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drawings/drawing19.xml" ContentType="application/vnd.openxmlformats-officedocument.drawing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drawings/drawing20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21.xml" ContentType="application/vnd.openxmlformats-officedocument.drawing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drawings/drawing23.xml" ContentType="application/vnd.openxmlformats-officedocument.drawing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drawings/drawing25.xml" ContentType="application/vnd.openxmlformats-officedocument.drawing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drawings/drawing27.xml" ContentType="application/vnd.openxmlformats-officedocument.drawing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drawings/drawing28.xml" ContentType="application/vnd.openxmlformats-officedocument.drawing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35" yWindow="15" windowWidth="18195" windowHeight="11445" tabRatio="918"/>
  </bookViews>
  <sheets>
    <sheet name="Index" sheetId="84" r:id="rId1"/>
    <sheet name="Fig 1- Position" sheetId="1" r:id="rId2"/>
    <sheet name="Fig 2 - Company" sheetId="2" r:id="rId3"/>
    <sheet name="Table 1 - Invest" sheetId="3" r:id="rId4"/>
    <sheet name="Fig 3 - Invest" sheetId="4" r:id="rId5"/>
    <sheet name="Table 2 - PPI" sheetId="5" r:id="rId6"/>
    <sheet name="Fig 4 - PPI" sheetId="6" r:id="rId7"/>
    <sheet name="Table 3 - Best" sheetId="7" r:id="rId8"/>
    <sheet name="Fig 5 - Best" sheetId="8" r:id="rId9"/>
    <sheet name="Fig 6 - Canada" sheetId="9" r:id="rId10"/>
    <sheet name="Table 6" sheetId="85" r:id="rId11"/>
    <sheet name="Fig 7 - US" sheetId="10" r:id="rId12"/>
    <sheet name="Fig 8 - Aus + Oceania" sheetId="11" r:id="rId13"/>
    <sheet name="Fig 9 - Africa" sheetId="12" r:id="rId14"/>
    <sheet name="Fig 10 - Arg, Lat Am, Carib Bas" sheetId="13" r:id="rId15"/>
    <sheet name="Fig XX - Asia" sheetId="14" r:id="rId16"/>
    <sheet name="Fig 11 - Europe" sheetId="15" r:id="rId17"/>
    <sheet name="Fig 12 - Overall Invest Attrac" sheetId="16" r:id="rId18"/>
    <sheet name="Fig 13 - Overall PPI" sheetId="17" r:id="rId19"/>
    <sheet name="Figure 14" sheetId="51" r:id="rId20"/>
    <sheet name="Figure 15" sheetId="52" r:id="rId21"/>
    <sheet name="Figure 16" sheetId="53" r:id="rId22"/>
    <sheet name="Figure 17" sheetId="54" r:id="rId23"/>
    <sheet name="Figure 18" sheetId="55" r:id="rId24"/>
    <sheet name="Figure 19" sheetId="56" r:id="rId25"/>
    <sheet name="Figure 20" sheetId="57" r:id="rId26"/>
    <sheet name="Figure 21" sheetId="58" r:id="rId27"/>
    <sheet name="Figure 22" sheetId="59" r:id="rId28"/>
    <sheet name="Figure 23" sheetId="60" r:id="rId29"/>
    <sheet name="Figure 24" sheetId="61" r:id="rId30"/>
    <sheet name="Figure 25" sheetId="62" r:id="rId31"/>
    <sheet name="Figure 26" sheetId="63" r:id="rId32"/>
    <sheet name="Figure 27" sheetId="64" r:id="rId33"/>
    <sheet name="Figure 28" sheetId="65" r:id="rId34"/>
    <sheet name="Table A1" sheetId="68" r:id="rId35"/>
    <sheet name="Table A2" sheetId="69" r:id="rId36"/>
    <sheet name="Table A3" sheetId="70" r:id="rId37"/>
    <sheet name="Table A4" sheetId="71" r:id="rId38"/>
    <sheet name="Table A5" sheetId="72" r:id="rId39"/>
    <sheet name="Table A6" sheetId="73" r:id="rId40"/>
    <sheet name="Table A7" sheetId="74" r:id="rId41"/>
    <sheet name="Table A8" sheetId="75" r:id="rId42"/>
    <sheet name="Table A9" sheetId="76" r:id="rId43"/>
    <sheet name="Table A10" sheetId="77" r:id="rId44"/>
    <sheet name="Table A11" sheetId="78" r:id="rId45"/>
    <sheet name="Table A12" sheetId="79" r:id="rId46"/>
    <sheet name="Table A13" sheetId="80" r:id="rId47"/>
    <sheet name="Table A14" sheetId="81" r:id="rId48"/>
    <sheet name="Table A15" sheetId="82" r:id="rId49"/>
    <sheet name="Table A16" sheetId="83" r:id="rId50"/>
  </sheets>
  <definedNames>
    <definedName name="_xlnm._FilterDatabase" localSheetId="14" hidden="1">'Fig 10 - Arg, Lat Am, Carib Bas'!$A$4:$B$28</definedName>
    <definedName name="_xlnm._FilterDatabase" localSheetId="16" hidden="1">'Fig 11 - Europe'!$A$4:$B$15</definedName>
    <definedName name="_xlnm._FilterDatabase" localSheetId="17" hidden="1">'Fig 12 - Overall Invest Attrac'!$B$4:$D$12</definedName>
    <definedName name="_xlnm._FilterDatabase" localSheetId="18" hidden="1">'Fig 13 - Overall PPI'!$B$4:$D$12</definedName>
    <definedName name="_xlnm._FilterDatabase" localSheetId="6" hidden="1">'Fig 4 - PPI'!$A$3:$B$86</definedName>
    <definedName name="_xlnm._FilterDatabase" localSheetId="8" hidden="1">'Fig 5 - Best'!$A$3:$D$86</definedName>
    <definedName name="_xlnm._FilterDatabase" localSheetId="9" hidden="1">'Fig 6 - Canada'!$A$5:$B$16</definedName>
    <definedName name="_xlnm._FilterDatabase" localSheetId="11" hidden="1">'Fig 7 - US'!$A$4:$B$17</definedName>
    <definedName name="_xlnm._FilterDatabase" localSheetId="12" hidden="1">'Fig 8 - Aus + Oceania'!$A$4:$B$16</definedName>
    <definedName name="_xlnm._FilterDatabase" localSheetId="13" hidden="1">'Fig 9 - Africa'!$A$4:$B$14</definedName>
    <definedName name="_xlnm._FilterDatabase" localSheetId="15" hidden="1">'Fig XX - Asia'!$A$4:$B$5</definedName>
    <definedName name="_xlnm._FilterDatabase" localSheetId="19" hidden="1">'Figure 14'!$A$4:$D$87</definedName>
    <definedName name="_xlnm._FilterDatabase" localSheetId="20" hidden="1">'Figure 15'!$A$4:$D$87</definedName>
    <definedName name="_xlnm._FilterDatabase" localSheetId="21" hidden="1">'Figure 16'!$A$4:$D$87</definedName>
    <definedName name="_xlnm._FilterDatabase" localSheetId="22" hidden="1">'Figure 17'!$A$4:$D$87</definedName>
    <definedName name="_xlnm._FilterDatabase" localSheetId="23" hidden="1">'Figure 18'!$A$4:$D$87</definedName>
    <definedName name="_xlnm._FilterDatabase" localSheetId="24" hidden="1">'Figure 19'!$A$4:$D$87</definedName>
    <definedName name="_xlnm._FilterDatabase" localSheetId="25" hidden="1">'Figure 20'!$A$4:$D$87</definedName>
    <definedName name="_xlnm._FilterDatabase" localSheetId="26" hidden="1">'Figure 21'!$A$4:$D$87</definedName>
    <definedName name="_xlnm._FilterDatabase" localSheetId="27" hidden="1">'Figure 22'!$A$4:$D$87</definedName>
    <definedName name="_xlnm._FilterDatabase" localSheetId="28" hidden="1">'Figure 23'!$A$4:$D$87</definedName>
    <definedName name="_xlnm._FilterDatabase" localSheetId="29" hidden="1">'Figure 24'!$A$4:$D$87</definedName>
    <definedName name="_xlnm._FilterDatabase" localSheetId="30" hidden="1">'Figure 25'!$A$4:$D$87</definedName>
    <definedName name="_xlnm._FilterDatabase" localSheetId="31" hidden="1">'Figure 26'!$A$4:$D$87</definedName>
    <definedName name="_xlnm._FilterDatabase" localSheetId="32" hidden="1">'Figure 27'!$A$4:$D$87</definedName>
    <definedName name="_xlnm._FilterDatabase" localSheetId="33" hidden="1">'Figure 28'!$A$4:$D$87</definedName>
  </definedNames>
  <calcPr calcId="145621"/>
</workbook>
</file>

<file path=xl/calcChain.xml><?xml version="1.0" encoding="utf-8"?>
<calcChain xmlns="http://schemas.openxmlformats.org/spreadsheetml/2006/main">
  <c r="B33" i="13" l="1"/>
  <c r="B20" i="11"/>
  <c r="B32" i="13" l="1"/>
  <c r="B21" i="11"/>
  <c r="D40" i="51" l="1"/>
  <c r="D14" i="51"/>
  <c r="D77" i="51"/>
  <c r="D80" i="51"/>
  <c r="D24" i="51"/>
  <c r="D39" i="51"/>
  <c r="D19" i="51"/>
  <c r="D61" i="51"/>
  <c r="D87" i="51"/>
  <c r="D84" i="51"/>
  <c r="D5" i="51"/>
  <c r="D49" i="51"/>
  <c r="D37" i="51"/>
  <c r="D17" i="51"/>
  <c r="D51" i="51"/>
  <c r="D48" i="51"/>
  <c r="D29" i="51"/>
  <c r="D7" i="51"/>
  <c r="D59" i="51"/>
  <c r="D20" i="51"/>
  <c r="D36" i="51"/>
  <c r="D33" i="51"/>
  <c r="D65" i="51"/>
  <c r="D13" i="51"/>
  <c r="D45" i="51"/>
  <c r="D21" i="51"/>
  <c r="D41" i="51"/>
  <c r="D73" i="51"/>
  <c r="D27" i="51"/>
  <c r="D64" i="51"/>
  <c r="D60" i="51"/>
  <c r="D50" i="51"/>
  <c r="D57" i="51"/>
  <c r="D23" i="51"/>
  <c r="D67" i="51"/>
  <c r="D83" i="51"/>
  <c r="D55" i="51"/>
  <c r="D47" i="51"/>
  <c r="D78" i="51"/>
  <c r="D10" i="51"/>
  <c r="D22" i="51"/>
  <c r="D9" i="51"/>
  <c r="D58" i="51"/>
  <c r="D25" i="51"/>
  <c r="D62" i="51"/>
  <c r="D74" i="51"/>
  <c r="D46" i="51"/>
  <c r="D69" i="51"/>
  <c r="D42" i="51"/>
  <c r="D18" i="51"/>
  <c r="D56" i="51"/>
  <c r="D12" i="51"/>
  <c r="D28" i="51"/>
  <c r="D81" i="51"/>
  <c r="D63" i="51"/>
  <c r="D70" i="51"/>
  <c r="D43" i="51"/>
  <c r="D34" i="51"/>
  <c r="D86" i="51"/>
  <c r="D8" i="51"/>
  <c r="D35" i="51"/>
  <c r="D76" i="51"/>
  <c r="D68" i="51"/>
  <c r="D15" i="51"/>
  <c r="D30" i="51"/>
  <c r="D72" i="51"/>
  <c r="D16" i="51"/>
  <c r="D82" i="51"/>
  <c r="D53" i="51"/>
  <c r="D85" i="51"/>
  <c r="D44" i="51"/>
  <c r="D66" i="51"/>
  <c r="D38" i="51"/>
  <c r="D75" i="51"/>
  <c r="D32" i="51"/>
  <c r="D52" i="51"/>
  <c r="D79" i="51"/>
  <c r="D11" i="51"/>
  <c r="D71" i="51"/>
  <c r="D6" i="51"/>
  <c r="D54" i="51"/>
  <c r="D31" i="51"/>
  <c r="D26" i="51"/>
  <c r="D49" i="52"/>
  <c r="D25" i="52"/>
  <c r="D76" i="52"/>
  <c r="D9" i="52"/>
  <c r="D68" i="52"/>
  <c r="D14" i="52"/>
  <c r="D52" i="52"/>
  <c r="D70" i="52"/>
  <c r="D35" i="52"/>
  <c r="D10" i="52"/>
  <c r="D22" i="52"/>
  <c r="D8" i="52"/>
  <c r="D5" i="52"/>
  <c r="D37" i="52"/>
  <c r="D30" i="52"/>
  <c r="D56" i="52"/>
  <c r="D62" i="52"/>
  <c r="D24" i="52"/>
  <c r="D87" i="52"/>
  <c r="D13" i="52"/>
  <c r="D34" i="52"/>
  <c r="D29" i="52"/>
  <c r="D58" i="52"/>
  <c r="D55" i="52"/>
  <c r="D79" i="52"/>
  <c r="D82" i="52"/>
  <c r="D83" i="52"/>
  <c r="D33" i="52"/>
  <c r="D23" i="52"/>
  <c r="D11" i="52"/>
  <c r="D43" i="52"/>
  <c r="D60" i="52"/>
  <c r="D64" i="52"/>
  <c r="D20" i="52"/>
  <c r="D21" i="52"/>
  <c r="D28" i="52"/>
  <c r="D36" i="52"/>
  <c r="D66" i="52"/>
  <c r="D67" i="52"/>
  <c r="D48" i="52"/>
  <c r="D7" i="52"/>
  <c r="D50" i="52"/>
  <c r="D77" i="52"/>
  <c r="D41" i="52"/>
  <c r="D40" i="52"/>
  <c r="D45" i="52"/>
  <c r="D57" i="52"/>
  <c r="D61" i="52"/>
  <c r="D72" i="52"/>
  <c r="D27" i="52"/>
  <c r="D17" i="52"/>
  <c r="D18" i="52"/>
  <c r="D38" i="52"/>
  <c r="D69" i="52"/>
  <c r="D46" i="52"/>
  <c r="D12" i="52"/>
  <c r="D53" i="52"/>
  <c r="D59" i="52"/>
  <c r="D16" i="52"/>
  <c r="D39" i="52"/>
  <c r="D75" i="52"/>
  <c r="D15" i="52"/>
  <c r="D47" i="52"/>
  <c r="D65" i="52"/>
  <c r="D78" i="52"/>
  <c r="D86" i="52"/>
  <c r="D74" i="52"/>
  <c r="D81" i="52"/>
  <c r="D63" i="52"/>
  <c r="D32" i="52"/>
  <c r="D26" i="52"/>
  <c r="D31" i="52"/>
  <c r="D44" i="52"/>
  <c r="D19" i="52"/>
  <c r="D6" i="52"/>
  <c r="D84" i="52"/>
  <c r="D80" i="52"/>
  <c r="D51" i="52"/>
  <c r="D42" i="52"/>
  <c r="D73" i="52"/>
  <c r="D85" i="52"/>
  <c r="D54" i="52"/>
  <c r="D71" i="52"/>
  <c r="D28" i="53"/>
  <c r="D10" i="53"/>
  <c r="D76" i="53"/>
  <c r="D9" i="53"/>
  <c r="D58" i="53"/>
  <c r="D52" i="53"/>
  <c r="D69" i="53"/>
  <c r="D80" i="53"/>
  <c r="D51" i="53"/>
  <c r="D31" i="53"/>
  <c r="D13" i="53"/>
  <c r="D22" i="53"/>
  <c r="D71" i="53"/>
  <c r="D54" i="53"/>
  <c r="D38" i="53"/>
  <c r="D78" i="53"/>
  <c r="D75" i="53"/>
  <c r="D17" i="53"/>
  <c r="D55" i="53"/>
  <c r="D73" i="53"/>
  <c r="D48" i="53"/>
  <c r="D74" i="53"/>
  <c r="D79" i="53"/>
  <c r="D21" i="53"/>
  <c r="D84" i="53"/>
  <c r="D25" i="53"/>
  <c r="D59" i="53"/>
  <c r="D62" i="53"/>
  <c r="D20" i="53"/>
  <c r="D86" i="53"/>
  <c r="D37" i="53"/>
  <c r="D44" i="53"/>
  <c r="D36" i="53"/>
  <c r="D87" i="53"/>
  <c r="D83" i="53"/>
  <c r="D66" i="53"/>
  <c r="D18" i="53"/>
  <c r="D50" i="53"/>
  <c r="D16" i="53"/>
  <c r="D6" i="53"/>
  <c r="D47" i="53"/>
  <c r="D43" i="53"/>
  <c r="D33" i="53"/>
  <c r="D49" i="53"/>
  <c r="D12" i="53"/>
  <c r="D67" i="53"/>
  <c r="D64" i="53"/>
  <c r="D24" i="53"/>
  <c r="D72" i="53"/>
  <c r="D42" i="53"/>
  <c r="D15" i="53"/>
  <c r="D26" i="53"/>
  <c r="D63" i="53"/>
  <c r="D5" i="53"/>
  <c r="D56" i="53"/>
  <c r="D23" i="53"/>
  <c r="D60" i="53"/>
  <c r="D40" i="53"/>
  <c r="D82" i="53"/>
  <c r="D57" i="53"/>
  <c r="D65" i="53"/>
  <c r="D41" i="53"/>
  <c r="D68" i="53"/>
  <c r="D8" i="53"/>
  <c r="D35" i="53"/>
  <c r="D19" i="53"/>
  <c r="D39" i="53"/>
  <c r="D14" i="53"/>
  <c r="D27" i="53"/>
  <c r="D32" i="53"/>
  <c r="D77" i="53"/>
  <c r="D81" i="53"/>
  <c r="D70" i="53"/>
  <c r="D29" i="53"/>
  <c r="D30" i="53"/>
  <c r="D34" i="53"/>
  <c r="D45" i="53"/>
  <c r="D85" i="53"/>
  <c r="D61" i="53"/>
  <c r="D7" i="53"/>
  <c r="D53" i="53"/>
  <c r="D11" i="53"/>
  <c r="D46" i="53"/>
  <c r="D68" i="54"/>
  <c r="D66" i="54"/>
  <c r="D39" i="54"/>
  <c r="D49" i="54"/>
  <c r="D41" i="54"/>
  <c r="D59" i="54"/>
  <c r="D47" i="54"/>
  <c r="D50" i="54"/>
  <c r="D67" i="54"/>
  <c r="D64" i="54"/>
  <c r="D37" i="54"/>
  <c r="D14" i="54"/>
  <c r="D10" i="54"/>
  <c r="D51" i="54"/>
  <c r="D83" i="54"/>
  <c r="D62" i="54"/>
  <c r="D40" i="54"/>
  <c r="D73" i="54"/>
  <c r="D6" i="54"/>
  <c r="D48" i="54"/>
  <c r="D76" i="54"/>
  <c r="D15" i="54"/>
  <c r="D79" i="54"/>
  <c r="D54" i="54"/>
  <c r="D81" i="54"/>
  <c r="D85" i="54"/>
  <c r="D20" i="54"/>
  <c r="D78" i="54"/>
  <c r="D5" i="54"/>
  <c r="D75" i="54"/>
  <c r="D13" i="54"/>
  <c r="D36" i="54"/>
  <c r="D9" i="54"/>
  <c r="D72" i="54"/>
  <c r="D29" i="54"/>
  <c r="D56" i="54"/>
  <c r="D19" i="54"/>
  <c r="D84" i="54"/>
  <c r="D60" i="54"/>
  <c r="D21" i="54"/>
  <c r="D63" i="54"/>
  <c r="D71" i="54"/>
  <c r="D24" i="54"/>
  <c r="D32" i="54"/>
  <c r="D7" i="54"/>
  <c r="D22" i="54"/>
  <c r="D43" i="54"/>
  <c r="D70" i="54"/>
  <c r="D86" i="54"/>
  <c r="D82" i="54"/>
  <c r="D45" i="54"/>
  <c r="D25" i="54"/>
  <c r="D44" i="54"/>
  <c r="D38" i="54"/>
  <c r="D8" i="54"/>
  <c r="D31" i="54"/>
  <c r="D17" i="54"/>
  <c r="D42" i="54"/>
  <c r="D30" i="54"/>
  <c r="D74" i="54"/>
  <c r="D23" i="54"/>
  <c r="D61" i="54"/>
  <c r="D55" i="54"/>
  <c r="D80" i="54"/>
  <c r="D57" i="54"/>
  <c r="D12" i="54"/>
  <c r="D11" i="54"/>
  <c r="D34" i="54"/>
  <c r="D35" i="54"/>
  <c r="D46" i="54"/>
  <c r="D87" i="54"/>
  <c r="D33" i="54"/>
  <c r="D53" i="54"/>
  <c r="D27" i="54"/>
  <c r="D26" i="54"/>
  <c r="D77" i="54"/>
  <c r="D16" i="54"/>
  <c r="D52" i="54"/>
  <c r="D69" i="54"/>
  <c r="D65" i="54"/>
  <c r="D28" i="54"/>
  <c r="D58" i="54"/>
  <c r="D18" i="54"/>
  <c r="D55" i="55"/>
  <c r="D50" i="55"/>
  <c r="D42" i="55"/>
  <c r="D46" i="55"/>
  <c r="D52" i="55"/>
  <c r="D47" i="55"/>
  <c r="D60" i="55"/>
  <c r="D44" i="55"/>
  <c r="D86" i="55"/>
  <c r="D72" i="55"/>
  <c r="D22" i="55"/>
  <c r="D64" i="55"/>
  <c r="D71" i="55"/>
  <c r="D69" i="55"/>
  <c r="D66" i="55"/>
  <c r="D73" i="55"/>
  <c r="D26" i="55"/>
  <c r="D45" i="55"/>
  <c r="D75" i="55"/>
  <c r="D76" i="55"/>
  <c r="D6" i="55"/>
  <c r="D43" i="55"/>
  <c r="D54" i="55"/>
  <c r="D5" i="55"/>
  <c r="D10" i="55"/>
  <c r="D16" i="55"/>
  <c r="D56" i="55"/>
  <c r="D49" i="55"/>
  <c r="D33" i="55"/>
  <c r="D57" i="55"/>
  <c r="D51" i="55"/>
  <c r="D41" i="55"/>
  <c r="D67" i="55"/>
  <c r="D83" i="55"/>
  <c r="D32" i="55"/>
  <c r="D58" i="55"/>
  <c r="D14" i="55"/>
  <c r="D21" i="55"/>
  <c r="D38" i="55"/>
  <c r="D7" i="55"/>
  <c r="D25" i="55"/>
  <c r="D68" i="55"/>
  <c r="D48" i="55"/>
  <c r="D24" i="55"/>
  <c r="D36" i="55"/>
  <c r="D9" i="55"/>
  <c r="D35" i="55"/>
  <c r="D34" i="55"/>
  <c r="D40" i="55"/>
  <c r="D15" i="55"/>
  <c r="D61" i="55"/>
  <c r="D20" i="55"/>
  <c r="D17" i="55"/>
  <c r="D18" i="55"/>
  <c r="D74" i="55"/>
  <c r="D31" i="55"/>
  <c r="D87" i="55"/>
  <c r="D13" i="55"/>
  <c r="D78" i="55"/>
  <c r="D53" i="55"/>
  <c r="D81" i="55"/>
  <c r="D79" i="55"/>
  <c r="D27" i="55"/>
  <c r="D70" i="55"/>
  <c r="D23" i="55"/>
  <c r="D37" i="55"/>
  <c r="D82" i="55"/>
  <c r="D39" i="55"/>
  <c r="D80" i="55"/>
  <c r="D84" i="55"/>
  <c r="D8" i="55"/>
  <c r="D28" i="55"/>
  <c r="D77" i="55"/>
  <c r="D29" i="55"/>
  <c r="D11" i="55"/>
  <c r="D65" i="55"/>
  <c r="D30" i="55"/>
  <c r="D63" i="55"/>
  <c r="D85" i="55"/>
  <c r="D59" i="55"/>
  <c r="D12" i="55"/>
  <c r="D19" i="55"/>
  <c r="D62" i="55"/>
  <c r="D23" i="56"/>
  <c r="D46" i="56"/>
  <c r="D11" i="56"/>
  <c r="D54" i="56"/>
  <c r="D12" i="56"/>
  <c r="D44" i="56"/>
  <c r="D83" i="56"/>
  <c r="D38" i="56"/>
  <c r="D15" i="56"/>
  <c r="D70" i="56"/>
  <c r="D60" i="56"/>
  <c r="D80" i="56"/>
  <c r="D72" i="56"/>
  <c r="D53" i="56"/>
  <c r="D19" i="56"/>
  <c r="D17" i="56"/>
  <c r="D63" i="56"/>
  <c r="D31" i="56"/>
  <c r="D49" i="56"/>
  <c r="D33" i="56"/>
  <c r="D87" i="56"/>
  <c r="D68" i="56"/>
  <c r="D10" i="56"/>
  <c r="D76" i="56"/>
  <c r="D71" i="56"/>
  <c r="D21" i="56"/>
  <c r="D26" i="56"/>
  <c r="D75" i="56"/>
  <c r="D30" i="56"/>
  <c r="D81" i="56"/>
  <c r="D8" i="56"/>
  <c r="D51" i="56"/>
  <c r="D67" i="56"/>
  <c r="D59" i="56"/>
  <c r="D55" i="56"/>
  <c r="D74" i="56"/>
  <c r="D47" i="56"/>
  <c r="D7" i="56"/>
  <c r="D18" i="56"/>
  <c r="D5" i="56"/>
  <c r="D77" i="56"/>
  <c r="D6" i="56"/>
  <c r="D85" i="56"/>
  <c r="D86" i="56"/>
  <c r="D13" i="56"/>
  <c r="D25" i="56"/>
  <c r="D52" i="56"/>
  <c r="D34" i="56"/>
  <c r="D22" i="56"/>
  <c r="D27" i="56"/>
  <c r="D73" i="56"/>
  <c r="D48" i="56"/>
  <c r="D37" i="56"/>
  <c r="D32" i="56"/>
  <c r="D36" i="56"/>
  <c r="D58" i="56"/>
  <c r="D64" i="56"/>
  <c r="D40" i="56"/>
  <c r="D29" i="56"/>
  <c r="D43" i="56"/>
  <c r="D42" i="56"/>
  <c r="D20" i="56"/>
  <c r="D57" i="56"/>
  <c r="D61" i="56"/>
  <c r="D65" i="56"/>
  <c r="D66" i="56"/>
  <c r="D50" i="56"/>
  <c r="D84" i="56"/>
  <c r="D39" i="56"/>
  <c r="D56" i="56"/>
  <c r="D16" i="56"/>
  <c r="D24" i="56"/>
  <c r="D79" i="56"/>
  <c r="D62" i="56"/>
  <c r="D82" i="56"/>
  <c r="D78" i="56"/>
  <c r="D35" i="56"/>
  <c r="D45" i="56"/>
  <c r="D14" i="56"/>
  <c r="D41" i="56"/>
  <c r="D69" i="56"/>
  <c r="D28" i="56"/>
  <c r="D9" i="56"/>
  <c r="D23" i="57"/>
  <c r="D18" i="57"/>
  <c r="D84" i="57"/>
  <c r="D59" i="57"/>
  <c r="D76" i="57"/>
  <c r="D26" i="57"/>
  <c r="D14" i="57"/>
  <c r="D32" i="57"/>
  <c r="D8" i="57"/>
  <c r="D37" i="57"/>
  <c r="D56" i="57"/>
  <c r="D79" i="57"/>
  <c r="D31" i="57"/>
  <c r="D5" i="57"/>
  <c r="D24" i="57"/>
  <c r="D51" i="57"/>
  <c r="D48" i="57"/>
  <c r="D41" i="57"/>
  <c r="D65" i="57"/>
  <c r="D39" i="57"/>
  <c r="D54" i="57"/>
  <c r="D55" i="57"/>
  <c r="D36" i="57"/>
  <c r="D16" i="57"/>
  <c r="D53" i="57"/>
  <c r="D57" i="57"/>
  <c r="D7" i="57"/>
  <c r="D66" i="57"/>
  <c r="D47" i="57"/>
  <c r="D20" i="57"/>
  <c r="D9" i="57"/>
  <c r="D63" i="57"/>
  <c r="D45" i="57"/>
  <c r="D44" i="57"/>
  <c r="D52" i="57"/>
  <c r="D50" i="57"/>
  <c r="D27" i="57"/>
  <c r="D67" i="57"/>
  <c r="D61" i="57"/>
  <c r="D80" i="57"/>
  <c r="D74" i="57"/>
  <c r="D75" i="57"/>
  <c r="D40" i="57"/>
  <c r="D17" i="57"/>
  <c r="D42" i="57"/>
  <c r="D69" i="57"/>
  <c r="D77" i="57"/>
  <c r="D35" i="57"/>
  <c r="D19" i="57"/>
  <c r="D73" i="57"/>
  <c r="D15" i="57"/>
  <c r="D12" i="57"/>
  <c r="D78" i="57"/>
  <c r="D43" i="57"/>
  <c r="D29" i="57"/>
  <c r="D21" i="57"/>
  <c r="D64" i="57"/>
  <c r="D33" i="57"/>
  <c r="D30" i="57"/>
  <c r="D70" i="57"/>
  <c r="D87" i="57"/>
  <c r="D22" i="57"/>
  <c r="D82" i="57"/>
  <c r="D71" i="57"/>
  <c r="D83" i="57"/>
  <c r="D58" i="57"/>
  <c r="D46" i="57"/>
  <c r="D25" i="57"/>
  <c r="D72" i="57"/>
  <c r="D86" i="57"/>
  <c r="D49" i="57"/>
  <c r="D60" i="57"/>
  <c r="D62" i="57"/>
  <c r="D38" i="57"/>
  <c r="D11" i="57"/>
  <c r="D6" i="57"/>
  <c r="D68" i="57"/>
  <c r="D81" i="57"/>
  <c r="D85" i="57"/>
  <c r="D13" i="57"/>
  <c r="D28" i="57"/>
  <c r="D10" i="57"/>
  <c r="D34" i="57"/>
  <c r="D6" i="58"/>
  <c r="D49" i="58"/>
  <c r="D57" i="58"/>
  <c r="D48" i="58"/>
  <c r="D26" i="58"/>
  <c r="D32" i="58"/>
  <c r="D35" i="58"/>
  <c r="D9" i="58"/>
  <c r="D44" i="58"/>
  <c r="D12" i="58"/>
  <c r="D85" i="58"/>
  <c r="D80" i="58"/>
  <c r="D66" i="58"/>
  <c r="D87" i="58"/>
  <c r="D58" i="58"/>
  <c r="D30" i="58"/>
  <c r="D47" i="58"/>
  <c r="D43" i="58"/>
  <c r="D14" i="58"/>
  <c r="D5" i="58"/>
  <c r="D62" i="58"/>
  <c r="D71" i="58"/>
  <c r="D16" i="58"/>
  <c r="D42" i="58"/>
  <c r="D84" i="58"/>
  <c r="D17" i="58"/>
  <c r="D86" i="58"/>
  <c r="D15" i="58"/>
  <c r="D11" i="58"/>
  <c r="D19" i="58"/>
  <c r="D50" i="58"/>
  <c r="D76" i="58"/>
  <c r="D46" i="58"/>
  <c r="D53" i="58"/>
  <c r="D36" i="58"/>
  <c r="D73" i="58"/>
  <c r="D41" i="58"/>
  <c r="D21" i="58"/>
  <c r="D79" i="58"/>
  <c r="D39" i="58"/>
  <c r="D24" i="58"/>
  <c r="D64" i="58"/>
  <c r="D52" i="58"/>
  <c r="D75" i="58"/>
  <c r="D33" i="58"/>
  <c r="D22" i="58"/>
  <c r="D23" i="58"/>
  <c r="D29" i="58"/>
  <c r="D54" i="58"/>
  <c r="D31" i="58"/>
  <c r="D7" i="58"/>
  <c r="D63" i="58"/>
  <c r="D8" i="58"/>
  <c r="D69" i="58"/>
  <c r="D67" i="58"/>
  <c r="D34" i="58"/>
  <c r="D74" i="58"/>
  <c r="D65" i="58"/>
  <c r="D77" i="58"/>
  <c r="D68" i="58"/>
  <c r="D78" i="58"/>
  <c r="D10" i="58"/>
  <c r="D70" i="58"/>
  <c r="D45" i="58"/>
  <c r="D59" i="58"/>
  <c r="D40" i="58"/>
  <c r="D37" i="58"/>
  <c r="D28" i="58"/>
  <c r="D61" i="58"/>
  <c r="D82" i="58"/>
  <c r="D83" i="58"/>
  <c r="D25" i="58"/>
  <c r="D20" i="58"/>
  <c r="D81" i="58"/>
  <c r="D38" i="58"/>
  <c r="D51" i="58"/>
  <c r="D27" i="58"/>
  <c r="D13" i="58"/>
  <c r="D72" i="58"/>
  <c r="D56" i="58"/>
  <c r="D55" i="58"/>
  <c r="D18" i="58"/>
  <c r="D60" i="58"/>
  <c r="D50" i="59"/>
  <c r="D10" i="59"/>
  <c r="D15" i="59"/>
  <c r="D24" i="59"/>
  <c r="D22" i="59"/>
  <c r="D12" i="59"/>
  <c r="D38" i="59"/>
  <c r="D31" i="59"/>
  <c r="D74" i="59"/>
  <c r="D72" i="59"/>
  <c r="D57" i="59"/>
  <c r="D61" i="59"/>
  <c r="D41" i="59"/>
  <c r="D87" i="59"/>
  <c r="D35" i="59"/>
  <c r="D25" i="59"/>
  <c r="D81" i="59"/>
  <c r="D19" i="59"/>
  <c r="D86" i="59"/>
  <c r="D6" i="59"/>
  <c r="D8" i="59"/>
  <c r="D36" i="59"/>
  <c r="D73" i="59"/>
  <c r="D67" i="59"/>
  <c r="D83" i="59"/>
  <c r="D78" i="59"/>
  <c r="D76" i="59"/>
  <c r="D28" i="59"/>
  <c r="D17" i="59"/>
  <c r="D60" i="59"/>
  <c r="D79" i="59"/>
  <c r="D23" i="59"/>
  <c r="D53" i="59"/>
  <c r="D18" i="59"/>
  <c r="D68" i="59"/>
  <c r="D45" i="59"/>
  <c r="D55" i="59"/>
  <c r="D37" i="59"/>
  <c r="D46" i="59"/>
  <c r="D70" i="59"/>
  <c r="D71" i="59"/>
  <c r="D26" i="59"/>
  <c r="D13" i="59"/>
  <c r="D29" i="59"/>
  <c r="D14" i="59"/>
  <c r="D30" i="59"/>
  <c r="D21" i="59"/>
  <c r="D84" i="59"/>
  <c r="D40" i="59"/>
  <c r="D66" i="59"/>
  <c r="D77" i="59"/>
  <c r="D5" i="59"/>
  <c r="D52" i="59"/>
  <c r="D9" i="59"/>
  <c r="D11" i="59"/>
  <c r="D7" i="59"/>
  <c r="D43" i="59"/>
  <c r="D75" i="59"/>
  <c r="D16" i="59"/>
  <c r="D59" i="59"/>
  <c r="D48" i="59"/>
  <c r="D47" i="59"/>
  <c r="D39" i="59"/>
  <c r="D27" i="59"/>
  <c r="D56" i="59"/>
  <c r="D64" i="59"/>
  <c r="D58" i="59"/>
  <c r="D63" i="59"/>
  <c r="D54" i="59"/>
  <c r="D33" i="59"/>
  <c r="D69" i="59"/>
  <c r="D44" i="59"/>
  <c r="D82" i="59"/>
  <c r="D85" i="59"/>
  <c r="D80" i="59"/>
  <c r="D49" i="59"/>
  <c r="D65" i="59"/>
  <c r="D51" i="59"/>
  <c r="D34" i="59"/>
  <c r="D20" i="59"/>
  <c r="D32" i="59"/>
  <c r="D42" i="59"/>
  <c r="D62" i="59"/>
  <c r="D61" i="60"/>
  <c r="D70" i="60"/>
  <c r="D9" i="60"/>
  <c r="D37" i="60"/>
  <c r="D43" i="60"/>
  <c r="D24" i="60"/>
  <c r="D29" i="60"/>
  <c r="D83" i="60"/>
  <c r="D22" i="60"/>
  <c r="D6" i="60"/>
  <c r="D45" i="60"/>
  <c r="D55" i="60"/>
  <c r="D7" i="60"/>
  <c r="D65" i="60"/>
  <c r="D46" i="60"/>
  <c r="D27" i="60"/>
  <c r="D87" i="60"/>
  <c r="D57" i="60"/>
  <c r="D35" i="60"/>
  <c r="D80" i="60"/>
  <c r="D40" i="60"/>
  <c r="D48" i="60"/>
  <c r="D14" i="60"/>
  <c r="D41" i="60"/>
  <c r="D66" i="60"/>
  <c r="D20" i="60"/>
  <c r="D36" i="60"/>
  <c r="D73" i="60"/>
  <c r="D26" i="60"/>
  <c r="D56" i="60"/>
  <c r="D60" i="60"/>
  <c r="D63" i="60"/>
  <c r="D13" i="60"/>
  <c r="D77" i="60"/>
  <c r="D31" i="60"/>
  <c r="D39" i="60"/>
  <c r="D67" i="60"/>
  <c r="D74" i="60"/>
  <c r="D44" i="60"/>
  <c r="D79" i="60"/>
  <c r="D38" i="60"/>
  <c r="D11" i="60"/>
  <c r="D81" i="60"/>
  <c r="D33" i="60"/>
  <c r="D75" i="60"/>
  <c r="D8" i="60"/>
  <c r="D17" i="60"/>
  <c r="D69" i="60"/>
  <c r="D47" i="60"/>
  <c r="D25" i="60"/>
  <c r="D64" i="60"/>
  <c r="D16" i="60"/>
  <c r="D10" i="60"/>
  <c r="D68" i="60"/>
  <c r="D86" i="60"/>
  <c r="D59" i="60"/>
  <c r="D19" i="60"/>
  <c r="D15" i="60"/>
  <c r="D50" i="60"/>
  <c r="D51" i="60"/>
  <c r="D49" i="60"/>
  <c r="D34" i="60"/>
  <c r="D72" i="60"/>
  <c r="D76" i="60"/>
  <c r="D21" i="60"/>
  <c r="D53" i="60"/>
  <c r="D82" i="60"/>
  <c r="D28" i="60"/>
  <c r="D58" i="60"/>
  <c r="D23" i="60"/>
  <c r="D62" i="60"/>
  <c r="D32" i="60"/>
  <c r="D18" i="60"/>
  <c r="D78" i="60"/>
  <c r="D54" i="60"/>
  <c r="D5" i="60"/>
  <c r="D85" i="60"/>
  <c r="D30" i="60"/>
  <c r="D52" i="60"/>
  <c r="D71" i="60"/>
  <c r="D12" i="60"/>
  <c r="D84" i="60"/>
  <c r="D42" i="60"/>
  <c r="D45" i="61"/>
  <c r="D7" i="61"/>
  <c r="D24" i="61"/>
  <c r="D73" i="61"/>
  <c r="D86" i="61"/>
  <c r="D36" i="61"/>
  <c r="D44" i="61"/>
  <c r="D56" i="61"/>
  <c r="D46" i="61"/>
  <c r="D14" i="61"/>
  <c r="D74" i="61"/>
  <c r="D20" i="61"/>
  <c r="D59" i="61"/>
  <c r="D85" i="61"/>
  <c r="D78" i="61"/>
  <c r="D18" i="61"/>
  <c r="D42" i="61"/>
  <c r="D69" i="61"/>
  <c r="D83" i="61"/>
  <c r="D8" i="61"/>
  <c r="D76" i="61"/>
  <c r="D75" i="61"/>
  <c r="D77" i="61"/>
  <c r="D52" i="61"/>
  <c r="D22" i="61"/>
  <c r="D33" i="61"/>
  <c r="D28" i="61"/>
  <c r="D65" i="61"/>
  <c r="D53" i="61"/>
  <c r="D84" i="61"/>
  <c r="D43" i="61"/>
  <c r="D10" i="61"/>
  <c r="D23" i="61"/>
  <c r="D48" i="61"/>
  <c r="D27" i="61"/>
  <c r="D13" i="61"/>
  <c r="D50" i="61"/>
  <c r="D19" i="61"/>
  <c r="D67" i="61"/>
  <c r="D66" i="61"/>
  <c r="D68" i="61"/>
  <c r="D21" i="61"/>
  <c r="D71" i="61"/>
  <c r="D82" i="61"/>
  <c r="D58" i="61"/>
  <c r="D54" i="61"/>
  <c r="D57" i="61"/>
  <c r="D70" i="61"/>
  <c r="D63" i="61"/>
  <c r="D40" i="61"/>
  <c r="D31" i="61"/>
  <c r="D16" i="61"/>
  <c r="D49" i="61"/>
  <c r="D6" i="61"/>
  <c r="D47" i="61"/>
  <c r="D9" i="61"/>
  <c r="D11" i="61"/>
  <c r="D41" i="61"/>
  <c r="D79" i="61"/>
  <c r="D35" i="61"/>
  <c r="D26" i="61"/>
  <c r="D39" i="61"/>
  <c r="D30" i="61"/>
  <c r="D51" i="61"/>
  <c r="D38" i="61"/>
  <c r="D25" i="61"/>
  <c r="D87" i="61"/>
  <c r="D62" i="61"/>
  <c r="D81" i="61"/>
  <c r="D29" i="61"/>
  <c r="D37" i="61"/>
  <c r="D5" i="61"/>
  <c r="D72" i="61"/>
  <c r="D60" i="61"/>
  <c r="D17" i="61"/>
  <c r="D64" i="61"/>
  <c r="D80" i="61"/>
  <c r="D15" i="61"/>
  <c r="D34" i="61"/>
  <c r="D32" i="61"/>
  <c r="D55" i="61"/>
  <c r="D12" i="61"/>
  <c r="D61" i="61"/>
  <c r="D25" i="62"/>
  <c r="D52" i="62"/>
  <c r="D28" i="62"/>
  <c r="D79" i="62"/>
  <c r="D83" i="62"/>
  <c r="D48" i="62"/>
  <c r="D77" i="62"/>
  <c r="D81" i="62"/>
  <c r="D47" i="62"/>
  <c r="D51" i="62"/>
  <c r="D71" i="62"/>
  <c r="D78" i="62"/>
  <c r="D38" i="62"/>
  <c r="D13" i="62"/>
  <c r="D75" i="62"/>
  <c r="D55" i="62"/>
  <c r="D9" i="62"/>
  <c r="D22" i="62"/>
  <c r="D45" i="62"/>
  <c r="D67" i="62"/>
  <c r="D72" i="62"/>
  <c r="D7" i="62"/>
  <c r="D14" i="62"/>
  <c r="D26" i="62"/>
  <c r="D19" i="62"/>
  <c r="D10" i="62"/>
  <c r="D24" i="62"/>
  <c r="D49" i="62"/>
  <c r="D59" i="62"/>
  <c r="D85" i="62"/>
  <c r="D80" i="62"/>
  <c r="D62" i="62"/>
  <c r="D60" i="62"/>
  <c r="D18" i="62"/>
  <c r="D65" i="62"/>
  <c r="D35" i="62"/>
  <c r="D44" i="62"/>
  <c r="D30" i="62"/>
  <c r="D37" i="62"/>
  <c r="D17" i="62"/>
  <c r="D20" i="62"/>
  <c r="D53" i="62"/>
  <c r="D34" i="62"/>
  <c r="D12" i="62"/>
  <c r="D82" i="62"/>
  <c r="D56" i="62"/>
  <c r="D21" i="62"/>
  <c r="D5" i="62"/>
  <c r="D43" i="62"/>
  <c r="D29" i="62"/>
  <c r="D39" i="62"/>
  <c r="D33" i="62"/>
  <c r="D87" i="62"/>
  <c r="D50" i="62"/>
  <c r="D16" i="62"/>
  <c r="D69" i="62"/>
  <c r="D64" i="62"/>
  <c r="D63" i="62"/>
  <c r="D23" i="62"/>
  <c r="D31" i="62"/>
  <c r="D40" i="62"/>
  <c r="D42" i="62"/>
  <c r="D15" i="62"/>
  <c r="D74" i="62"/>
  <c r="D32" i="62"/>
  <c r="D46" i="62"/>
  <c r="D27" i="62"/>
  <c r="D73" i="62"/>
  <c r="D86" i="62"/>
  <c r="D66" i="62"/>
  <c r="D41" i="62"/>
  <c r="D57" i="62"/>
  <c r="D36" i="62"/>
  <c r="D58" i="62"/>
  <c r="D6" i="62"/>
  <c r="D54" i="62"/>
  <c r="D61" i="62"/>
  <c r="D11" i="62"/>
  <c r="D84" i="62"/>
  <c r="D76" i="62"/>
  <c r="D68" i="62"/>
  <c r="D8" i="62"/>
  <c r="D70" i="62"/>
  <c r="D6" i="63"/>
  <c r="D83" i="63"/>
  <c r="D79" i="63"/>
  <c r="D63" i="63"/>
  <c r="D22" i="63"/>
  <c r="D26" i="63"/>
  <c r="D34" i="63"/>
  <c r="D85" i="63"/>
  <c r="D11" i="63"/>
  <c r="D30" i="63"/>
  <c r="D56" i="63"/>
  <c r="D7" i="63"/>
  <c r="D59" i="63"/>
  <c r="D66" i="63"/>
  <c r="D16" i="63"/>
  <c r="D68" i="63"/>
  <c r="D54" i="63"/>
  <c r="D13" i="63"/>
  <c r="D49" i="63"/>
  <c r="D67" i="63"/>
  <c r="D69" i="63"/>
  <c r="D51" i="63"/>
  <c r="D87" i="63"/>
  <c r="D39" i="63"/>
  <c r="D50" i="63"/>
  <c r="D80" i="63"/>
  <c r="D53" i="63"/>
  <c r="D78" i="63"/>
  <c r="D71" i="63"/>
  <c r="D74" i="63"/>
  <c r="D72" i="63"/>
  <c r="D48" i="63"/>
  <c r="D24" i="63"/>
  <c r="D41" i="63"/>
  <c r="D64" i="63"/>
  <c r="D65" i="63"/>
  <c r="D70" i="63"/>
  <c r="D15" i="63"/>
  <c r="D43" i="63"/>
  <c r="D52" i="63"/>
  <c r="D17" i="63"/>
  <c r="D81" i="63"/>
  <c r="D55" i="63"/>
  <c r="D77" i="63"/>
  <c r="D9" i="63"/>
  <c r="D61" i="63"/>
  <c r="D46" i="63"/>
  <c r="D14" i="63"/>
  <c r="D44" i="63"/>
  <c r="D37" i="63"/>
  <c r="D20" i="63"/>
  <c r="D10" i="63"/>
  <c r="D58" i="63"/>
  <c r="D82" i="63"/>
  <c r="D57" i="63"/>
  <c r="D23" i="63"/>
  <c r="D60" i="63"/>
  <c r="D19" i="63"/>
  <c r="D36" i="63"/>
  <c r="D84" i="63"/>
  <c r="D75" i="63"/>
  <c r="D5" i="63"/>
  <c r="D33" i="63"/>
  <c r="D18" i="63"/>
  <c r="D8" i="63"/>
  <c r="D62" i="63"/>
  <c r="D73" i="63"/>
  <c r="D25" i="63"/>
  <c r="D28" i="63"/>
  <c r="D42" i="63"/>
  <c r="D32" i="63"/>
  <c r="D76" i="63"/>
  <c r="D38" i="63"/>
  <c r="D47" i="63"/>
  <c r="D86" i="63"/>
  <c r="D21" i="63"/>
  <c r="D31" i="63"/>
  <c r="D27" i="63"/>
  <c r="D40" i="63"/>
  <c r="D29" i="63"/>
  <c r="D35" i="63"/>
  <c r="D45" i="63"/>
  <c r="D12" i="63"/>
  <c r="D67" i="64"/>
  <c r="D26" i="64"/>
  <c r="D34" i="64"/>
  <c r="D44" i="64"/>
  <c r="D39" i="64"/>
  <c r="D35" i="64"/>
  <c r="D19" i="64"/>
  <c r="D23" i="64"/>
  <c r="D85" i="64"/>
  <c r="D28" i="64"/>
  <c r="D60" i="64"/>
  <c r="D66" i="64"/>
  <c r="D84" i="64"/>
  <c r="D6" i="64"/>
  <c r="D42" i="64"/>
  <c r="D71" i="64"/>
  <c r="D58" i="64"/>
  <c r="D68" i="64"/>
  <c r="D27" i="64"/>
  <c r="D8" i="64"/>
  <c r="D13" i="64"/>
  <c r="D62" i="64"/>
  <c r="D56" i="64"/>
  <c r="D24" i="64"/>
  <c r="D12" i="64"/>
  <c r="D77" i="64"/>
  <c r="D43" i="64"/>
  <c r="D41" i="64"/>
  <c r="D10" i="64"/>
  <c r="D81" i="64"/>
  <c r="D54" i="64"/>
  <c r="D45" i="64"/>
  <c r="D61" i="64"/>
  <c r="D72" i="64"/>
  <c r="D80" i="64"/>
  <c r="D15" i="64"/>
  <c r="D31" i="64"/>
  <c r="D37" i="64"/>
  <c r="D82" i="64"/>
  <c r="D22" i="64"/>
  <c r="D69" i="64"/>
  <c r="D29" i="64"/>
  <c r="D76" i="64"/>
  <c r="D78" i="64"/>
  <c r="D87" i="64"/>
  <c r="D53" i="64"/>
  <c r="D79" i="64"/>
  <c r="D75" i="64"/>
  <c r="D64" i="64"/>
  <c r="D17" i="64"/>
  <c r="D46" i="64"/>
  <c r="D9" i="64"/>
  <c r="D25" i="64"/>
  <c r="D7" i="64"/>
  <c r="D11" i="64"/>
  <c r="D14" i="64"/>
  <c r="D16" i="64"/>
  <c r="D74" i="64"/>
  <c r="D32" i="64"/>
  <c r="D65" i="64"/>
  <c r="D59" i="64"/>
  <c r="D51" i="64"/>
  <c r="D52" i="64"/>
  <c r="D73" i="64"/>
  <c r="D38" i="64"/>
  <c r="D63" i="64"/>
  <c r="D40" i="64"/>
  <c r="D18" i="64"/>
  <c r="D20" i="64"/>
  <c r="D50" i="64"/>
  <c r="D49" i="64"/>
  <c r="D5" i="64"/>
  <c r="D33" i="64"/>
  <c r="D55" i="64"/>
  <c r="D70" i="64"/>
  <c r="D30" i="64"/>
  <c r="D83" i="64"/>
  <c r="D48" i="64"/>
  <c r="D57" i="64"/>
  <c r="D86" i="64"/>
  <c r="D21" i="64"/>
  <c r="D47" i="64"/>
  <c r="D36" i="64"/>
  <c r="D18" i="65"/>
  <c r="D24" i="65"/>
  <c r="D70" i="65"/>
  <c r="D56" i="65"/>
  <c r="D37" i="65"/>
  <c r="D27" i="65"/>
  <c r="D31" i="65"/>
  <c r="D26" i="65"/>
  <c r="D39" i="65"/>
  <c r="D66" i="65"/>
  <c r="D60" i="65"/>
  <c r="D71" i="65"/>
  <c r="D35" i="65"/>
  <c r="D57" i="65"/>
  <c r="D22" i="65"/>
  <c r="D85" i="65"/>
  <c r="D87" i="65"/>
  <c r="D52" i="65"/>
  <c r="D23" i="65"/>
  <c r="D44" i="65"/>
  <c r="D73" i="65"/>
  <c r="D80" i="65"/>
  <c r="D9" i="65"/>
  <c r="D72" i="65"/>
  <c r="D28" i="65"/>
  <c r="D33" i="65"/>
  <c r="D51" i="65"/>
  <c r="D78" i="65"/>
  <c r="D38" i="65"/>
  <c r="D74" i="65"/>
  <c r="D81" i="65"/>
  <c r="D6" i="65"/>
  <c r="D25" i="65"/>
  <c r="D20" i="65"/>
  <c r="D14" i="65"/>
  <c r="D59" i="65"/>
  <c r="D41" i="65"/>
  <c r="D76" i="65"/>
  <c r="D47" i="65"/>
  <c r="D61" i="65"/>
  <c r="D45" i="65"/>
  <c r="D75" i="65"/>
  <c r="D58" i="65"/>
  <c r="D19" i="65"/>
  <c r="D10" i="65"/>
  <c r="D50" i="65"/>
  <c r="D5" i="65"/>
  <c r="D67" i="65"/>
  <c r="D68" i="65"/>
  <c r="D11" i="65"/>
  <c r="D21" i="65"/>
  <c r="D32" i="65"/>
  <c r="D82" i="65"/>
  <c r="D64" i="65"/>
  <c r="D69" i="65"/>
  <c r="D55" i="65"/>
  <c r="D43" i="65"/>
  <c r="D62" i="65"/>
  <c r="D7" i="65"/>
  <c r="D42" i="65"/>
  <c r="D12" i="65"/>
  <c r="D48" i="65"/>
  <c r="D13" i="65"/>
  <c r="D34" i="65"/>
  <c r="D30" i="65"/>
  <c r="D84" i="65"/>
  <c r="D49" i="65"/>
  <c r="D40" i="65"/>
  <c r="D16" i="65"/>
  <c r="D46" i="65"/>
  <c r="D29" i="65"/>
  <c r="D8" i="65"/>
  <c r="D65" i="65"/>
  <c r="D86" i="65"/>
  <c r="D53" i="65"/>
  <c r="D77" i="65"/>
  <c r="D83" i="65"/>
  <c r="D79" i="65"/>
  <c r="D54" i="65"/>
  <c r="D36" i="65"/>
  <c r="D63" i="65"/>
  <c r="D15" i="65"/>
  <c r="D17" i="65"/>
  <c r="B18" i="11" l="1"/>
  <c r="B17" i="15"/>
  <c r="B30" i="13"/>
  <c r="B16" i="12"/>
  <c r="B19" i="10"/>
  <c r="B18" i="9"/>
</calcChain>
</file>

<file path=xl/sharedStrings.xml><?xml version="1.0" encoding="utf-8"?>
<sst xmlns="http://schemas.openxmlformats.org/spreadsheetml/2006/main" count="5024" uniqueCount="744">
  <si>
    <t>Company president</t>
  </si>
  <si>
    <t>Vice president</t>
  </si>
  <si>
    <t>Manager</t>
  </si>
  <si>
    <t>Consultant</t>
  </si>
  <si>
    <t xml:space="preserve">Other </t>
  </si>
  <si>
    <t>An exploration company</t>
  </si>
  <si>
    <t>A producer company with less than US$50M</t>
  </si>
  <si>
    <t>A producer company with more than US$50M</t>
  </si>
  <si>
    <t>A consulting company</t>
  </si>
  <si>
    <t>Table 1: Investment Attractiveness Index</t>
  </si>
  <si>
    <t>Score</t>
  </si>
  <si>
    <t>Rank</t>
  </si>
  <si>
    <t>Canada</t>
  </si>
  <si>
    <t>Alberta</t>
  </si>
  <si>
    <t>34/109</t>
  </si>
  <si>
    <t>28/122</t>
  </si>
  <si>
    <t>British Columbia</t>
  </si>
  <si>
    <t>18/109</t>
  </si>
  <si>
    <t>29/122</t>
  </si>
  <si>
    <t>Manitoba</t>
  </si>
  <si>
    <t>19/109</t>
  </si>
  <si>
    <t>5/122</t>
  </si>
  <si>
    <t>New Brunswick</t>
  </si>
  <si>
    <t>45/109</t>
  </si>
  <si>
    <t>19/122</t>
  </si>
  <si>
    <t>Newfoundland and Labrador</t>
  </si>
  <si>
    <t>25/109</t>
  </si>
  <si>
    <t>8/122</t>
  </si>
  <si>
    <t>Northwest Territories</t>
  </si>
  <si>
    <t>35/109</t>
  </si>
  <si>
    <t>15/122</t>
  </si>
  <si>
    <t>Nova Scotia</t>
  </si>
  <si>
    <t>59/109</t>
  </si>
  <si>
    <t>49/122</t>
  </si>
  <si>
    <t>Nunavut</t>
  </si>
  <si>
    <t>23/109</t>
  </si>
  <si>
    <t>34/122</t>
  </si>
  <si>
    <t>Ontario</t>
  </si>
  <si>
    <t>15/109</t>
  </si>
  <si>
    <t>23/122</t>
  </si>
  <si>
    <t>Quebec</t>
  </si>
  <si>
    <t>8/109</t>
  </si>
  <si>
    <t>10/122</t>
  </si>
  <si>
    <t>Saskatchewan</t>
  </si>
  <si>
    <t>2/109</t>
  </si>
  <si>
    <t>2/122</t>
  </si>
  <si>
    <t>Yukon</t>
  </si>
  <si>
    <t>12/109</t>
  </si>
  <si>
    <t>6/122</t>
  </si>
  <si>
    <t>United States</t>
  </si>
  <si>
    <t>Alaska</t>
  </si>
  <si>
    <t>6/109</t>
  </si>
  <si>
    <t>12/122</t>
  </si>
  <si>
    <t>Arizona</t>
  </si>
  <si>
    <t>17/109</t>
  </si>
  <si>
    <t>13/122</t>
  </si>
  <si>
    <t>California</t>
  </si>
  <si>
    <t>61/109</t>
  </si>
  <si>
    <t>57/122</t>
  </si>
  <si>
    <t>Colorado</t>
  </si>
  <si>
    <t>28/109</t>
  </si>
  <si>
    <t>39/122</t>
  </si>
  <si>
    <t>Idaho</t>
  </si>
  <si>
    <t>50/109</t>
  </si>
  <si>
    <t>11/122</t>
  </si>
  <si>
    <t>27/109</t>
  </si>
  <si>
    <t>37/122</t>
  </si>
  <si>
    <t>21/109</t>
  </si>
  <si>
    <t>20/122</t>
  </si>
  <si>
    <t>Montana</t>
  </si>
  <si>
    <t>40/109</t>
  </si>
  <si>
    <t>33/122</t>
  </si>
  <si>
    <t>Nevada</t>
  </si>
  <si>
    <t>3/109</t>
  </si>
  <si>
    <t>1/122</t>
  </si>
  <si>
    <t>New Mexico</t>
  </si>
  <si>
    <t>58/109</t>
  </si>
  <si>
    <t>36/122</t>
  </si>
  <si>
    <t>Utah</t>
  </si>
  <si>
    <t>9/109</t>
  </si>
  <si>
    <t>18/122</t>
  </si>
  <si>
    <t>Washington</t>
  </si>
  <si>
    <t>46/109</t>
  </si>
  <si>
    <t>79/122</t>
  </si>
  <si>
    <t>14/109</t>
  </si>
  <si>
    <t>7/122</t>
  </si>
  <si>
    <t>Australia</t>
  </si>
  <si>
    <t>New South Wales</t>
  </si>
  <si>
    <t>38/109</t>
  </si>
  <si>
    <t>55/122</t>
  </si>
  <si>
    <t>Northern Territory</t>
  </si>
  <si>
    <t>7/109</t>
  </si>
  <si>
    <t>31/122</t>
  </si>
  <si>
    <t>Queensland</t>
  </si>
  <si>
    <t>16/109</t>
  </si>
  <si>
    <t>22/122</t>
  </si>
  <si>
    <t>South Australia</t>
  </si>
  <si>
    <t>10/109</t>
  </si>
  <si>
    <t>16/122</t>
  </si>
  <si>
    <t>30/109</t>
  </si>
  <si>
    <t>46/122</t>
  </si>
  <si>
    <t>Victoria</t>
  </si>
  <si>
    <t>62/109</t>
  </si>
  <si>
    <t>69/122</t>
  </si>
  <si>
    <t>Western Australia</t>
  </si>
  <si>
    <t>1/109</t>
  </si>
  <si>
    <t>4/122</t>
  </si>
  <si>
    <t>Oceania</t>
  </si>
  <si>
    <t>Fiji</t>
  </si>
  <si>
    <t>79/109</t>
  </si>
  <si>
    <t>50/122</t>
  </si>
  <si>
    <t>Indonesia</t>
  </si>
  <si>
    <t>49/109</t>
  </si>
  <si>
    <t>81/122</t>
  </si>
  <si>
    <t>76/109</t>
  </si>
  <si>
    <t>121/122</t>
  </si>
  <si>
    <t>88/109</t>
  </si>
  <si>
    <t>New Zealand</t>
  </si>
  <si>
    <t>44/109</t>
  </si>
  <si>
    <t>48/122</t>
  </si>
  <si>
    <t>Papua New Guinea</t>
  </si>
  <si>
    <t>43/109</t>
  </si>
  <si>
    <t>58/122</t>
  </si>
  <si>
    <t>72/109</t>
  </si>
  <si>
    <t>95/122</t>
  </si>
  <si>
    <t>105/109</t>
  </si>
  <si>
    <t>Africa</t>
  </si>
  <si>
    <t>70/109</t>
  </si>
  <si>
    <t>108/122</t>
  </si>
  <si>
    <t>39/109</t>
  </si>
  <si>
    <t>27/122</t>
  </si>
  <si>
    <t>29/109</t>
  </si>
  <si>
    <t>53/122</t>
  </si>
  <si>
    <t>60/109</t>
  </si>
  <si>
    <t>67/122</t>
  </si>
  <si>
    <t>41/109</t>
  </si>
  <si>
    <t>80/122</t>
  </si>
  <si>
    <t>51/109</t>
  </si>
  <si>
    <t>89/122</t>
  </si>
  <si>
    <t>31/109</t>
  </si>
  <si>
    <t>44/122</t>
  </si>
  <si>
    <t>103/109</t>
  </si>
  <si>
    <t>42/109</t>
  </si>
  <si>
    <t>56/122</t>
  </si>
  <si>
    <t>54/109</t>
  </si>
  <si>
    <t>Mali</t>
  </si>
  <si>
    <t>83/109</t>
  </si>
  <si>
    <t>51/122</t>
  </si>
  <si>
    <t>Namibia</t>
  </si>
  <si>
    <t>33/109</t>
  </si>
  <si>
    <t>21/122</t>
  </si>
  <si>
    <t>90/109</t>
  </si>
  <si>
    <t>110/122</t>
  </si>
  <si>
    <t>South Africa</t>
  </si>
  <si>
    <t>66/109</t>
  </si>
  <si>
    <t>74/122</t>
  </si>
  <si>
    <t>Tanzania</t>
  </si>
  <si>
    <t>69/109</t>
  </si>
  <si>
    <t>52/122</t>
  </si>
  <si>
    <t>68/109</t>
  </si>
  <si>
    <t>25/122</t>
  </si>
  <si>
    <t>98/109</t>
  </si>
  <si>
    <t>112/122</t>
  </si>
  <si>
    <t>Argentina</t>
  </si>
  <si>
    <t>96/109</t>
  </si>
  <si>
    <t>41/122</t>
  </si>
  <si>
    <t>104/109</t>
  </si>
  <si>
    <t>92/122</t>
  </si>
  <si>
    <t>86/109</t>
  </si>
  <si>
    <t>65/122</t>
  </si>
  <si>
    <t>109/109</t>
  </si>
  <si>
    <t>107/122</t>
  </si>
  <si>
    <t>101/109</t>
  </si>
  <si>
    <t>114/122</t>
  </si>
  <si>
    <t>93/109</t>
  </si>
  <si>
    <t>86/122</t>
  </si>
  <si>
    <t>100/109</t>
  </si>
  <si>
    <t>102/122</t>
  </si>
  <si>
    <t>71/109</t>
  </si>
  <si>
    <t>32/122</t>
  </si>
  <si>
    <t>San Juan</t>
  </si>
  <si>
    <t>75/109</t>
  </si>
  <si>
    <t>35/122</t>
  </si>
  <si>
    <t>Santa Cruz</t>
  </si>
  <si>
    <t>95/109</t>
  </si>
  <si>
    <t>77/122</t>
  </si>
  <si>
    <t>Latin America and the Caribbean Basin</t>
  </si>
  <si>
    <t>Bolivia</t>
  </si>
  <si>
    <t>94/109</t>
  </si>
  <si>
    <t>99/122</t>
  </si>
  <si>
    <t>Brazil</t>
  </si>
  <si>
    <t>56/109</t>
  </si>
  <si>
    <t>40/122</t>
  </si>
  <si>
    <t>Chile</t>
  </si>
  <si>
    <t>11/109</t>
  </si>
  <si>
    <t>9/122</t>
  </si>
  <si>
    <t>Colombia</t>
  </si>
  <si>
    <t>55/109</t>
  </si>
  <si>
    <t>61/122</t>
  </si>
  <si>
    <t>81/109</t>
  </si>
  <si>
    <t>91/122</t>
  </si>
  <si>
    <t>Ecuador</t>
  </si>
  <si>
    <t>92/109</t>
  </si>
  <si>
    <t>97/122</t>
  </si>
  <si>
    <t>89/109</t>
  </si>
  <si>
    <t>83/122</t>
  </si>
  <si>
    <t>97/109</t>
  </si>
  <si>
    <t>113/122</t>
  </si>
  <si>
    <t>82/109</t>
  </si>
  <si>
    <t>47/122</t>
  </si>
  <si>
    <t>107/109</t>
  </si>
  <si>
    <t>115/122</t>
  </si>
  <si>
    <t>Mexico</t>
  </si>
  <si>
    <t>37/109</t>
  </si>
  <si>
    <t>24/122</t>
  </si>
  <si>
    <t>65/109</t>
  </si>
  <si>
    <t>54/122</t>
  </si>
  <si>
    <t>74/109</t>
  </si>
  <si>
    <t>62/122</t>
  </si>
  <si>
    <t>Peru</t>
  </si>
  <si>
    <t>36/109</t>
  </si>
  <si>
    <t>26/122</t>
  </si>
  <si>
    <t>99/109</t>
  </si>
  <si>
    <t>82/122</t>
  </si>
  <si>
    <t>Venezuela</t>
  </si>
  <si>
    <t>108/109</t>
  </si>
  <si>
    <t>122/122</t>
  </si>
  <si>
    <t>Asia</t>
  </si>
  <si>
    <t>64/109</t>
  </si>
  <si>
    <t>94/122</t>
  </si>
  <si>
    <t>73/109</t>
  </si>
  <si>
    <t>68/122</t>
  </si>
  <si>
    <t>20/109</t>
  </si>
  <si>
    <t>88/122</t>
  </si>
  <si>
    <t>91/109</t>
  </si>
  <si>
    <t>109/122</t>
  </si>
  <si>
    <t>77/109</t>
  </si>
  <si>
    <t>45/122</t>
  </si>
  <si>
    <t>85/109</t>
  </si>
  <si>
    <t>93/122</t>
  </si>
  <si>
    <t>87/109</t>
  </si>
  <si>
    <t>60/122</t>
  </si>
  <si>
    <t>78/109</t>
  </si>
  <si>
    <t>78/122</t>
  </si>
  <si>
    <t>Europe</t>
  </si>
  <si>
    <t>63/109</t>
  </si>
  <si>
    <t>Finland</t>
  </si>
  <si>
    <t>5/109</t>
  </si>
  <si>
    <t>3/122</t>
  </si>
  <si>
    <t>59/122</t>
  </si>
  <si>
    <t>Greenland</t>
  </si>
  <si>
    <t>26/109</t>
  </si>
  <si>
    <t>42/122</t>
  </si>
  <si>
    <t>106/109</t>
  </si>
  <si>
    <t>4/109</t>
  </si>
  <si>
    <t>14/122</t>
  </si>
  <si>
    <t>Norway</t>
  </si>
  <si>
    <t>32/109</t>
  </si>
  <si>
    <t>43/122</t>
  </si>
  <si>
    <t>57/109</t>
  </si>
  <si>
    <t>70/122</t>
  </si>
  <si>
    <t>22/109</t>
  </si>
  <si>
    <t>38/122</t>
  </si>
  <si>
    <t>67/109</t>
  </si>
  <si>
    <t>47/109</t>
  </si>
  <si>
    <t>64/122</t>
  </si>
  <si>
    <t>53/109</t>
  </si>
  <si>
    <t>66/122</t>
  </si>
  <si>
    <t>48/109</t>
  </si>
  <si>
    <t>72/122</t>
  </si>
  <si>
    <t>Sweden</t>
  </si>
  <si>
    <t>13/109</t>
  </si>
  <si>
    <t>17/122</t>
  </si>
  <si>
    <t>Turkey</t>
  </si>
  <si>
    <t>52/109</t>
  </si>
  <si>
    <t>73/122</t>
  </si>
  <si>
    <t>47/104</t>
  </si>
  <si>
    <t>27/104</t>
  </si>
  <si>
    <t>2/104</t>
  </si>
  <si>
    <t>40/104</t>
  </si>
  <si>
    <t>16/104</t>
  </si>
  <si>
    <t>21/104</t>
  </si>
  <si>
    <t>52/104</t>
  </si>
  <si>
    <t>31/104</t>
  </si>
  <si>
    <t>18/104</t>
  </si>
  <si>
    <t>6/104</t>
  </si>
  <si>
    <t>1/104</t>
  </si>
  <si>
    <t>15/104</t>
  </si>
  <si>
    <t>14/104</t>
  </si>
  <si>
    <t>7/104</t>
  </si>
  <si>
    <t>49/104</t>
  </si>
  <si>
    <t>46/104</t>
  </si>
  <si>
    <t>12/104</t>
  </si>
  <si>
    <t>25/104</t>
  </si>
  <si>
    <t>26/104</t>
  </si>
  <si>
    <t>35/104</t>
  </si>
  <si>
    <t>4/104</t>
  </si>
  <si>
    <t>24/104</t>
  </si>
  <si>
    <t>11/104</t>
  </si>
  <si>
    <t>84/104</t>
  </si>
  <si>
    <t>23/104</t>
  </si>
  <si>
    <t>62/104</t>
  </si>
  <si>
    <t>20/104</t>
  </si>
  <si>
    <t>10/104</t>
  </si>
  <si>
    <t>13/104</t>
  </si>
  <si>
    <t>56/104</t>
  </si>
  <si>
    <t>57/104</t>
  </si>
  <si>
    <t>3/104</t>
  </si>
  <si>
    <t>41/104</t>
  </si>
  <si>
    <t>78/104</t>
  </si>
  <si>
    <t>93/104</t>
  </si>
  <si>
    <t>67/104</t>
  </si>
  <si>
    <t>59/104</t>
  </si>
  <si>
    <t>66/104</t>
  </si>
  <si>
    <t>Ethiopia*</t>
  </si>
  <si>
    <t>19/104</t>
  </si>
  <si>
    <t>48/104</t>
  </si>
  <si>
    <t>29/104</t>
  </si>
  <si>
    <t>33/104</t>
  </si>
  <si>
    <t>68/104</t>
  </si>
  <si>
    <t>22/104</t>
  </si>
  <si>
    <t>17/104</t>
  </si>
  <si>
    <t>86/104</t>
  </si>
  <si>
    <t>42/104</t>
  </si>
  <si>
    <t>95/104</t>
  </si>
  <si>
    <t>53/104</t>
  </si>
  <si>
    <t>87/104</t>
  </si>
  <si>
    <t>74/104</t>
  </si>
  <si>
    <t>64/104</t>
  </si>
  <si>
    <t>70/104</t>
  </si>
  <si>
    <t>30/104</t>
  </si>
  <si>
    <t>96/104</t>
  </si>
  <si>
    <t>Jujuy*</t>
  </si>
  <si>
    <t>Neuquen*</t>
  </si>
  <si>
    <t>77/104</t>
  </si>
  <si>
    <t>101/104</t>
  </si>
  <si>
    <t>104/104</t>
  </si>
  <si>
    <t>99/104</t>
  </si>
  <si>
    <t>98/104</t>
  </si>
  <si>
    <t>103/104</t>
  </si>
  <si>
    <t>43/104</t>
  </si>
  <si>
    <t>58/104</t>
  </si>
  <si>
    <t>72/104</t>
  </si>
  <si>
    <t>Dominican Republic*</t>
  </si>
  <si>
    <t>83/104</t>
  </si>
  <si>
    <t>61/104</t>
  </si>
  <si>
    <t>39/104</t>
  </si>
  <si>
    <t>65/104</t>
  </si>
  <si>
    <t>92/104</t>
  </si>
  <si>
    <t>76/104</t>
  </si>
  <si>
    <t>51/104</t>
  </si>
  <si>
    <t>88/104</t>
  </si>
  <si>
    <t>45/104</t>
  </si>
  <si>
    <t>89/104</t>
  </si>
  <si>
    <t>50/104</t>
  </si>
  <si>
    <t>71/104</t>
  </si>
  <si>
    <t>90/104</t>
  </si>
  <si>
    <t>28/104</t>
  </si>
  <si>
    <t>102/104</t>
  </si>
  <si>
    <t>100/104</t>
  </si>
  <si>
    <t>54/104</t>
  </si>
  <si>
    <t>97/104</t>
  </si>
  <si>
    <t>73/104</t>
  </si>
  <si>
    <t>81/104</t>
  </si>
  <si>
    <t>Ireland, Republic of</t>
  </si>
  <si>
    <t>Russia*</t>
  </si>
  <si>
    <t>75/104</t>
  </si>
  <si>
    <t>5/104</t>
  </si>
  <si>
    <t>79/104</t>
  </si>
  <si>
    <t>55/104</t>
  </si>
  <si>
    <t>85/104</t>
  </si>
  <si>
    <t>9/104</t>
  </si>
  <si>
    <t>32/104</t>
  </si>
  <si>
    <t>37/104</t>
  </si>
  <si>
    <t>34/104</t>
  </si>
  <si>
    <t>36/104</t>
  </si>
  <si>
    <t>69/104</t>
  </si>
  <si>
    <t>44/104</t>
  </si>
  <si>
    <t>60/104</t>
  </si>
  <si>
    <t>38/104</t>
  </si>
  <si>
    <t>8/104</t>
  </si>
  <si>
    <t>63/104</t>
  </si>
  <si>
    <t>**</t>
  </si>
  <si>
    <t>103/122</t>
  </si>
  <si>
    <t>90/122</t>
  </si>
  <si>
    <t>Notes:</t>
  </si>
  <si>
    <t>** Not Available</t>
  </si>
  <si>
    <t>Jurisdiction</t>
  </si>
  <si>
    <t xml:space="preserve">Figure 3: Investment Attractiveness Index </t>
  </si>
  <si>
    <t>Table 2: Policy Perception Index</t>
  </si>
  <si>
    <t>105/122</t>
  </si>
  <si>
    <t>87/122</t>
  </si>
  <si>
    <t>85/122</t>
  </si>
  <si>
    <t>117/122</t>
  </si>
  <si>
    <t>118/122</t>
  </si>
  <si>
    <t>98/122</t>
  </si>
  <si>
    <t>100/122</t>
  </si>
  <si>
    <t>PPI</t>
  </si>
  <si>
    <t>Figure 4: Policy Perception Index</t>
  </si>
  <si>
    <t>Table 3: Best Practices Mineral Potential Index</t>
  </si>
  <si>
    <t>71/122</t>
  </si>
  <si>
    <t>63/122</t>
  </si>
  <si>
    <t>Encourages Investment</t>
  </si>
  <si>
    <t>Not a Deterrent to Investment</t>
  </si>
  <si>
    <t xml:space="preserve">Figure 5: Best Practices Mineral Potential Index </t>
  </si>
  <si>
    <t>Figure 6: Investment Attractiveness Index-Canada</t>
  </si>
  <si>
    <t>Investment Attractiveness</t>
  </si>
  <si>
    <t>Median</t>
  </si>
  <si>
    <t>Figure 7: Investment Attractiveness Index-United States</t>
  </si>
  <si>
    <t>Figure 8: Investment Attractiveness Index-Australia and Oceania</t>
  </si>
  <si>
    <t>Figure 9: Investment Attractiveness Index-Africa</t>
  </si>
  <si>
    <t>Figure 10: Investment Attractiveness Index-Argentina, and Latin America and the Caribbean Basin</t>
  </si>
  <si>
    <t>Figure 11: Investment Attractiveness Index-Asia</t>
  </si>
  <si>
    <t>Region</t>
  </si>
  <si>
    <t xml:space="preserve">Sum </t>
  </si>
  <si>
    <t>Response</t>
  </si>
  <si>
    <t>5: Would not pursue investment due to this factor</t>
  </si>
  <si>
    <t>4: Strong deterrent to investment</t>
  </si>
  <si>
    <t>3: Mild deterrent to investment</t>
  </si>
  <si>
    <t>2: Not a deterrent to investment</t>
  </si>
  <si>
    <t>1: Encourages investment</t>
  </si>
  <si>
    <t>Table A1: Mineral  Potential, Assuming Policies Based on Best Practices (i.e. world class regulatory environment, highly competitive taxation, no political risk or uncertainty, and a fully stable mining regime)</t>
  </si>
  <si>
    <t>Table A2: Uncertainty Regarding the Administration, Interpretation, and Enforcement of Existing Regulations</t>
  </si>
  <si>
    <t>Table A3: Uncertainty Concerning Environmental Regulations</t>
  </si>
  <si>
    <t>Table A4: Regulatory Duplication and Inconsistencies (includes federal/provincial, federal/state, inter-departmental overlap, etc,)</t>
  </si>
  <si>
    <t>Table A5: Legal System (legal processes that are fair, transparent, non-corrupt, timely, efficiently administered, etc.)</t>
  </si>
  <si>
    <t xml:space="preserve"> Table A6: Taxation Regime (includes personal, corporate, payroll, capital, and other taxes, and complexity of tax compliance)</t>
  </si>
  <si>
    <t>Table A7: Uncertainty Concerning Disputed Land Claims</t>
  </si>
  <si>
    <t>Table A9: Quality of Infrastructure (includes access to roads, power availability, etc.)</t>
  </si>
  <si>
    <t>Table A10: Socioeconomic Agreements/Community Development Conditions (includes local purchasing, processing requirements or supplying social infrastructure such as schools or hospitals, etc,)</t>
  </si>
  <si>
    <t xml:space="preserve"> Table A11:Trade Barriers—tariff and non-tariff barriers; restrictions on profit repatriation, currency restrictions, etc.</t>
  </si>
  <si>
    <t>Table A12: Political Stability</t>
  </si>
  <si>
    <t>Table A13: Labor Regulations/Employment Agreements and Labour Militancy/Work Disruptions</t>
  </si>
  <si>
    <t>Table A14: Quality of Geological Database (includes quality and scale of maps, ease of access to information, etc.)</t>
  </si>
  <si>
    <t>Table A15: Security (includes physical security due to the threat of attack by terrorists, criminals, guerrila groups, etc.)</t>
  </si>
  <si>
    <t>Table A16: Availability of Labor and Skills</t>
  </si>
  <si>
    <t>Catamarca*</t>
  </si>
  <si>
    <t>Chubut*</t>
  </si>
  <si>
    <t>La Rioja*</t>
  </si>
  <si>
    <t>Salta*</t>
  </si>
  <si>
    <t>* Between 5 and 9 responses on one or more questions</t>
  </si>
  <si>
    <t>Guyana*</t>
  </si>
  <si>
    <t>Panama*</t>
  </si>
  <si>
    <t xml:space="preserve"> Table A8: Uncertainty over which Areas will be Protected as Wilderness, Parks or Archeological Sites</t>
  </si>
  <si>
    <t>Single Factor Barriers</t>
  </si>
  <si>
    <t>Table 1 - Investment Attractiveness Index</t>
  </si>
  <si>
    <t xml:space="preserve">Figure 3 - Investment Attractiveness Index </t>
  </si>
  <si>
    <t>Table 2 - Policy Perception Index</t>
  </si>
  <si>
    <t>Figure 4 - Policy Perception Index</t>
  </si>
  <si>
    <t>Table 3 - Best Practices Mineral Potential Index</t>
  </si>
  <si>
    <t xml:space="preserve">Figure 5 - Best Practices Mineral Potential Index </t>
  </si>
  <si>
    <t>Figure 6 - Investment Attractiveness Index-Canada</t>
  </si>
  <si>
    <t>Figure 7 - Investment Attractiveness Index-United States</t>
  </si>
  <si>
    <t>Figure 8 - Investment Attractiveness Index-Australia and Oceania</t>
  </si>
  <si>
    <t>Figure 9 - Investment Attractiveness Index-Africa</t>
  </si>
  <si>
    <t>Figure 10 - Investment Attractiveness Index-Argentina, and Latin America and the Caribbean Basin</t>
  </si>
  <si>
    <t>Back to index</t>
  </si>
  <si>
    <t>Additional Tables</t>
  </si>
  <si>
    <t>Table A1 - Mineral  Potential, Assuming Policies Based on Best Practices</t>
  </si>
  <si>
    <t>Table A2 - Uncertainty Regarding the Administration, Interpretation, and Enforcement of Existing Regulations</t>
  </si>
  <si>
    <t>Table A3 - Uncertainty Concerning Environmental Regulations</t>
  </si>
  <si>
    <t>Table A4 - Regulatory Duplication and Inconsistencies</t>
  </si>
  <si>
    <t>Table A5 - Legal System</t>
  </si>
  <si>
    <t>Table A6 - Taxation Regime</t>
  </si>
  <si>
    <t>Table A7 - Uncertainty Concerning Disputed Land Claims</t>
  </si>
  <si>
    <t>Table A8 - Uncertainty over which Areas will be Protected as Wilderness, Parks or Archeological Sites</t>
  </si>
  <si>
    <t>Table A9 - Quality of Infrastructure</t>
  </si>
  <si>
    <t>Table A10 - Socioeconomic Agreements/Community Development Conditions</t>
  </si>
  <si>
    <t>Table A11 - Trade Barriers</t>
  </si>
  <si>
    <t>Table A12 - Political Stability</t>
  </si>
  <si>
    <t>Table A13 - Labor Regulations/Employment Agreements and Labour Militancy/Work Disruptions</t>
  </si>
  <si>
    <t>Table A15 - Security</t>
  </si>
  <si>
    <t>Table A16 - Availability of Labor and Skills</t>
  </si>
  <si>
    <t>Back to Index</t>
  </si>
  <si>
    <t>Table 6 - Explorers vs. Producers in British Columbia, Ontario, and Quebec</t>
  </si>
  <si>
    <t xml:space="preserve">Table 6 - Explorers vs. Producers in British Columbia, Ontario, and Quebec </t>
  </si>
  <si>
    <t>Uncertain Existing Regulations</t>
  </si>
  <si>
    <t>Uncertain Environmental Regulations</t>
  </si>
  <si>
    <t>Regulatory Duplication</t>
  </si>
  <si>
    <t>Legal System</t>
  </si>
  <si>
    <t>Taxation Regime</t>
  </si>
  <si>
    <t>Disputed Land Claims</t>
  </si>
  <si>
    <t>Protected Areas</t>
  </si>
  <si>
    <t>Infrastructure</t>
  </si>
  <si>
    <t>Socioeconomic Agreements</t>
  </si>
  <si>
    <t>Trade Barriers</t>
  </si>
  <si>
    <t>Political Stability</t>
  </si>
  <si>
    <t>Labour Regulations</t>
  </si>
  <si>
    <t>Geological Database</t>
  </si>
  <si>
    <t>Security</t>
  </si>
  <si>
    <t>Availability of Skills and Labour</t>
  </si>
  <si>
    <t>Explorers</t>
  </si>
  <si>
    <t>Producers</t>
  </si>
  <si>
    <t>Areas of Policy</t>
  </si>
  <si>
    <t>Weigted - Not a Deterrent</t>
  </si>
  <si>
    <t>Sum - Best Practices Mineral Potential Index</t>
  </si>
  <si>
    <t>Minnesota*</t>
  </si>
  <si>
    <t>Philippines*</t>
  </si>
  <si>
    <t>Botswana*</t>
  </si>
  <si>
    <t>Nicaragua*</t>
  </si>
  <si>
    <t>Portugal*</t>
  </si>
  <si>
    <t>Spain*</t>
  </si>
  <si>
    <t>China*</t>
  </si>
  <si>
    <t>49/91</t>
  </si>
  <si>
    <t>20/91</t>
  </si>
  <si>
    <t>18/91</t>
  </si>
  <si>
    <t>30/91</t>
  </si>
  <si>
    <t>11/91</t>
  </si>
  <si>
    <t>21/91</t>
  </si>
  <si>
    <t>56/91</t>
  </si>
  <si>
    <t>26/91</t>
  </si>
  <si>
    <t>7/91</t>
  </si>
  <si>
    <t>6/91</t>
  </si>
  <si>
    <t>2/91</t>
  </si>
  <si>
    <t>13/91</t>
  </si>
  <si>
    <t>10/91</t>
  </si>
  <si>
    <t>9/91</t>
  </si>
  <si>
    <t>62/91</t>
  </si>
  <si>
    <t>23/91</t>
  </si>
  <si>
    <t>28/91</t>
  </si>
  <si>
    <t>17/91</t>
  </si>
  <si>
    <t>29/91</t>
  </si>
  <si>
    <t>38/91</t>
  </si>
  <si>
    <t>3/91</t>
  </si>
  <si>
    <t>37/91</t>
  </si>
  <si>
    <t>15/91</t>
  </si>
  <si>
    <t>76/91</t>
  </si>
  <si>
    <t>60/91</t>
  </si>
  <si>
    <t>46/91</t>
  </si>
  <si>
    <t>27/91</t>
  </si>
  <si>
    <t>12/91</t>
  </si>
  <si>
    <t>14/91</t>
  </si>
  <si>
    <t>50/91</t>
  </si>
  <si>
    <t>71/91</t>
  </si>
  <si>
    <t>5/91</t>
  </si>
  <si>
    <t>39/91</t>
  </si>
  <si>
    <t>35/91</t>
  </si>
  <si>
    <t>55/91</t>
  </si>
  <si>
    <t>40/91</t>
  </si>
  <si>
    <t>75/91</t>
  </si>
  <si>
    <t>43/91</t>
  </si>
  <si>
    <t>68/91</t>
  </si>
  <si>
    <t>51/91</t>
  </si>
  <si>
    <t>81/91</t>
  </si>
  <si>
    <t>22/91</t>
  </si>
  <si>
    <t>78/91</t>
  </si>
  <si>
    <t>90/91</t>
  </si>
  <si>
    <t>25/91</t>
  </si>
  <si>
    <t>63/91</t>
  </si>
  <si>
    <t>87/91</t>
  </si>
  <si>
    <t>54/91</t>
  </si>
  <si>
    <t>48/91</t>
  </si>
  <si>
    <t>79/91</t>
  </si>
  <si>
    <t>58/91</t>
  </si>
  <si>
    <t>66/91</t>
  </si>
  <si>
    <t>67/91</t>
  </si>
  <si>
    <t>88/91</t>
  </si>
  <si>
    <t>59/91</t>
  </si>
  <si>
    <t>80/91</t>
  </si>
  <si>
    <t>89/91</t>
  </si>
  <si>
    <t>57/91</t>
  </si>
  <si>
    <t>45/91</t>
  </si>
  <si>
    <t>42/91</t>
  </si>
  <si>
    <t>52/91</t>
  </si>
  <si>
    <t>86/91</t>
  </si>
  <si>
    <t>65/91</t>
  </si>
  <si>
    <t>8/91</t>
  </si>
  <si>
    <t>64/91</t>
  </si>
  <si>
    <t>72/91</t>
  </si>
  <si>
    <t>70/91</t>
  </si>
  <si>
    <t>73/91</t>
  </si>
  <si>
    <t>91/91</t>
  </si>
  <si>
    <t>74/91</t>
  </si>
  <si>
    <t>44/91</t>
  </si>
  <si>
    <t>82/91</t>
  </si>
  <si>
    <t>77/91</t>
  </si>
  <si>
    <t>19/91</t>
  </si>
  <si>
    <t>61/91</t>
  </si>
  <si>
    <t>85/91</t>
  </si>
  <si>
    <t>83/91</t>
  </si>
  <si>
    <t>24/91</t>
  </si>
  <si>
    <t>53/91</t>
  </si>
  <si>
    <t>1/91</t>
  </si>
  <si>
    <t>34/91</t>
  </si>
  <si>
    <t>4/91</t>
  </si>
  <si>
    <t>47/91</t>
  </si>
  <si>
    <t>41/91</t>
  </si>
  <si>
    <t>32/91</t>
  </si>
  <si>
    <t>84/91</t>
  </si>
  <si>
    <t>33/91</t>
  </si>
  <si>
    <t>31/91</t>
  </si>
  <si>
    <t>36/91</t>
  </si>
  <si>
    <t>16/91</t>
  </si>
  <si>
    <t>69/91</t>
  </si>
  <si>
    <t>Median (Aus)</t>
  </si>
  <si>
    <t>Median (Oceania)</t>
  </si>
  <si>
    <t>Median (Argentina)</t>
  </si>
  <si>
    <t>Median (Latin America)</t>
  </si>
  <si>
    <t>Figure 1: The Position Survey Respondents Hold in Their Company, 2018</t>
  </si>
  <si>
    <t>Figure 2: Company Focus as Indicated by Respondents, 2018</t>
  </si>
  <si>
    <t>Poland*</t>
  </si>
  <si>
    <t>Michigan</t>
  </si>
  <si>
    <t>Wyoming</t>
  </si>
  <si>
    <t>Tasmania*</t>
  </si>
  <si>
    <t>Democratic Republic of Congo (DRC)*</t>
  </si>
  <si>
    <t>Ghana*</t>
  </si>
  <si>
    <t>Zambia*</t>
  </si>
  <si>
    <t>Zimbabwe*</t>
  </si>
  <si>
    <t>Mendoza*</t>
  </si>
  <si>
    <t>French Guiana*</t>
  </si>
  <si>
    <t>Guatemala*</t>
  </si>
  <si>
    <t>Nicaragua</t>
  </si>
  <si>
    <t>Panama</t>
  </si>
  <si>
    <t>Suriname</t>
  </si>
  <si>
    <t>Northern Ireland*</t>
  </si>
  <si>
    <t>14/83</t>
  </si>
  <si>
    <t>44/83</t>
  </si>
  <si>
    <t>33/83</t>
  </si>
  <si>
    <t>9/83</t>
  </si>
  <si>
    <t>18/83</t>
  </si>
  <si>
    <t>42/83</t>
  </si>
  <si>
    <t>11/83</t>
  </si>
  <si>
    <t>45/83</t>
  </si>
  <si>
    <t>30/83</t>
  </si>
  <si>
    <t>10/83</t>
  </si>
  <si>
    <t>1/83</t>
  </si>
  <si>
    <t>24/83</t>
  </si>
  <si>
    <t>26/83</t>
  </si>
  <si>
    <t>19/83</t>
  </si>
  <si>
    <t>49/83</t>
  </si>
  <si>
    <t>29/83</t>
  </si>
  <si>
    <t>13/83</t>
  </si>
  <si>
    <t>21/83</t>
  </si>
  <si>
    <t>20/83</t>
  </si>
  <si>
    <t>35/83</t>
  </si>
  <si>
    <t>2/83</t>
  </si>
  <si>
    <t>15/83</t>
  </si>
  <si>
    <t>8/83</t>
  </si>
  <si>
    <t>40/83</t>
  </si>
  <si>
    <t>16/83</t>
  </si>
  <si>
    <t>47/83</t>
  </si>
  <si>
    <t>41/83</t>
  </si>
  <si>
    <t>31/83</t>
  </si>
  <si>
    <t>22/83</t>
  </si>
  <si>
    <t>32/83</t>
  </si>
  <si>
    <t>43/83</t>
  </si>
  <si>
    <t>5/83</t>
  </si>
  <si>
    <t>25/83</t>
  </si>
  <si>
    <t>70/83</t>
  </si>
  <si>
    <t>27/83</t>
  </si>
  <si>
    <t>61/83</t>
  </si>
  <si>
    <t>79/83</t>
  </si>
  <si>
    <t>12/83</t>
  </si>
  <si>
    <t>82/83</t>
  </si>
  <si>
    <t>71/83</t>
  </si>
  <si>
    <t>60/83</t>
  </si>
  <si>
    <t>63/83</t>
  </si>
  <si>
    <t>36/83</t>
  </si>
  <si>
    <t>56/83</t>
  </si>
  <si>
    <t>66/83</t>
  </si>
  <si>
    <t>53/83</t>
  </si>
  <si>
    <t>76/83</t>
  </si>
  <si>
    <t>38/83</t>
  </si>
  <si>
    <t>80/83</t>
  </si>
  <si>
    <t>67/83</t>
  </si>
  <si>
    <t>77/83</t>
  </si>
  <si>
    <t>73/83</t>
  </si>
  <si>
    <t>81/83</t>
  </si>
  <si>
    <t>51/83</t>
  </si>
  <si>
    <t>55/83</t>
  </si>
  <si>
    <t>54/83</t>
  </si>
  <si>
    <t>75/83</t>
  </si>
  <si>
    <t>57/83</t>
  </si>
  <si>
    <t>23/83</t>
  </si>
  <si>
    <t>65/83</t>
  </si>
  <si>
    <t>58/83</t>
  </si>
  <si>
    <t>72/83</t>
  </si>
  <si>
    <t>59/83</t>
  </si>
  <si>
    <t>78/83</t>
  </si>
  <si>
    <t>50/83</t>
  </si>
  <si>
    <t>48/83</t>
  </si>
  <si>
    <t>68/83</t>
  </si>
  <si>
    <t>62/83</t>
  </si>
  <si>
    <t>37/83</t>
  </si>
  <si>
    <t>46/83</t>
  </si>
  <si>
    <t>83/83</t>
  </si>
  <si>
    <t>74/83</t>
  </si>
  <si>
    <t>3/83</t>
  </si>
  <si>
    <t>69/83</t>
  </si>
  <si>
    <t>4/83</t>
  </si>
  <si>
    <t>6/83</t>
  </si>
  <si>
    <t>28/83</t>
  </si>
  <si>
    <t>34/83</t>
  </si>
  <si>
    <t>17/83</t>
  </si>
  <si>
    <t>52/83</t>
  </si>
  <si>
    <t>39/83</t>
  </si>
  <si>
    <t>7/83</t>
  </si>
  <si>
    <t>64/83</t>
  </si>
  <si>
    <t>Latin America and Caribbean</t>
  </si>
  <si>
    <t>*Asia was not included this year, as only one jursidction in this region received sufficient responses.</t>
  </si>
  <si>
    <t>Other senior management</t>
  </si>
  <si>
    <t>Democratic Rep. of Congo (DRC)*</t>
  </si>
  <si>
    <t>Newfoundland &amp; Labrador</t>
  </si>
  <si>
    <t>Figure 11: Investment Attractiveness Index-Europe</t>
  </si>
  <si>
    <t>Republic of Ireland</t>
  </si>
  <si>
    <t>Figure 12: Regional Median Investment Attractiveness Scores 2017 and 2018</t>
  </si>
  <si>
    <t>Figure 13: Regional Median Policy Perception Index Scores 2017 and 2018</t>
  </si>
  <si>
    <t>Figure 14:  Uncertainty Concerning the Administration, Interpretation and Enforcement of Existing Regulations</t>
  </si>
  <si>
    <t>Figure 15: Uncertainty Concerning Environmental Regulations</t>
  </si>
  <si>
    <t>Figure 16: Regulatory Duplication and Inconsistencies</t>
  </si>
  <si>
    <t>Figure 17: Legal System</t>
  </si>
  <si>
    <t>Figure 18: Taxation Regime</t>
  </si>
  <si>
    <t>Figure 19:  Uncertainty Concerning Disputed Land Claims</t>
  </si>
  <si>
    <t xml:space="preserve">Figure 20: Uncertainty Concerning Protected Areas </t>
  </si>
  <si>
    <t xml:space="preserve">Figure 21: Quality of Infrastructure </t>
  </si>
  <si>
    <t>Figure 22: Socioeconomic Agreements/ Community Development Conditions</t>
  </si>
  <si>
    <t>Figure 23: Trade Barriers</t>
  </si>
  <si>
    <t>Figure 24: Political Stability</t>
  </si>
  <si>
    <t>Figure 25: Labor Regulations/Employment Agreements and Labour Militancy/Work Disruptions</t>
  </si>
  <si>
    <t>Figure 26: Geological Database</t>
  </si>
  <si>
    <t>Figure 27: Security</t>
  </si>
  <si>
    <t xml:space="preserve">Figure 28: Availability of Labor/Skills </t>
  </si>
  <si>
    <t>Mining Survey 2018 - Figures and Tables</t>
  </si>
  <si>
    <t>Figure 1 - The Position Survey Respondents Hold in Their Company, 2018</t>
  </si>
  <si>
    <t>Figure 2 - Company Focus as Indicated by Respondents, 2018</t>
  </si>
  <si>
    <t>Figure XX - Investment Attractiveness Index-Asia</t>
  </si>
  <si>
    <t>Figure 11 -  Investment Attractiveness Index-Europe</t>
  </si>
  <si>
    <t>Figure 12 - Regional Median Investment Attractiveness Scores 2017 and 2018</t>
  </si>
  <si>
    <t>Figure 13 - Regional Median Policy Perception Index Scores 2017 and 2018</t>
  </si>
  <si>
    <t>Figure 14 - Uncertainty Concerning the Administration, Interpretation and Enforcement of Existing Regulations</t>
  </si>
  <si>
    <t>Figure 15 - Uncertainty Concerning Environmental Regulations</t>
  </si>
  <si>
    <t>Figure 16 - Regulatory Duplication and Inconsistencies</t>
  </si>
  <si>
    <t>Figure 17 - Legal System</t>
  </si>
  <si>
    <t>Figure 18 - Taxation Regime</t>
  </si>
  <si>
    <t>Figure 19 - Uncertainty Concerning Disputed Land Claims</t>
  </si>
  <si>
    <t xml:space="preserve">Figure 20 - Uncertainty Concerning Protected Areas </t>
  </si>
  <si>
    <t xml:space="preserve">Figure 21 - Quality of Infrastructure </t>
  </si>
  <si>
    <t>Figure 22 -  Socioeconomic Agreements/ Community Development Conditions</t>
  </si>
  <si>
    <t>Figure 23 - Trade Barriers</t>
  </si>
  <si>
    <t>Figure 24 - Political Stability</t>
  </si>
  <si>
    <t>Figure 25 - Labor Regulations/Employment Agreements and Labour Militancy/Work Disruptions</t>
  </si>
  <si>
    <t>Figure 26 - Geological Database</t>
  </si>
  <si>
    <t>Figure 27 - Security</t>
  </si>
  <si>
    <t xml:space="preserve">Figure 28 - Availability of Labor/Skills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</si>
</sst>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5" fillId="0" borderId="1" applyNumberFormat="0" applyFill="0" applyAlignment="0" applyProtection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0" fontId="3" fillId="0" borderId="0"/>
    <xf numFmtId="0" fontId="14" fillId="5" borderId="0" applyNumberFormat="0" applyBorder="0" applyAlignment="0" applyProtection="0"/>
  </cellStyleXfs>
  <cellXfs count="394">
    <xf numFmtId="0" fontId="0" fillId="0" borderId="0" xfId="0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10" fontId="0" fillId="0" borderId="0" xfId="0" applyNumberFormat="1"/>
    <xf numFmtId="0" fontId="7" fillId="0" borderId="0" xfId="0" applyFont="1"/>
    <xf numFmtId="0" fontId="0" fillId="0" borderId="0" xfId="0"/>
    <xf numFmtId="0" fontId="0" fillId="0" borderId="0" xfId="0" applyBorder="1"/>
    <xf numFmtId="0" fontId="6" fillId="0" borderId="4" xfId="3" applyFont="1" applyFill="1" applyBorder="1"/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8" fillId="0" borderId="9" xfId="5" applyNumberFormat="1" applyFont="1" applyBorder="1" applyAlignment="1">
      <alignment horizontal="center"/>
    </xf>
    <xf numFmtId="49" fontId="8" fillId="0" borderId="10" xfId="5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Border="1"/>
    <xf numFmtId="0" fontId="6" fillId="0" borderId="4" xfId="3" applyFont="1" applyFill="1" applyBorder="1"/>
    <xf numFmtId="0" fontId="10" fillId="0" borderId="0" xfId="5" applyFont="1" applyAlignment="1">
      <alignment vertical="center" readingOrder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6" fillId="0" borderId="4" xfId="3" applyFont="1" applyFill="1" applyBorder="1"/>
    <xf numFmtId="0" fontId="1" fillId="0" borderId="2" xfId="0" applyFont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3" borderId="8" xfId="0" applyFill="1" applyBorder="1"/>
    <xf numFmtId="2" fontId="0" fillId="3" borderId="3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8" xfId="0" applyBorder="1"/>
    <xf numFmtId="0" fontId="0" fillId="0" borderId="14" xfId="0" applyBorder="1" applyAlignment="1">
      <alignment horizontal="center"/>
    </xf>
    <xf numFmtId="49" fontId="8" fillId="0" borderId="10" xfId="5" applyNumberFormat="1" applyFont="1" applyFill="1" applyBorder="1" applyAlignment="1">
      <alignment horizontal="center"/>
    </xf>
    <xf numFmtId="49" fontId="8" fillId="3" borderId="3" xfId="5" applyNumberFormat="1" applyFont="1" applyFill="1" applyBorder="1" applyAlignment="1">
      <alignment horizontal="center"/>
    </xf>
    <xf numFmtId="49" fontId="8" fillId="3" borderId="9" xfId="5" applyNumberFormat="1" applyFont="1" applyFill="1" applyBorder="1" applyAlignment="1">
      <alignment horizontal="center"/>
    </xf>
    <xf numFmtId="49" fontId="8" fillId="3" borderId="0" xfId="5" applyNumberFormat="1" applyFont="1" applyFill="1" applyBorder="1" applyAlignment="1">
      <alignment horizontal="center"/>
    </xf>
    <xf numFmtId="49" fontId="8" fillId="3" borderId="10" xfId="5" applyNumberFormat="1" applyFont="1" applyFill="1" applyBorder="1" applyAlignment="1">
      <alignment horizontal="center"/>
    </xf>
    <xf numFmtId="49" fontId="8" fillId="3" borderId="4" xfId="5" applyNumberFormat="1" applyFont="1" applyFill="1" applyBorder="1" applyAlignment="1">
      <alignment horizontal="center"/>
    </xf>
    <xf numFmtId="49" fontId="8" fillId="3" borderId="11" xfId="5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8" fillId="0" borderId="3" xfId="5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9" fontId="8" fillId="0" borderId="0" xfId="5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49" fontId="8" fillId="0" borderId="4" xfId="5" applyNumberFormat="1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3" borderId="9" xfId="0" applyNumberFormat="1" applyFont="1" applyFill="1" applyBorder="1" applyAlignment="1">
      <alignment horizontal="center"/>
    </xf>
    <xf numFmtId="2" fontId="0" fillId="3" borderId="10" xfId="0" applyNumberFormat="1" applyFont="1" applyFill="1" applyBorder="1" applyAlignment="1">
      <alignment horizontal="center"/>
    </xf>
    <xf numFmtId="2" fontId="0" fillId="3" borderId="1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5" xfId="1" applyNumberFormat="1" applyFont="1" applyBorder="1" applyAlignment="1">
      <alignment horizontal="center"/>
    </xf>
    <xf numFmtId="2" fontId="0" fillId="0" borderId="13" xfId="1" applyNumberFormat="1" applyFont="1" applyBorder="1" applyAlignment="1">
      <alignment horizontal="center"/>
    </xf>
    <xf numFmtId="2" fontId="0" fillId="0" borderId="12" xfId="1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9" fontId="0" fillId="0" borderId="0" xfId="0" applyNumberFormat="1"/>
    <xf numFmtId="0" fontId="10" fillId="0" borderId="0" xfId="5" applyFont="1" applyAlignment="1">
      <alignment vertical="center" readingOrder="1"/>
    </xf>
    <xf numFmtId="0" fontId="7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0" fontId="7" fillId="0" borderId="0" xfId="0" applyFont="1"/>
    <xf numFmtId="0" fontId="7" fillId="0" borderId="0" xfId="0" applyFont="1"/>
    <xf numFmtId="0" fontId="0" fillId="0" borderId="0" xfId="0"/>
    <xf numFmtId="2" fontId="0" fillId="0" borderId="0" xfId="0" applyNumberFormat="1"/>
    <xf numFmtId="0" fontId="7" fillId="0" borderId="0" xfId="0" applyFont="1"/>
    <xf numFmtId="0" fontId="0" fillId="0" borderId="0" xfId="0"/>
    <xf numFmtId="0" fontId="2" fillId="0" borderId="0" xfId="0" applyFont="1" applyAlignment="1"/>
    <xf numFmtId="0" fontId="0" fillId="0" borderId="0" xfId="0"/>
    <xf numFmtId="0" fontId="6" fillId="0" borderId="2" xfId="3" applyFont="1" applyFill="1" applyBorder="1"/>
    <xf numFmtId="1" fontId="6" fillId="0" borderId="2" xfId="3" applyNumberFormat="1" applyFont="1" applyFill="1" applyBorder="1" applyAlignment="1">
      <alignment horizontal="center"/>
    </xf>
    <xf numFmtId="10" fontId="0" fillId="0" borderId="0" xfId="0" applyNumberFormat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9" fontId="0" fillId="0" borderId="3" xfId="0" applyNumberFormat="1" applyBorder="1"/>
    <xf numFmtId="9" fontId="0" fillId="0" borderId="9" xfId="0" applyNumberFormat="1" applyBorder="1"/>
    <xf numFmtId="9" fontId="0" fillId="0" borderId="0" xfId="0" applyNumberFormat="1" applyBorder="1"/>
    <xf numFmtId="9" fontId="0" fillId="0" borderId="10" xfId="0" applyNumberFormat="1" applyBorder="1"/>
    <xf numFmtId="9" fontId="0" fillId="0" borderId="4" xfId="0" applyNumberFormat="1" applyBorder="1"/>
    <xf numFmtId="9" fontId="0" fillId="0" borderId="11" xfId="0" applyNumberFormat="1" applyBorder="1"/>
    <xf numFmtId="9" fontId="0" fillId="3" borderId="3" xfId="0" applyNumberFormat="1" applyFill="1" applyBorder="1"/>
    <xf numFmtId="9" fontId="0" fillId="3" borderId="9" xfId="0" applyNumberFormat="1" applyFill="1" applyBorder="1"/>
    <xf numFmtId="9" fontId="0" fillId="3" borderId="0" xfId="0" applyNumberFormat="1" applyFill="1" applyBorder="1"/>
    <xf numFmtId="9" fontId="0" fillId="3" borderId="10" xfId="0" applyNumberFormat="1" applyFill="1" applyBorder="1"/>
    <xf numFmtId="9" fontId="0" fillId="3" borderId="4" xfId="0" applyNumberFormat="1" applyFill="1" applyBorder="1"/>
    <xf numFmtId="9" fontId="0" fillId="3" borderId="11" xfId="0" applyNumberFormat="1" applyFill="1" applyBorder="1"/>
    <xf numFmtId="2" fontId="0" fillId="0" borderId="0" xfId="0" applyNumberFormat="1"/>
    <xf numFmtId="9" fontId="0" fillId="0" borderId="0" xfId="2" applyFont="1"/>
    <xf numFmtId="0" fontId="7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Alignment="1"/>
    <xf numFmtId="0" fontId="12" fillId="0" borderId="0" xfId="16"/>
    <xf numFmtId="0" fontId="12" fillId="0" borderId="0" xfId="16" applyFill="1"/>
    <xf numFmtId="9" fontId="0" fillId="0" borderId="0" xfId="0" applyNumberFormat="1" applyFill="1" applyBorder="1"/>
    <xf numFmtId="9" fontId="0" fillId="0" borderId="10" xfId="0" applyNumberFormat="1" applyFill="1" applyBorder="1"/>
    <xf numFmtId="0" fontId="13" fillId="4" borderId="0" xfId="0" applyFont="1" applyFill="1"/>
    <xf numFmtId="0" fontId="0" fillId="4" borderId="0" xfId="0" applyFill="1"/>
    <xf numFmtId="0" fontId="12" fillId="4" borderId="0" xfId="16" applyFill="1"/>
    <xf numFmtId="0" fontId="2" fillId="4" borderId="0" xfId="0" applyFont="1" applyFill="1"/>
    <xf numFmtId="0" fontId="12" fillId="4" borderId="0" xfId="16" applyFill="1"/>
    <xf numFmtId="0" fontId="12" fillId="0" borderId="0" xfId="16"/>
    <xf numFmtId="164" fontId="0" fillId="0" borderId="0" xfId="0" applyNumberFormat="1"/>
    <xf numFmtId="0" fontId="8" fillId="0" borderId="2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0" fontId="0" fillId="3" borderId="12" xfId="0" applyFill="1" applyBorder="1"/>
    <xf numFmtId="2" fontId="0" fillId="0" borderId="0" xfId="1" applyNumberFormat="1" applyFont="1" applyBorder="1" applyAlignment="1">
      <alignment horizontal="center"/>
    </xf>
    <xf numFmtId="0" fontId="0" fillId="3" borderId="13" xfId="0" applyFill="1" applyBorder="1"/>
    <xf numFmtId="0" fontId="0" fillId="3" borderId="15" xfId="0" applyFill="1" applyBorder="1"/>
    <xf numFmtId="0" fontId="0" fillId="0" borderId="0" xfId="0"/>
    <xf numFmtId="2" fontId="0" fillId="0" borderId="4" xfId="1" applyNumberFormat="1" applyFon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8" fillId="0" borderId="11" xfId="5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/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/>
    <xf numFmtId="0" fontId="0" fillId="0" borderId="0" xfId="0"/>
    <xf numFmtId="2" fontId="0" fillId="0" borderId="0" xfId="0" applyNumberFormat="1"/>
    <xf numFmtId="49" fontId="8" fillId="0" borderId="0" xfId="5" applyNumberFormat="1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/>
    <xf numFmtId="0" fontId="0" fillId="0" borderId="13" xfId="0" applyFill="1" applyBorder="1"/>
    <xf numFmtId="0" fontId="0" fillId="0" borderId="13" xfId="0" applyFill="1" applyBorder="1"/>
    <xf numFmtId="0" fontId="0" fillId="0" borderId="0" xfId="0" applyFill="1" applyBorder="1"/>
    <xf numFmtId="9" fontId="0" fillId="0" borderId="11" xfId="0" applyNumberFormat="1" applyFill="1" applyBorder="1"/>
    <xf numFmtId="0" fontId="7" fillId="0" borderId="0" xfId="0" applyFont="1" applyBorder="1" applyAlignment="1">
      <alignment horizontal="center" vertical="center" textRotation="90"/>
    </xf>
    <xf numFmtId="0" fontId="0" fillId="0" borderId="0" xfId="0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7" fillId="3" borderId="9" xfId="0" applyFont="1" applyFill="1" applyBorder="1" applyAlignment="1">
      <alignment horizontal="center" vertical="center" textRotation="90"/>
    </xf>
    <xf numFmtId="0" fontId="0" fillId="3" borderId="2" xfId="0" applyFont="1" applyFill="1" applyBorder="1" applyAlignment="1">
      <alignment horizontal="center"/>
    </xf>
    <xf numFmtId="0" fontId="0" fillId="3" borderId="17" xfId="0" applyFill="1" applyBorder="1"/>
    <xf numFmtId="2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49" fontId="8" fillId="3" borderId="2" xfId="5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7" fillId="3" borderId="16" xfId="0" applyFont="1" applyFill="1" applyBorder="1" applyAlignment="1">
      <alignment horizontal="center" vertical="center" textRotation="90"/>
    </xf>
    <xf numFmtId="49" fontId="8" fillId="3" borderId="16" xfId="5" applyNumberFormat="1" applyFont="1" applyFill="1" applyBorder="1" applyAlignment="1">
      <alignment horizontal="center"/>
    </xf>
    <xf numFmtId="0" fontId="0" fillId="0" borderId="0" xfId="0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center"/>
    </xf>
    <xf numFmtId="0" fontId="7" fillId="3" borderId="6" xfId="0" applyFont="1" applyFill="1" applyBorder="1" applyAlignment="1">
      <alignment horizontal="center" vertical="center" textRotation="90"/>
    </xf>
    <xf numFmtId="9" fontId="0" fillId="3" borderId="14" xfId="0" applyNumberFormat="1" applyFill="1" applyBorder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Border="1"/>
    <xf numFmtId="9" fontId="0" fillId="0" borderId="13" xfId="0" applyNumberFormat="1" applyFill="1" applyBorder="1"/>
    <xf numFmtId="9" fontId="0" fillId="0" borderId="0" xfId="0" applyNumberFormat="1" applyFill="1"/>
    <xf numFmtId="0" fontId="0" fillId="0" borderId="0" xfId="0"/>
    <xf numFmtId="9" fontId="0" fillId="0" borderId="0" xfId="2" applyFont="1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9" fontId="0" fillId="0" borderId="0" xfId="2" applyFont="1" applyBorder="1"/>
    <xf numFmtId="9" fontId="0" fillId="0" borderId="0" xfId="2" applyFont="1" applyBorder="1"/>
    <xf numFmtId="2" fontId="0" fillId="0" borderId="0" xfId="0" applyNumberFormat="1" applyFill="1" applyBorder="1"/>
    <xf numFmtId="9" fontId="0" fillId="0" borderId="0" xfId="0" applyNumberFormat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4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2" xfId="0" applyBorder="1"/>
    <xf numFmtId="0" fontId="0" fillId="0" borderId="13" xfId="0" applyFill="1" applyBorder="1"/>
    <xf numFmtId="9" fontId="0" fillId="0" borderId="0" xfId="2" applyFont="1" applyBorder="1"/>
    <xf numFmtId="0" fontId="0" fillId="0" borderId="0" xfId="0" applyFill="1" applyBorder="1"/>
    <xf numFmtId="0" fontId="0" fillId="0" borderId="4" xfId="0" applyBorder="1"/>
    <xf numFmtId="0" fontId="0" fillId="3" borderId="14" xfId="0" applyFill="1" applyBorder="1"/>
    <xf numFmtId="164" fontId="0" fillId="0" borderId="0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4" borderId="0" xfId="16" applyFill="1"/>
    <xf numFmtId="0" fontId="12" fillId="4" borderId="0" xfId="16" applyFill="1"/>
    <xf numFmtId="0" fontId="12" fillId="0" borderId="0" xfId="16"/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 vertical="center" textRotation="90"/>
    </xf>
    <xf numFmtId="0" fontId="8" fillId="0" borderId="14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 wrapText="1"/>
    </xf>
    <xf numFmtId="0" fontId="6" fillId="0" borderId="5" xfId="3" applyFont="1" applyBorder="1" applyAlignment="1">
      <alignment horizontal="center" wrapText="1"/>
    </xf>
    <xf numFmtId="0" fontId="6" fillId="0" borderId="4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 wrapText="1"/>
    </xf>
    <xf numFmtId="0" fontId="6" fillId="0" borderId="4" xfId="5" applyFont="1" applyFill="1" applyBorder="1" applyAlignment="1">
      <alignment horizontal="center"/>
    </xf>
    <xf numFmtId="0" fontId="6" fillId="0" borderId="5" xfId="5" applyFont="1" applyFill="1" applyBorder="1" applyAlignment="1">
      <alignment horizontal="center"/>
    </xf>
  </cellXfs>
  <cellStyles count="19">
    <cellStyle name="Comma" xfId="1" builtinId="3"/>
    <cellStyle name="Hyperlink" xfId="16" builtinId="8"/>
    <cellStyle name="Neutral 2" xfId="4"/>
    <cellStyle name="Neutral 3" xfId="18"/>
    <cellStyle name="Normal" xfId="0" builtinId="0"/>
    <cellStyle name="Normal 2" xfId="5"/>
    <cellStyle name="Normal 2 2" xfId="9"/>
    <cellStyle name="Normal 2 2 2" xfId="15"/>
    <cellStyle name="Normal 2 3" xfId="8"/>
    <cellStyle name="Normal 2 3 2" xfId="14"/>
    <cellStyle name="Normal 2 4" xfId="12"/>
    <cellStyle name="Normal 2 4 2" xfId="17"/>
    <cellStyle name="Normal 2 5" xfId="10"/>
    <cellStyle name="Normal 3" xfId="6"/>
    <cellStyle name="Normal 3 2" xfId="13"/>
    <cellStyle name="Normal 4" xfId="3"/>
    <cellStyle name="Normal 4 2" xfId="11"/>
    <cellStyle name="Percent" xfId="2" builtinId="5"/>
    <cellStyle name="Total 2" xfId="7"/>
  </cellStyles>
  <dxfs count="0"/>
  <tableStyles count="0" defaultTableStyle="TableStyleMedium2" defaultPivotStyle="PivotStyleLight16"/>
  <colors>
    <mruColors>
      <color rgb="FFF5801F"/>
      <color rgb="FFFF6699"/>
      <color rgb="FFFF0066"/>
      <color rgb="FF70C3FC"/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28407444920005"/>
          <c:y val="8.9239410825571935E-2"/>
          <c:w val="0.44253569444898228"/>
          <c:h val="0.77776548518000799"/>
        </c:manualLayout>
      </c:layout>
      <c:pieChart>
        <c:varyColors val="1"/>
        <c:ser>
          <c:idx val="0"/>
          <c:order val="0"/>
          <c:spPr>
            <a:solidFill>
              <a:srgbClr val="70C3FC"/>
            </a:solidFill>
            <a:ln cmpd="sng">
              <a:solidFill>
                <a:schemeClr val="bg1"/>
              </a:solidFill>
            </a:ln>
            <a:effectLst/>
          </c:spPr>
          <c:explosion val="2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 1- Position'!$A$4:$A$9</c:f>
              <c:strCache>
                <c:ptCount val="6"/>
                <c:pt idx="0">
                  <c:v>Company president</c:v>
                </c:pt>
                <c:pt idx="1">
                  <c:v>Vice president</c:v>
                </c:pt>
                <c:pt idx="2">
                  <c:v>Manager</c:v>
                </c:pt>
                <c:pt idx="3">
                  <c:v>Other senior management</c:v>
                </c:pt>
                <c:pt idx="4">
                  <c:v>Consultant</c:v>
                </c:pt>
                <c:pt idx="5">
                  <c:v>Other </c:v>
                </c:pt>
              </c:strCache>
            </c:strRef>
          </c:cat>
          <c:val>
            <c:numRef>
              <c:f>'Fig 1- Position'!$B$4:$B$9</c:f>
              <c:numCache>
                <c:formatCode>0.00%</c:formatCode>
                <c:ptCount val="6"/>
                <c:pt idx="0">
                  <c:v>0.45939999999999998</c:v>
                </c:pt>
                <c:pt idx="1">
                  <c:v>0.1237</c:v>
                </c:pt>
                <c:pt idx="2">
                  <c:v>0.1484</c:v>
                </c:pt>
                <c:pt idx="3">
                  <c:v>9.5399999999999999E-2</c:v>
                </c:pt>
                <c:pt idx="4">
                  <c:v>6.3600000000000004E-2</c:v>
                </c:pt>
                <c:pt idx="5">
                  <c:v>0.1095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10-4E20-BC27-FCBFE5621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 cmpd="sng"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</c:spPr>
          <c:invertIfNegative val="0"/>
          <c:cat>
            <c:strRef>
              <c:f>'Fig 7 - US'!$A$5:$A$17</c:f>
              <c:strCache>
                <c:ptCount val="13"/>
                <c:pt idx="0">
                  <c:v>Washington</c:v>
                </c:pt>
                <c:pt idx="1">
                  <c:v>California</c:v>
                </c:pt>
                <c:pt idx="2">
                  <c:v>Colorado</c:v>
                </c:pt>
                <c:pt idx="3">
                  <c:v>Minnesota*</c:v>
                </c:pt>
                <c:pt idx="4">
                  <c:v>Michigan</c:v>
                </c:pt>
                <c:pt idx="5">
                  <c:v>Montana</c:v>
                </c:pt>
                <c:pt idx="6">
                  <c:v>New Mexico</c:v>
                </c:pt>
                <c:pt idx="7">
                  <c:v>Wyoming</c:v>
                </c:pt>
                <c:pt idx="8">
                  <c:v>Idaho</c:v>
                </c:pt>
                <c:pt idx="9">
                  <c:v>Arizona</c:v>
                </c:pt>
                <c:pt idx="10">
                  <c:v>Utah</c:v>
                </c:pt>
                <c:pt idx="11">
                  <c:v>Alaska</c:v>
                </c:pt>
                <c:pt idx="12">
                  <c:v>Nevada</c:v>
                </c:pt>
              </c:strCache>
            </c:strRef>
          </c:cat>
          <c:val>
            <c:numRef>
              <c:f>'Fig 7 - US'!$B$5:$B$17</c:f>
              <c:numCache>
                <c:formatCode>General</c:formatCode>
                <c:ptCount val="13"/>
                <c:pt idx="0">
                  <c:v>52.93</c:v>
                </c:pt>
                <c:pt idx="1">
                  <c:v>56.59</c:v>
                </c:pt>
                <c:pt idx="2">
                  <c:v>69.28</c:v>
                </c:pt>
                <c:pt idx="3">
                  <c:v>70.41</c:v>
                </c:pt>
                <c:pt idx="4">
                  <c:v>70.7</c:v>
                </c:pt>
                <c:pt idx="5">
                  <c:v>72.5</c:v>
                </c:pt>
                <c:pt idx="6">
                  <c:v>73.98</c:v>
                </c:pt>
                <c:pt idx="7">
                  <c:v>74.45</c:v>
                </c:pt>
                <c:pt idx="8">
                  <c:v>79.89</c:v>
                </c:pt>
                <c:pt idx="9">
                  <c:v>83.94</c:v>
                </c:pt>
                <c:pt idx="10">
                  <c:v>84.29</c:v>
                </c:pt>
                <c:pt idx="11">
                  <c:v>86.08</c:v>
                </c:pt>
                <c:pt idx="12">
                  <c:v>92.99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1B-4730-A78A-D127DD522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0275072"/>
        <c:axId val="141151232"/>
      </c:barChart>
      <c:catAx>
        <c:axId val="140275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1151232"/>
        <c:crosses val="autoZero"/>
        <c:auto val="1"/>
        <c:lblAlgn val="ctr"/>
        <c:lblOffset val="100"/>
        <c:noMultiLvlLbl val="0"/>
      </c:catAx>
      <c:valAx>
        <c:axId val="14115123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02750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</c:spPr>
          <c:invertIfNegative val="0"/>
          <c:cat>
            <c:strRef>
              <c:f>'Fig 8 - Aus + Oceania'!$A$5:$A$16</c:f>
              <c:strCache>
                <c:ptCount val="12"/>
                <c:pt idx="0">
                  <c:v>Philippines*</c:v>
                </c:pt>
                <c:pt idx="1">
                  <c:v>Tasmania*</c:v>
                </c:pt>
                <c:pt idx="2">
                  <c:v>Victoria</c:v>
                </c:pt>
                <c:pt idx="3">
                  <c:v>Indonesia</c:v>
                </c:pt>
                <c:pt idx="4">
                  <c:v>New South Wales</c:v>
                </c:pt>
                <c:pt idx="5">
                  <c:v>Papua New Guinea</c:v>
                </c:pt>
                <c:pt idx="6">
                  <c:v>New Zealand</c:v>
                </c:pt>
                <c:pt idx="7">
                  <c:v>South Australia</c:v>
                </c:pt>
                <c:pt idx="8">
                  <c:v>Northern Territory</c:v>
                </c:pt>
                <c:pt idx="9">
                  <c:v>Fiji</c:v>
                </c:pt>
                <c:pt idx="10">
                  <c:v>Queensland</c:v>
                </c:pt>
                <c:pt idx="11">
                  <c:v>Western Australia</c:v>
                </c:pt>
              </c:strCache>
            </c:strRef>
          </c:cat>
          <c:val>
            <c:numRef>
              <c:f>'Fig 8 - Aus + Oceania'!$B$5:$B$16</c:f>
              <c:numCache>
                <c:formatCode>General</c:formatCode>
                <c:ptCount val="12"/>
                <c:pt idx="0">
                  <c:v>55.55</c:v>
                </c:pt>
                <c:pt idx="1">
                  <c:v>60.31</c:v>
                </c:pt>
                <c:pt idx="2">
                  <c:v>60.74</c:v>
                </c:pt>
                <c:pt idx="3">
                  <c:v>63.1</c:v>
                </c:pt>
                <c:pt idx="4">
                  <c:v>65.56</c:v>
                </c:pt>
                <c:pt idx="5">
                  <c:v>66.319999999999993</c:v>
                </c:pt>
                <c:pt idx="6">
                  <c:v>66.47</c:v>
                </c:pt>
                <c:pt idx="7">
                  <c:v>75.459999999999994</c:v>
                </c:pt>
                <c:pt idx="8">
                  <c:v>75.930000000000007</c:v>
                </c:pt>
                <c:pt idx="9">
                  <c:v>76.42</c:v>
                </c:pt>
                <c:pt idx="10">
                  <c:v>81.67</c:v>
                </c:pt>
                <c:pt idx="11">
                  <c:v>91.47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CC-4B8F-A934-9EA53321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753152"/>
        <c:axId val="143565952"/>
      </c:barChart>
      <c:catAx>
        <c:axId val="142753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3565952"/>
        <c:crosses val="autoZero"/>
        <c:auto val="1"/>
        <c:lblAlgn val="ctr"/>
        <c:lblOffset val="100"/>
        <c:noMultiLvlLbl val="0"/>
      </c:catAx>
      <c:valAx>
        <c:axId val="14356595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2753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</c:spPr>
          <c:invertIfNegative val="0"/>
          <c:cat>
            <c:strRef>
              <c:f>'Fig 9 - Africa'!$A$5:$A$14</c:f>
              <c:strCache>
                <c:ptCount val="10"/>
                <c:pt idx="0">
                  <c:v>Ethiopia*</c:v>
                </c:pt>
                <c:pt idx="1">
                  <c:v>Ghana*</c:v>
                </c:pt>
                <c:pt idx="2">
                  <c:v>Democratic Republic of Congo (DRC)*</c:v>
                </c:pt>
                <c:pt idx="3">
                  <c:v>Tanzania</c:v>
                </c:pt>
                <c:pt idx="4">
                  <c:v>Zimbabwe*</c:v>
                </c:pt>
                <c:pt idx="5">
                  <c:v>Namibia</c:v>
                </c:pt>
                <c:pt idx="6">
                  <c:v>Mali</c:v>
                </c:pt>
                <c:pt idx="7">
                  <c:v>Zambia*</c:v>
                </c:pt>
                <c:pt idx="8">
                  <c:v>South Africa</c:v>
                </c:pt>
                <c:pt idx="9">
                  <c:v>Botswana*</c:v>
                </c:pt>
              </c:strCache>
            </c:strRef>
          </c:cat>
          <c:val>
            <c:numRef>
              <c:f>'Fig 9 - Africa'!$B$5:$B$14</c:f>
              <c:numCache>
                <c:formatCode>General</c:formatCode>
                <c:ptCount val="10"/>
                <c:pt idx="0">
                  <c:v>45.73</c:v>
                </c:pt>
                <c:pt idx="1">
                  <c:v>54.91</c:v>
                </c:pt>
                <c:pt idx="2">
                  <c:v>54.92</c:v>
                </c:pt>
                <c:pt idx="3">
                  <c:v>55.04</c:v>
                </c:pt>
                <c:pt idx="4">
                  <c:v>56.57</c:v>
                </c:pt>
                <c:pt idx="5">
                  <c:v>56.66</c:v>
                </c:pt>
                <c:pt idx="6">
                  <c:v>62.18</c:v>
                </c:pt>
                <c:pt idx="7">
                  <c:v>63.6</c:v>
                </c:pt>
                <c:pt idx="8">
                  <c:v>65.3</c:v>
                </c:pt>
                <c:pt idx="9">
                  <c:v>71.66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F1-4FCD-BBA9-8912BE5E9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106240"/>
        <c:axId val="144108928"/>
      </c:barChart>
      <c:catAx>
        <c:axId val="144106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4108928"/>
        <c:crosses val="autoZero"/>
        <c:auto val="1"/>
        <c:lblAlgn val="ctr"/>
        <c:lblOffset val="100"/>
        <c:noMultiLvlLbl val="0"/>
      </c:catAx>
      <c:valAx>
        <c:axId val="144108928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4106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</c:spPr>
          <c:invertIfNegative val="0"/>
          <c:cat>
            <c:strRef>
              <c:f>'Fig 10 - Arg, Lat Am, Carib Bas'!$A$5:$A$28</c:f>
              <c:strCache>
                <c:ptCount val="24"/>
                <c:pt idx="0">
                  <c:v>Venezuela</c:v>
                </c:pt>
                <c:pt idx="1">
                  <c:v>Neuquen*</c:v>
                </c:pt>
                <c:pt idx="2">
                  <c:v>Nicaragua</c:v>
                </c:pt>
                <c:pt idx="3">
                  <c:v>Guatemala*</c:v>
                </c:pt>
                <c:pt idx="4">
                  <c:v>Panama</c:v>
                </c:pt>
                <c:pt idx="5">
                  <c:v>Dominican Republic*</c:v>
                </c:pt>
                <c:pt idx="6">
                  <c:v>La Rioja*</c:v>
                </c:pt>
                <c:pt idx="7">
                  <c:v>Bolivia</c:v>
                </c:pt>
                <c:pt idx="8">
                  <c:v>Mendoza*</c:v>
                </c:pt>
                <c:pt idx="9">
                  <c:v>Jujuy*</c:v>
                </c:pt>
                <c:pt idx="10">
                  <c:v>Salta*</c:v>
                </c:pt>
                <c:pt idx="11">
                  <c:v>Chubut*</c:v>
                </c:pt>
                <c:pt idx="12">
                  <c:v>San Juan</c:v>
                </c:pt>
                <c:pt idx="13">
                  <c:v>Brazil</c:v>
                </c:pt>
                <c:pt idx="14">
                  <c:v>Ecuador</c:v>
                </c:pt>
                <c:pt idx="15">
                  <c:v>French Guiana*</c:v>
                </c:pt>
                <c:pt idx="16">
                  <c:v>Santa Cruz</c:v>
                </c:pt>
                <c:pt idx="17">
                  <c:v>Colombia</c:v>
                </c:pt>
                <c:pt idx="18">
                  <c:v>Guyana*</c:v>
                </c:pt>
                <c:pt idx="19">
                  <c:v>Catamarca*</c:v>
                </c:pt>
                <c:pt idx="20">
                  <c:v>Suriname</c:v>
                </c:pt>
                <c:pt idx="21">
                  <c:v>Mexico</c:v>
                </c:pt>
                <c:pt idx="22">
                  <c:v>Peru</c:v>
                </c:pt>
                <c:pt idx="23">
                  <c:v>Chile</c:v>
                </c:pt>
              </c:strCache>
            </c:strRef>
          </c:cat>
          <c:val>
            <c:numRef>
              <c:f>'Fig 10 - Arg, Lat Am, Carib Bas'!$B$5:$B$28</c:f>
              <c:numCache>
                <c:formatCode>General</c:formatCode>
                <c:ptCount val="24"/>
                <c:pt idx="0">
                  <c:v>27.69</c:v>
                </c:pt>
                <c:pt idx="1">
                  <c:v>31.77</c:v>
                </c:pt>
                <c:pt idx="2">
                  <c:v>37.19</c:v>
                </c:pt>
                <c:pt idx="3">
                  <c:v>41.84</c:v>
                </c:pt>
                <c:pt idx="4">
                  <c:v>44.21</c:v>
                </c:pt>
                <c:pt idx="5">
                  <c:v>45.77</c:v>
                </c:pt>
                <c:pt idx="6">
                  <c:v>48.7</c:v>
                </c:pt>
                <c:pt idx="7">
                  <c:v>49.53</c:v>
                </c:pt>
                <c:pt idx="8">
                  <c:v>50.15</c:v>
                </c:pt>
                <c:pt idx="9">
                  <c:v>52.61</c:v>
                </c:pt>
                <c:pt idx="10">
                  <c:v>54.09</c:v>
                </c:pt>
                <c:pt idx="11">
                  <c:v>54.83</c:v>
                </c:pt>
                <c:pt idx="12">
                  <c:v>55.9</c:v>
                </c:pt>
                <c:pt idx="13">
                  <c:v>58.63</c:v>
                </c:pt>
                <c:pt idx="14">
                  <c:v>59.79</c:v>
                </c:pt>
                <c:pt idx="15">
                  <c:v>61.71</c:v>
                </c:pt>
                <c:pt idx="16">
                  <c:v>62.46</c:v>
                </c:pt>
                <c:pt idx="17">
                  <c:v>62.58</c:v>
                </c:pt>
                <c:pt idx="18">
                  <c:v>67.27</c:v>
                </c:pt>
                <c:pt idx="19">
                  <c:v>68.39</c:v>
                </c:pt>
                <c:pt idx="20">
                  <c:v>68.81</c:v>
                </c:pt>
                <c:pt idx="21">
                  <c:v>73.91</c:v>
                </c:pt>
                <c:pt idx="22">
                  <c:v>81.55</c:v>
                </c:pt>
                <c:pt idx="23">
                  <c:v>84.9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6-43B8-93E7-03DD6C579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982784"/>
        <c:axId val="144984320"/>
      </c:barChart>
      <c:catAx>
        <c:axId val="1449827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4984320"/>
        <c:crosses val="autoZero"/>
        <c:auto val="1"/>
        <c:lblAlgn val="ctr"/>
        <c:lblOffset val="100"/>
        <c:noMultiLvlLbl val="0"/>
      </c:catAx>
      <c:valAx>
        <c:axId val="144984320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4982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</c:spPr>
          <c:invertIfNegative val="0"/>
          <c:cat>
            <c:strRef>
              <c:f>'Fig XX - Asia'!$A$5:$A$5</c:f>
              <c:strCache>
                <c:ptCount val="1"/>
                <c:pt idx="0">
                  <c:v>China*</c:v>
                </c:pt>
              </c:strCache>
            </c:strRef>
          </c:cat>
          <c:val>
            <c:numRef>
              <c:f>'Fig XX - Asia'!$B$5:$B$5</c:f>
              <c:numCache>
                <c:formatCode>General</c:formatCode>
                <c:ptCount val="1"/>
                <c:pt idx="0">
                  <c:v>44.75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9-4E76-BBE0-36DD17894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974016"/>
        <c:axId val="145975552"/>
      </c:barChart>
      <c:catAx>
        <c:axId val="14597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5975552"/>
        <c:crosses val="autoZero"/>
        <c:auto val="1"/>
        <c:lblAlgn val="ctr"/>
        <c:lblOffset val="100"/>
        <c:noMultiLvlLbl val="0"/>
      </c:catAx>
      <c:valAx>
        <c:axId val="14597555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5974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 11 - Europe'!$B$4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</c:spPr>
          <c:invertIfNegative val="0"/>
          <c:cat>
            <c:strRef>
              <c:f>'Fig 11 - Europe'!$A$5:$A$15</c:f>
              <c:strCache>
                <c:ptCount val="11"/>
                <c:pt idx="0">
                  <c:v>Greenland</c:v>
                </c:pt>
                <c:pt idx="1">
                  <c:v>Turkey</c:v>
                </c:pt>
                <c:pt idx="2">
                  <c:v>Norway</c:v>
                </c:pt>
                <c:pt idx="3">
                  <c:v>Portugal*</c:v>
                </c:pt>
                <c:pt idx="4">
                  <c:v>Spain*</c:v>
                </c:pt>
                <c:pt idx="5">
                  <c:v>Poland*</c:v>
                </c:pt>
                <c:pt idx="6">
                  <c:v>Russia*</c:v>
                </c:pt>
                <c:pt idx="7">
                  <c:v>Northern Ireland*</c:v>
                </c:pt>
                <c:pt idx="8">
                  <c:v>Sweden</c:v>
                </c:pt>
                <c:pt idx="9">
                  <c:v>Republic of Ireland</c:v>
                </c:pt>
                <c:pt idx="10">
                  <c:v>Finland</c:v>
                </c:pt>
              </c:strCache>
            </c:strRef>
          </c:cat>
          <c:val>
            <c:numRef>
              <c:f>'Fig 11 - Europe'!$B$5:$B$15</c:f>
              <c:numCache>
                <c:formatCode>General</c:formatCode>
                <c:ptCount val="11"/>
                <c:pt idx="0">
                  <c:v>55.93</c:v>
                </c:pt>
                <c:pt idx="1">
                  <c:v>56.72</c:v>
                </c:pt>
                <c:pt idx="2">
                  <c:v>61.65</c:v>
                </c:pt>
                <c:pt idx="3">
                  <c:v>63.12</c:v>
                </c:pt>
                <c:pt idx="4">
                  <c:v>64.989999999999995</c:v>
                </c:pt>
                <c:pt idx="5">
                  <c:v>68.27</c:v>
                </c:pt>
                <c:pt idx="6">
                  <c:v>74.23</c:v>
                </c:pt>
                <c:pt idx="7">
                  <c:v>75.28</c:v>
                </c:pt>
                <c:pt idx="8">
                  <c:v>77.89</c:v>
                </c:pt>
                <c:pt idx="9">
                  <c:v>78.069999999999993</c:v>
                </c:pt>
                <c:pt idx="10">
                  <c:v>79.040000000000006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2E-4778-9546-36AB88C3C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895232"/>
        <c:axId val="146897152"/>
      </c:barChart>
      <c:catAx>
        <c:axId val="146895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6897152"/>
        <c:crosses val="autoZero"/>
        <c:auto val="1"/>
        <c:lblAlgn val="ctr"/>
        <c:lblOffset val="100"/>
        <c:noMultiLvlLbl val="0"/>
      </c:catAx>
      <c:valAx>
        <c:axId val="146897152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4689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98168694861016E-2"/>
          <c:y val="2.7159558714546478E-2"/>
          <c:w val="0.93395815319370101"/>
          <c:h val="0.86737109933619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12 - Overall Invest Attrac'!$C$4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>
              <a:outerShdw blurRad="177800" dist="152400" dir="17520000" rotWithShape="0">
                <a:srgbClr val="000000">
                  <a:alpha val="40000"/>
                </a:srgbClr>
              </a:outerShdw>
            </a:effectLst>
          </c:spPr>
          <c:invertIfNegative val="0"/>
          <c:cat>
            <c:strRef>
              <c:f>'Fig 12 - Overall Invest Attrac'!$B$5:$B$12</c:f>
              <c:strCache>
                <c:ptCount val="8"/>
                <c:pt idx="0">
                  <c:v>Argentina</c:v>
                </c:pt>
                <c:pt idx="1">
                  <c:v>Africa</c:v>
                </c:pt>
                <c:pt idx="2">
                  <c:v>Latin America and Caribbean</c:v>
                </c:pt>
                <c:pt idx="3">
                  <c:v>Oceania</c:v>
                </c:pt>
                <c:pt idx="4">
                  <c:v>Europe</c:v>
                </c:pt>
                <c:pt idx="5">
                  <c:v>United States</c:v>
                </c:pt>
                <c:pt idx="6">
                  <c:v>Australia</c:v>
                </c:pt>
                <c:pt idx="7">
                  <c:v>Canada</c:v>
                </c:pt>
              </c:strCache>
            </c:strRef>
          </c:cat>
          <c:val>
            <c:numRef>
              <c:f>'Fig 12 - Overall Invest Attrac'!$C$5:$C$12</c:f>
              <c:numCache>
                <c:formatCode>General</c:formatCode>
                <c:ptCount val="8"/>
                <c:pt idx="0" formatCode="0.00">
                  <c:v>58.57</c:v>
                </c:pt>
                <c:pt idx="1">
                  <c:v>56.35</c:v>
                </c:pt>
                <c:pt idx="2" formatCode="0.00">
                  <c:v>51.33</c:v>
                </c:pt>
                <c:pt idx="3" formatCode="0.00">
                  <c:v>63.91</c:v>
                </c:pt>
                <c:pt idx="4" formatCode="0.00">
                  <c:v>67.240000000000009</c:v>
                </c:pt>
                <c:pt idx="5" formatCode="0.00">
                  <c:v>70.12</c:v>
                </c:pt>
                <c:pt idx="6" formatCode="0.00">
                  <c:v>70.47</c:v>
                </c:pt>
                <c:pt idx="7" formatCode="0.00">
                  <c:v>74.254999999999995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4-4428-A03B-A19A2F33416A}"/>
            </c:ext>
          </c:extLst>
        </c:ser>
        <c:ser>
          <c:idx val="1"/>
          <c:order val="1"/>
          <c:tx>
            <c:strRef>
              <c:f>'Fig 12 - Overall Invest Attrac'!$D$4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5801F"/>
            </a:solidFill>
            <a:ln>
              <a:noFill/>
            </a:ln>
            <a:effectLst>
              <a:outerShdw blurRad="177800" dist="152400" dir="1752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'Fig 12 - Overall Invest Attrac'!$B$5:$B$12</c:f>
              <c:strCache>
                <c:ptCount val="8"/>
                <c:pt idx="0">
                  <c:v>Argentina</c:v>
                </c:pt>
                <c:pt idx="1">
                  <c:v>Africa</c:v>
                </c:pt>
                <c:pt idx="2">
                  <c:v>Latin America and Caribbean</c:v>
                </c:pt>
                <c:pt idx="3">
                  <c:v>Oceania</c:v>
                </c:pt>
                <c:pt idx="4">
                  <c:v>Europe</c:v>
                </c:pt>
                <c:pt idx="5">
                  <c:v>United States</c:v>
                </c:pt>
                <c:pt idx="6">
                  <c:v>Australia</c:v>
                </c:pt>
                <c:pt idx="7">
                  <c:v>Canada</c:v>
                </c:pt>
              </c:strCache>
            </c:strRef>
          </c:cat>
          <c:val>
            <c:numRef>
              <c:f>'Fig 12 - Overall Invest Attrac'!$D$5:$D$12</c:f>
              <c:numCache>
                <c:formatCode>0.00</c:formatCode>
                <c:ptCount val="8"/>
                <c:pt idx="0">
                  <c:v>54.09</c:v>
                </c:pt>
                <c:pt idx="1">
                  <c:v>56.614999999999995</c:v>
                </c:pt>
                <c:pt idx="2">
                  <c:v>59.79</c:v>
                </c:pt>
                <c:pt idx="3">
                  <c:v>66.319999999999993</c:v>
                </c:pt>
                <c:pt idx="4">
                  <c:v>68.27</c:v>
                </c:pt>
                <c:pt idx="5">
                  <c:v>73.98</c:v>
                </c:pt>
                <c:pt idx="6">
                  <c:v>75.459999999999994</c:v>
                </c:pt>
                <c:pt idx="7">
                  <c:v>81.185000000000002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64-4428-A03B-A19A2F334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15968"/>
        <c:axId val="152981504"/>
      </c:barChart>
      <c:catAx>
        <c:axId val="15131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981504"/>
        <c:crosses val="autoZero"/>
        <c:auto val="1"/>
        <c:lblAlgn val="ctr"/>
        <c:lblOffset val="100"/>
        <c:noMultiLvlLbl val="0"/>
      </c:catAx>
      <c:valAx>
        <c:axId val="15298150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131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627511273131561E-2"/>
          <c:y val="0.12804712359277501"/>
          <c:w val="7.7815928381899949E-2"/>
          <c:h val="0.12069420205286933"/>
        </c:manualLayout>
      </c:layout>
      <c:overlay val="0"/>
      <c:spPr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 baseline="0"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98168694861016E-2"/>
          <c:y val="2.7159558714546478E-2"/>
          <c:w val="0.93395815319370101"/>
          <c:h val="0.86737109933619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13 - Overall PPI'!$C$4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>
              <a:outerShdw blurRad="177800" dist="152400" dir="17520000" rotWithShape="0">
                <a:srgbClr val="000000">
                  <a:alpha val="40000"/>
                </a:srgbClr>
              </a:outerShdw>
            </a:effectLst>
          </c:spPr>
          <c:invertIfNegative val="0"/>
          <c:cat>
            <c:strRef>
              <c:f>'Fig 13 - Overall PPI'!$B$5:$B$12</c:f>
              <c:strCache>
                <c:ptCount val="8"/>
                <c:pt idx="0">
                  <c:v>Argentina</c:v>
                </c:pt>
                <c:pt idx="1">
                  <c:v>Oceania</c:v>
                </c:pt>
                <c:pt idx="2">
                  <c:v>Africa</c:v>
                </c:pt>
                <c:pt idx="3">
                  <c:v>Latin America and Caribbean</c:v>
                </c:pt>
                <c:pt idx="4">
                  <c:v>Australia</c:v>
                </c:pt>
                <c:pt idx="5">
                  <c:v>Europe</c:v>
                </c:pt>
                <c:pt idx="6">
                  <c:v>Canada</c:v>
                </c:pt>
                <c:pt idx="7">
                  <c:v>United States</c:v>
                </c:pt>
              </c:strCache>
            </c:strRef>
          </c:cat>
          <c:val>
            <c:numRef>
              <c:f>'Fig 13 - Overall PPI'!$C$5:$C$12</c:f>
              <c:numCache>
                <c:formatCode>0.00</c:formatCode>
                <c:ptCount val="8"/>
                <c:pt idx="0">
                  <c:v>61.38</c:v>
                </c:pt>
                <c:pt idx="1">
                  <c:v>47.27</c:v>
                </c:pt>
                <c:pt idx="2">
                  <c:v>56.86</c:v>
                </c:pt>
                <c:pt idx="3">
                  <c:v>55.66</c:v>
                </c:pt>
                <c:pt idx="4">
                  <c:v>75.650000000000006</c:v>
                </c:pt>
                <c:pt idx="5">
                  <c:v>83.375</c:v>
                </c:pt>
                <c:pt idx="6">
                  <c:v>82.824999999999989</c:v>
                </c:pt>
                <c:pt idx="7">
                  <c:v>82.61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D4-4BF4-B799-63A3ABCB4FF1}"/>
            </c:ext>
          </c:extLst>
        </c:ser>
        <c:ser>
          <c:idx val="1"/>
          <c:order val="1"/>
          <c:tx>
            <c:strRef>
              <c:f>'Fig 13 - Overall PPI'!$D$4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5801F"/>
            </a:solidFill>
            <a:ln>
              <a:noFill/>
            </a:ln>
            <a:effectLst>
              <a:outerShdw blurRad="177800" dist="152400" dir="1752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'Fig 13 - Overall PPI'!$B$5:$B$12</c:f>
              <c:strCache>
                <c:ptCount val="8"/>
                <c:pt idx="0">
                  <c:v>Argentina</c:v>
                </c:pt>
                <c:pt idx="1">
                  <c:v>Oceania</c:v>
                </c:pt>
                <c:pt idx="2">
                  <c:v>Africa</c:v>
                </c:pt>
                <c:pt idx="3">
                  <c:v>Latin America and Caribbean</c:v>
                </c:pt>
                <c:pt idx="4">
                  <c:v>Australia</c:v>
                </c:pt>
                <c:pt idx="5">
                  <c:v>Europe</c:v>
                </c:pt>
                <c:pt idx="6">
                  <c:v>Canada</c:v>
                </c:pt>
                <c:pt idx="7">
                  <c:v>United States</c:v>
                </c:pt>
              </c:strCache>
            </c:strRef>
          </c:cat>
          <c:val>
            <c:numRef>
              <c:f>'Fig 13 - Overall PPI'!$D$5:$D$12</c:f>
              <c:numCache>
                <c:formatCode>0.00</c:formatCode>
                <c:ptCount val="8"/>
                <c:pt idx="0">
                  <c:v>56.53</c:v>
                </c:pt>
                <c:pt idx="1">
                  <c:v>60.81</c:v>
                </c:pt>
                <c:pt idx="2">
                  <c:v>61.135000000000005</c:v>
                </c:pt>
                <c:pt idx="3">
                  <c:v>64.260000000000005</c:v>
                </c:pt>
                <c:pt idx="4">
                  <c:v>84.11</c:v>
                </c:pt>
                <c:pt idx="5">
                  <c:v>85.38</c:v>
                </c:pt>
                <c:pt idx="6">
                  <c:v>89.86</c:v>
                </c:pt>
                <c:pt idx="7">
                  <c:v>90.31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D4-4BF4-B799-63A3ABCB4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68512"/>
        <c:axId val="154825856"/>
      </c:barChart>
      <c:catAx>
        <c:axId val="15476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825856"/>
        <c:crosses val="autoZero"/>
        <c:auto val="1"/>
        <c:lblAlgn val="ctr"/>
        <c:lblOffset val="100"/>
        <c:noMultiLvlLbl val="0"/>
      </c:catAx>
      <c:valAx>
        <c:axId val="15482585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476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627511273131561E-2"/>
          <c:y val="0.12804712359277501"/>
          <c:w val="7.7815928381899949E-2"/>
          <c:h val="0.12069420205286933"/>
        </c:manualLayout>
      </c:layout>
      <c:overlay val="0"/>
      <c:spPr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 baseline="0">
          <a:latin typeface="Myriad Pro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4614057559122051"/>
          <c:y val="1.5591935015152983E-2"/>
          <c:w val="0.3016231664551549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14'!$B$4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14'!$A$46:$A$87</c:f>
              <c:strCache>
                <c:ptCount val="42"/>
                <c:pt idx="0">
                  <c:v>New Zealand</c:v>
                </c:pt>
                <c:pt idx="1">
                  <c:v>Brazil</c:v>
                </c:pt>
                <c:pt idx="2">
                  <c:v>Fiji</c:v>
                </c:pt>
                <c:pt idx="3">
                  <c:v>Queensland</c:v>
                </c:pt>
                <c:pt idx="4">
                  <c:v>Salta*</c:v>
                </c:pt>
                <c:pt idx="5">
                  <c:v>Minnesota*</c:v>
                </c:pt>
                <c:pt idx="6">
                  <c:v>Guyana*</c:v>
                </c:pt>
                <c:pt idx="7">
                  <c:v>Poland*</c:v>
                </c:pt>
                <c:pt idx="8">
                  <c:v>Northern Territory</c:v>
                </c:pt>
                <c:pt idx="9">
                  <c:v>Santa Cruz</c:v>
                </c:pt>
                <c:pt idx="10">
                  <c:v>Manitoba</c:v>
                </c:pt>
                <c:pt idx="11">
                  <c:v>Michigan</c:v>
                </c:pt>
                <c:pt idx="12">
                  <c:v>Ontario</c:v>
                </c:pt>
                <c:pt idx="13">
                  <c:v>Suriname</c:v>
                </c:pt>
                <c:pt idx="14">
                  <c:v>Tasmania*</c:v>
                </c:pt>
                <c:pt idx="15">
                  <c:v>Newfoundland &amp; Labrador</c:v>
                </c:pt>
                <c:pt idx="16">
                  <c:v>Namibia</c:v>
                </c:pt>
                <c:pt idx="17">
                  <c:v>Alaska</c:v>
                </c:pt>
                <c:pt idx="18">
                  <c:v>Mexico</c:v>
                </c:pt>
                <c:pt idx="19">
                  <c:v>Arizona</c:v>
                </c:pt>
                <c:pt idx="20">
                  <c:v>Sweden</c:v>
                </c:pt>
                <c:pt idx="21">
                  <c:v>Idaho</c:v>
                </c:pt>
                <c:pt idx="22">
                  <c:v>Catamarca*</c:v>
                </c:pt>
                <c:pt idx="23">
                  <c:v>New Mexico</c:v>
                </c:pt>
                <c:pt idx="24">
                  <c:v>Ireland, Republic of</c:v>
                </c:pt>
                <c:pt idx="25">
                  <c:v>Yukon</c:v>
                </c:pt>
                <c:pt idx="26">
                  <c:v>Chile</c:v>
                </c:pt>
                <c:pt idx="27">
                  <c:v>Utah</c:v>
                </c:pt>
                <c:pt idx="28">
                  <c:v>Peru</c:v>
                </c:pt>
                <c:pt idx="29">
                  <c:v>Nova Scotia</c:v>
                </c:pt>
                <c:pt idx="30">
                  <c:v>New Brunswick</c:v>
                </c:pt>
                <c:pt idx="31">
                  <c:v>Quebec</c:v>
                </c:pt>
                <c:pt idx="32">
                  <c:v>Northern Ireland*</c:v>
                </c:pt>
                <c:pt idx="33">
                  <c:v>Alberta</c:v>
                </c:pt>
                <c:pt idx="34">
                  <c:v>South Australia</c:v>
                </c:pt>
                <c:pt idx="35">
                  <c:v>Portugal*</c:v>
                </c:pt>
                <c:pt idx="36">
                  <c:v>Finland</c:v>
                </c:pt>
                <c:pt idx="37">
                  <c:v>Wyoming</c:v>
                </c:pt>
                <c:pt idx="38">
                  <c:v>Western Australia</c:v>
                </c:pt>
                <c:pt idx="39">
                  <c:v>Saskatchewan</c:v>
                </c:pt>
                <c:pt idx="40">
                  <c:v>Nevada</c:v>
                </c:pt>
                <c:pt idx="41">
                  <c:v>Botswana*</c:v>
                </c:pt>
              </c:strCache>
            </c:strRef>
          </c:cat>
          <c:val>
            <c:numRef>
              <c:f>'Figure 14'!$B$46:$B$87</c:f>
              <c:numCache>
                <c:formatCode>0%</c:formatCode>
                <c:ptCount val="42"/>
                <c:pt idx="0">
                  <c:v>0.21428571428571427</c:v>
                </c:pt>
                <c:pt idx="1">
                  <c:v>8.3333333333333329E-2</c:v>
                </c:pt>
                <c:pt idx="2">
                  <c:v>0.18181818181818182</c:v>
                </c:pt>
                <c:pt idx="3">
                  <c:v>0.24242424242424243</c:v>
                </c:pt>
                <c:pt idx="4">
                  <c:v>0.27272727272727271</c:v>
                </c:pt>
                <c:pt idx="5">
                  <c:v>0.1111111111111111</c:v>
                </c:pt>
                <c:pt idx="6">
                  <c:v>0</c:v>
                </c:pt>
                <c:pt idx="7">
                  <c:v>0.14285714285714285</c:v>
                </c:pt>
                <c:pt idx="8">
                  <c:v>0.25</c:v>
                </c:pt>
                <c:pt idx="9">
                  <c:v>0.26666666666666666</c:v>
                </c:pt>
                <c:pt idx="10">
                  <c:v>0.36666666666666664</c:v>
                </c:pt>
                <c:pt idx="11">
                  <c:v>0.2</c:v>
                </c:pt>
                <c:pt idx="12">
                  <c:v>0.16363636363636364</c:v>
                </c:pt>
                <c:pt idx="13">
                  <c:v>0.18181818181818182</c:v>
                </c:pt>
                <c:pt idx="14">
                  <c:v>0.36363636363636365</c:v>
                </c:pt>
                <c:pt idx="15">
                  <c:v>0.4</c:v>
                </c:pt>
                <c:pt idx="16">
                  <c:v>0.11764705882352941</c:v>
                </c:pt>
                <c:pt idx="17">
                  <c:v>0.27500000000000002</c:v>
                </c:pt>
                <c:pt idx="18">
                  <c:v>0.31111111111111112</c:v>
                </c:pt>
                <c:pt idx="19">
                  <c:v>0.10526315789473684</c:v>
                </c:pt>
                <c:pt idx="20">
                  <c:v>0.25</c:v>
                </c:pt>
                <c:pt idx="21">
                  <c:v>0.30434782608695654</c:v>
                </c:pt>
                <c:pt idx="22">
                  <c:v>0.2</c:v>
                </c:pt>
                <c:pt idx="23">
                  <c:v>0.17647058823529413</c:v>
                </c:pt>
                <c:pt idx="24">
                  <c:v>0.33333333333333331</c:v>
                </c:pt>
                <c:pt idx="25">
                  <c:v>0.39622641509433965</c:v>
                </c:pt>
                <c:pt idx="26">
                  <c:v>0.3902439024390244</c:v>
                </c:pt>
                <c:pt idx="27">
                  <c:v>0.2608695652173913</c:v>
                </c:pt>
                <c:pt idx="28">
                  <c:v>0.30555555555555558</c:v>
                </c:pt>
                <c:pt idx="29">
                  <c:v>0.3125</c:v>
                </c:pt>
                <c:pt idx="30">
                  <c:v>0.42105263157894735</c:v>
                </c:pt>
                <c:pt idx="31">
                  <c:v>0.62903225806451613</c:v>
                </c:pt>
                <c:pt idx="32">
                  <c:v>0.2</c:v>
                </c:pt>
                <c:pt idx="33">
                  <c:v>0.4</c:v>
                </c:pt>
                <c:pt idx="34">
                  <c:v>0.40740740740740738</c:v>
                </c:pt>
                <c:pt idx="35">
                  <c:v>0.14285714285714285</c:v>
                </c:pt>
                <c:pt idx="36">
                  <c:v>0.35294117647058826</c:v>
                </c:pt>
                <c:pt idx="37">
                  <c:v>0.47058823529411764</c:v>
                </c:pt>
                <c:pt idx="38">
                  <c:v>0.53846153846153844</c:v>
                </c:pt>
                <c:pt idx="39">
                  <c:v>0.66666666666666663</c:v>
                </c:pt>
                <c:pt idx="40">
                  <c:v>0.53703703703703709</c:v>
                </c:pt>
                <c:pt idx="41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94-4833-8477-77CD67930DCA}"/>
            </c:ext>
          </c:extLst>
        </c:ser>
        <c:ser>
          <c:idx val="1"/>
          <c:order val="1"/>
          <c:tx>
            <c:strRef>
              <c:f>'Figure 14'!$C$4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14'!$A$46:$A$87</c:f>
              <c:strCache>
                <c:ptCount val="42"/>
                <c:pt idx="0">
                  <c:v>New Zealand</c:v>
                </c:pt>
                <c:pt idx="1">
                  <c:v>Brazil</c:v>
                </c:pt>
                <c:pt idx="2">
                  <c:v>Fiji</c:v>
                </c:pt>
                <c:pt idx="3">
                  <c:v>Queensland</c:v>
                </c:pt>
                <c:pt idx="4">
                  <c:v>Salta*</c:v>
                </c:pt>
                <c:pt idx="5">
                  <c:v>Minnesota*</c:v>
                </c:pt>
                <c:pt idx="6">
                  <c:v>Guyana*</c:v>
                </c:pt>
                <c:pt idx="7">
                  <c:v>Poland*</c:v>
                </c:pt>
                <c:pt idx="8">
                  <c:v>Northern Territory</c:v>
                </c:pt>
                <c:pt idx="9">
                  <c:v>Santa Cruz</c:v>
                </c:pt>
                <c:pt idx="10">
                  <c:v>Manitoba</c:v>
                </c:pt>
                <c:pt idx="11">
                  <c:v>Michigan</c:v>
                </c:pt>
                <c:pt idx="12">
                  <c:v>Ontario</c:v>
                </c:pt>
                <c:pt idx="13">
                  <c:v>Suriname</c:v>
                </c:pt>
                <c:pt idx="14">
                  <c:v>Tasmania*</c:v>
                </c:pt>
                <c:pt idx="15">
                  <c:v>Newfoundland &amp; Labrador</c:v>
                </c:pt>
                <c:pt idx="16">
                  <c:v>Namibia</c:v>
                </c:pt>
                <c:pt idx="17">
                  <c:v>Alaska</c:v>
                </c:pt>
                <c:pt idx="18">
                  <c:v>Mexico</c:v>
                </c:pt>
                <c:pt idx="19">
                  <c:v>Arizona</c:v>
                </c:pt>
                <c:pt idx="20">
                  <c:v>Sweden</c:v>
                </c:pt>
                <c:pt idx="21">
                  <c:v>Idaho</c:v>
                </c:pt>
                <c:pt idx="22">
                  <c:v>Catamarca*</c:v>
                </c:pt>
                <c:pt idx="23">
                  <c:v>New Mexico</c:v>
                </c:pt>
                <c:pt idx="24">
                  <c:v>Ireland, Republic of</c:v>
                </c:pt>
                <c:pt idx="25">
                  <c:v>Yukon</c:v>
                </c:pt>
                <c:pt idx="26">
                  <c:v>Chile</c:v>
                </c:pt>
                <c:pt idx="27">
                  <c:v>Utah</c:v>
                </c:pt>
                <c:pt idx="28">
                  <c:v>Peru</c:v>
                </c:pt>
                <c:pt idx="29">
                  <c:v>Nova Scotia</c:v>
                </c:pt>
                <c:pt idx="30">
                  <c:v>New Brunswick</c:v>
                </c:pt>
                <c:pt idx="31">
                  <c:v>Quebec</c:v>
                </c:pt>
                <c:pt idx="32">
                  <c:v>Northern Ireland*</c:v>
                </c:pt>
                <c:pt idx="33">
                  <c:v>Alberta</c:v>
                </c:pt>
                <c:pt idx="34">
                  <c:v>South Australia</c:v>
                </c:pt>
                <c:pt idx="35">
                  <c:v>Portugal*</c:v>
                </c:pt>
                <c:pt idx="36">
                  <c:v>Finland</c:v>
                </c:pt>
                <c:pt idx="37">
                  <c:v>Wyoming</c:v>
                </c:pt>
                <c:pt idx="38">
                  <c:v>Western Australia</c:v>
                </c:pt>
                <c:pt idx="39">
                  <c:v>Saskatchewan</c:v>
                </c:pt>
                <c:pt idx="40">
                  <c:v>Nevada</c:v>
                </c:pt>
                <c:pt idx="41">
                  <c:v>Botswana*</c:v>
                </c:pt>
              </c:strCache>
            </c:strRef>
          </c:cat>
          <c:val>
            <c:numRef>
              <c:f>'Figure 14'!$C$46:$C$87</c:f>
              <c:numCache>
                <c:formatCode>0%</c:formatCode>
                <c:ptCount val="42"/>
                <c:pt idx="0">
                  <c:v>0.2857142857142857</c:v>
                </c:pt>
                <c:pt idx="1">
                  <c:v>0.45833333333333331</c:v>
                </c:pt>
                <c:pt idx="2">
                  <c:v>0.36363636363636365</c:v>
                </c:pt>
                <c:pt idx="3">
                  <c:v>0.30303030303030304</c:v>
                </c:pt>
                <c:pt idx="4">
                  <c:v>0.27272727272727271</c:v>
                </c:pt>
                <c:pt idx="5">
                  <c:v>0.44444444444444442</c:v>
                </c:pt>
                <c:pt idx="6">
                  <c:v>0.5714285714285714</c:v>
                </c:pt>
                <c:pt idx="7">
                  <c:v>0.42857142857142855</c:v>
                </c:pt>
                <c:pt idx="8">
                  <c:v>0.35</c:v>
                </c:pt>
                <c:pt idx="9">
                  <c:v>0.33333333333333331</c:v>
                </c:pt>
                <c:pt idx="10">
                  <c:v>0.23333333333333334</c:v>
                </c:pt>
                <c:pt idx="11">
                  <c:v>0.4</c:v>
                </c:pt>
                <c:pt idx="12">
                  <c:v>0.47272727272727272</c:v>
                </c:pt>
                <c:pt idx="13">
                  <c:v>0.45454545454545453</c:v>
                </c:pt>
                <c:pt idx="14">
                  <c:v>0.27272727272727271</c:v>
                </c:pt>
                <c:pt idx="15">
                  <c:v>0.24</c:v>
                </c:pt>
                <c:pt idx="16">
                  <c:v>0.52941176470588236</c:v>
                </c:pt>
                <c:pt idx="17">
                  <c:v>0.375</c:v>
                </c:pt>
                <c:pt idx="18">
                  <c:v>0.35555555555555557</c:v>
                </c:pt>
                <c:pt idx="19">
                  <c:v>0.57894736842105265</c:v>
                </c:pt>
                <c:pt idx="20">
                  <c:v>0.4375</c:v>
                </c:pt>
                <c:pt idx="21">
                  <c:v>0.39130434782608697</c:v>
                </c:pt>
                <c:pt idx="22">
                  <c:v>0.5</c:v>
                </c:pt>
                <c:pt idx="23">
                  <c:v>0.52941176470588236</c:v>
                </c:pt>
                <c:pt idx="24">
                  <c:v>0.38095238095238093</c:v>
                </c:pt>
                <c:pt idx="25">
                  <c:v>0.32075471698113206</c:v>
                </c:pt>
                <c:pt idx="26">
                  <c:v>0.34146341463414637</c:v>
                </c:pt>
                <c:pt idx="27">
                  <c:v>0.47826086956521741</c:v>
                </c:pt>
                <c:pt idx="28">
                  <c:v>0.44444444444444442</c:v>
                </c:pt>
                <c:pt idx="29">
                  <c:v>0.4375</c:v>
                </c:pt>
                <c:pt idx="30">
                  <c:v>0.36842105263157893</c:v>
                </c:pt>
                <c:pt idx="31">
                  <c:v>0.16129032258064516</c:v>
                </c:pt>
                <c:pt idx="32">
                  <c:v>0.6</c:v>
                </c:pt>
                <c:pt idx="33">
                  <c:v>0.4</c:v>
                </c:pt>
                <c:pt idx="34">
                  <c:v>0.40740740740740738</c:v>
                </c:pt>
                <c:pt idx="35">
                  <c:v>0.7142857142857143</c:v>
                </c:pt>
                <c:pt idx="36">
                  <c:v>0.52941176470588236</c:v>
                </c:pt>
                <c:pt idx="37">
                  <c:v>0.41176470588235292</c:v>
                </c:pt>
                <c:pt idx="38">
                  <c:v>0.36538461538461536</c:v>
                </c:pt>
                <c:pt idx="39">
                  <c:v>0.26666666666666666</c:v>
                </c:pt>
                <c:pt idx="40">
                  <c:v>0.44444444444444442</c:v>
                </c:pt>
                <c:pt idx="41">
                  <c:v>0.625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94-4833-8477-77CD67930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7672960"/>
        <c:axId val="157674880"/>
      </c:barChart>
      <c:catAx>
        <c:axId val="157672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7674880"/>
        <c:crosses val="autoZero"/>
        <c:auto val="1"/>
        <c:lblAlgn val="ctr"/>
        <c:lblOffset val="100"/>
        <c:noMultiLvlLbl val="0"/>
      </c:catAx>
      <c:valAx>
        <c:axId val="15767488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767296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371338582677171"/>
          <c:y val="1.5591933576709743E-2"/>
          <c:w val="0.2456940215806357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v>Encourages investment</c:v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14'!$A$5:$A$45</c:f>
              <c:strCache>
                <c:ptCount val="41"/>
                <c:pt idx="0">
                  <c:v>Guatemala*</c:v>
                </c:pt>
                <c:pt idx="1">
                  <c:v>China*</c:v>
                </c:pt>
                <c:pt idx="2">
                  <c:v>Venezuela</c:v>
                </c:pt>
                <c:pt idx="3">
                  <c:v>Democratic Rep. of Congo (DRC)*</c:v>
                </c:pt>
                <c:pt idx="4">
                  <c:v>California</c:v>
                </c:pt>
                <c:pt idx="5">
                  <c:v>Indonesia</c:v>
                </c:pt>
                <c:pt idx="6">
                  <c:v>Philippines*</c:v>
                </c:pt>
                <c:pt idx="7">
                  <c:v>Panama</c:v>
                </c:pt>
                <c:pt idx="8">
                  <c:v>Washington</c:v>
                </c:pt>
                <c:pt idx="9">
                  <c:v>Neuquen*</c:v>
                </c:pt>
                <c:pt idx="10">
                  <c:v>Ethiopia*</c:v>
                </c:pt>
                <c:pt idx="11">
                  <c:v>Bolivia</c:v>
                </c:pt>
                <c:pt idx="12">
                  <c:v>Chubut*</c:v>
                </c:pt>
                <c:pt idx="13">
                  <c:v>New South Wales</c:v>
                </c:pt>
                <c:pt idx="14">
                  <c:v>Ecuador</c:v>
                </c:pt>
                <c:pt idx="15">
                  <c:v>Greenland</c:v>
                </c:pt>
                <c:pt idx="16">
                  <c:v>Papua New Guinea</c:v>
                </c:pt>
                <c:pt idx="17">
                  <c:v>Mendoza*</c:v>
                </c:pt>
                <c:pt idx="18">
                  <c:v>Tanzania</c:v>
                </c:pt>
                <c:pt idx="19">
                  <c:v>British Columbia</c:v>
                </c:pt>
                <c:pt idx="20">
                  <c:v>Spain*</c:v>
                </c:pt>
                <c:pt idx="21">
                  <c:v>Zambia*</c:v>
                </c:pt>
                <c:pt idx="22">
                  <c:v>Nicaragua</c:v>
                </c:pt>
                <c:pt idx="23">
                  <c:v>Victoria</c:v>
                </c:pt>
                <c:pt idx="24">
                  <c:v>South Africa</c:v>
                </c:pt>
                <c:pt idx="25">
                  <c:v>Montana</c:v>
                </c:pt>
                <c:pt idx="26">
                  <c:v>Russia*</c:v>
                </c:pt>
                <c:pt idx="27">
                  <c:v>Colorado</c:v>
                </c:pt>
                <c:pt idx="28">
                  <c:v>Nunavut</c:v>
                </c:pt>
                <c:pt idx="29">
                  <c:v>Dominican Republic*</c:v>
                </c:pt>
                <c:pt idx="30">
                  <c:v>Zimbabwe*</c:v>
                </c:pt>
                <c:pt idx="31">
                  <c:v>French Guiana*</c:v>
                </c:pt>
                <c:pt idx="32">
                  <c:v>Norway</c:v>
                </c:pt>
                <c:pt idx="33">
                  <c:v>Colombia</c:v>
                </c:pt>
                <c:pt idx="34">
                  <c:v>Mali</c:v>
                </c:pt>
                <c:pt idx="35">
                  <c:v>Ghana*</c:v>
                </c:pt>
                <c:pt idx="36">
                  <c:v>Northwest Territories</c:v>
                </c:pt>
                <c:pt idx="37">
                  <c:v>Turkey</c:v>
                </c:pt>
                <c:pt idx="38">
                  <c:v>San Juan</c:v>
                </c:pt>
                <c:pt idx="39">
                  <c:v>La Rioja*</c:v>
                </c:pt>
                <c:pt idx="40">
                  <c:v>Jujuy*</c:v>
                </c:pt>
              </c:strCache>
            </c:strRef>
          </c:cat>
          <c:val>
            <c:numRef>
              <c:f>'Figure 14'!$B$5:$B$45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6.6666666666666666E-2</c:v>
                </c:pt>
                <c:pt idx="3">
                  <c:v>0</c:v>
                </c:pt>
                <c:pt idx="4">
                  <c:v>0</c:v>
                </c:pt>
                <c:pt idx="5">
                  <c:v>0.1111111111111111</c:v>
                </c:pt>
                <c:pt idx="6">
                  <c:v>0.125</c:v>
                </c:pt>
                <c:pt idx="7">
                  <c:v>0</c:v>
                </c:pt>
                <c:pt idx="8">
                  <c:v>7.1428571428571425E-2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6.9767441860465115E-2</c:v>
                </c:pt>
                <c:pt idx="14">
                  <c:v>0.08</c:v>
                </c:pt>
                <c:pt idx="15">
                  <c:v>6.25E-2</c:v>
                </c:pt>
                <c:pt idx="16">
                  <c:v>5.8823529411764705E-2</c:v>
                </c:pt>
                <c:pt idx="17">
                  <c:v>0</c:v>
                </c:pt>
                <c:pt idx="18">
                  <c:v>0.1875</c:v>
                </c:pt>
                <c:pt idx="19">
                  <c:v>0.15294117647058825</c:v>
                </c:pt>
                <c:pt idx="20">
                  <c:v>0</c:v>
                </c:pt>
                <c:pt idx="21">
                  <c:v>0.1111111111111111</c:v>
                </c:pt>
                <c:pt idx="22">
                  <c:v>0.1111111111111111</c:v>
                </c:pt>
                <c:pt idx="23">
                  <c:v>0.14285714285714285</c:v>
                </c:pt>
                <c:pt idx="24">
                  <c:v>0.05</c:v>
                </c:pt>
                <c:pt idx="25">
                  <c:v>9.0909090909090912E-2</c:v>
                </c:pt>
                <c:pt idx="26">
                  <c:v>0.125</c:v>
                </c:pt>
                <c:pt idx="27">
                  <c:v>7.6923076923076927E-2</c:v>
                </c:pt>
                <c:pt idx="28">
                  <c:v>0.10714285714285714</c:v>
                </c:pt>
                <c:pt idx="29">
                  <c:v>0</c:v>
                </c:pt>
                <c:pt idx="30">
                  <c:v>0.2</c:v>
                </c:pt>
                <c:pt idx="31">
                  <c:v>0.2</c:v>
                </c:pt>
                <c:pt idx="32">
                  <c:v>8.3333333333333329E-2</c:v>
                </c:pt>
                <c:pt idx="33">
                  <c:v>0.125</c:v>
                </c:pt>
                <c:pt idx="34">
                  <c:v>7.1428571428571425E-2</c:v>
                </c:pt>
                <c:pt idx="35">
                  <c:v>0</c:v>
                </c:pt>
                <c:pt idx="36">
                  <c:v>0.20689655172413793</c:v>
                </c:pt>
                <c:pt idx="37">
                  <c:v>0</c:v>
                </c:pt>
                <c:pt idx="38">
                  <c:v>0.23076923076923078</c:v>
                </c:pt>
                <c:pt idx="39">
                  <c:v>0</c:v>
                </c:pt>
                <c:pt idx="40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89-461D-8F9E-D5242E55F46A}"/>
            </c:ext>
          </c:extLst>
        </c:ser>
        <c:ser>
          <c:idx val="1"/>
          <c:order val="1"/>
          <c:tx>
            <c:v>Not a deterrent to investment</c:v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14'!$A$5:$A$45</c:f>
              <c:strCache>
                <c:ptCount val="41"/>
                <c:pt idx="0">
                  <c:v>Guatemala*</c:v>
                </c:pt>
                <c:pt idx="1">
                  <c:v>China*</c:v>
                </c:pt>
                <c:pt idx="2">
                  <c:v>Venezuela</c:v>
                </c:pt>
                <c:pt idx="3">
                  <c:v>Democratic Rep. of Congo (DRC)*</c:v>
                </c:pt>
                <c:pt idx="4">
                  <c:v>California</c:v>
                </c:pt>
                <c:pt idx="5">
                  <c:v>Indonesia</c:v>
                </c:pt>
                <c:pt idx="6">
                  <c:v>Philippines*</c:v>
                </c:pt>
                <c:pt idx="7">
                  <c:v>Panama</c:v>
                </c:pt>
                <c:pt idx="8">
                  <c:v>Washington</c:v>
                </c:pt>
                <c:pt idx="9">
                  <c:v>Neuquen*</c:v>
                </c:pt>
                <c:pt idx="10">
                  <c:v>Ethiopia*</c:v>
                </c:pt>
                <c:pt idx="11">
                  <c:v>Bolivia</c:v>
                </c:pt>
                <c:pt idx="12">
                  <c:v>Chubut*</c:v>
                </c:pt>
                <c:pt idx="13">
                  <c:v>New South Wales</c:v>
                </c:pt>
                <c:pt idx="14">
                  <c:v>Ecuador</c:v>
                </c:pt>
                <c:pt idx="15">
                  <c:v>Greenland</c:v>
                </c:pt>
                <c:pt idx="16">
                  <c:v>Papua New Guinea</c:v>
                </c:pt>
                <c:pt idx="17">
                  <c:v>Mendoza*</c:v>
                </c:pt>
                <c:pt idx="18">
                  <c:v>Tanzania</c:v>
                </c:pt>
                <c:pt idx="19">
                  <c:v>British Columbia</c:v>
                </c:pt>
                <c:pt idx="20">
                  <c:v>Spain*</c:v>
                </c:pt>
                <c:pt idx="21">
                  <c:v>Zambia*</c:v>
                </c:pt>
                <c:pt idx="22">
                  <c:v>Nicaragua</c:v>
                </c:pt>
                <c:pt idx="23">
                  <c:v>Victoria</c:v>
                </c:pt>
                <c:pt idx="24">
                  <c:v>South Africa</c:v>
                </c:pt>
                <c:pt idx="25">
                  <c:v>Montana</c:v>
                </c:pt>
                <c:pt idx="26">
                  <c:v>Russia*</c:v>
                </c:pt>
                <c:pt idx="27">
                  <c:v>Colorado</c:v>
                </c:pt>
                <c:pt idx="28">
                  <c:v>Nunavut</c:v>
                </c:pt>
                <c:pt idx="29">
                  <c:v>Dominican Republic*</c:v>
                </c:pt>
                <c:pt idx="30">
                  <c:v>Zimbabwe*</c:v>
                </c:pt>
                <c:pt idx="31">
                  <c:v>French Guiana*</c:v>
                </c:pt>
                <c:pt idx="32">
                  <c:v>Norway</c:v>
                </c:pt>
                <c:pt idx="33">
                  <c:v>Colombia</c:v>
                </c:pt>
                <c:pt idx="34">
                  <c:v>Mali</c:v>
                </c:pt>
                <c:pt idx="35">
                  <c:v>Ghana*</c:v>
                </c:pt>
                <c:pt idx="36">
                  <c:v>Northwest Territories</c:v>
                </c:pt>
                <c:pt idx="37">
                  <c:v>Turkey</c:v>
                </c:pt>
                <c:pt idx="38">
                  <c:v>San Juan</c:v>
                </c:pt>
                <c:pt idx="39">
                  <c:v>La Rioja*</c:v>
                </c:pt>
                <c:pt idx="40">
                  <c:v>Jujuy*</c:v>
                </c:pt>
              </c:strCache>
            </c:strRef>
          </c:cat>
          <c:val>
            <c:numRef>
              <c:f>'Figure 14'!$C$5:$C$45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0.1111111111111111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7.1428571428571425E-2</c:v>
                </c:pt>
                <c:pt idx="9">
                  <c:v>0.16666666666666666</c:v>
                </c:pt>
                <c:pt idx="10">
                  <c:v>0.16666666666666666</c:v>
                </c:pt>
                <c:pt idx="11">
                  <c:v>0.16666666666666666</c:v>
                </c:pt>
                <c:pt idx="12">
                  <c:v>0.1</c:v>
                </c:pt>
                <c:pt idx="13">
                  <c:v>0.16279069767441862</c:v>
                </c:pt>
                <c:pt idx="14">
                  <c:v>0.16</c:v>
                </c:pt>
                <c:pt idx="15">
                  <c:v>0.1875</c:v>
                </c:pt>
                <c:pt idx="16">
                  <c:v>0.23529411764705882</c:v>
                </c:pt>
                <c:pt idx="17">
                  <c:v>0.3</c:v>
                </c:pt>
                <c:pt idx="18">
                  <c:v>0.125</c:v>
                </c:pt>
                <c:pt idx="19">
                  <c:v>0.17647058823529413</c:v>
                </c:pt>
                <c:pt idx="20">
                  <c:v>0.33333333333333331</c:v>
                </c:pt>
                <c:pt idx="21">
                  <c:v>0.22222222222222221</c:v>
                </c:pt>
                <c:pt idx="22">
                  <c:v>0.22222222222222221</c:v>
                </c:pt>
                <c:pt idx="23">
                  <c:v>0.19047619047619047</c:v>
                </c:pt>
                <c:pt idx="24">
                  <c:v>0.3</c:v>
                </c:pt>
                <c:pt idx="25">
                  <c:v>0.27272727272727271</c:v>
                </c:pt>
                <c:pt idx="26">
                  <c:v>0.25</c:v>
                </c:pt>
                <c:pt idx="27">
                  <c:v>0.30769230769230771</c:v>
                </c:pt>
                <c:pt idx="28">
                  <c:v>0.2857142857142857</c:v>
                </c:pt>
                <c:pt idx="29">
                  <c:v>0.4</c:v>
                </c:pt>
                <c:pt idx="30">
                  <c:v>0.2</c:v>
                </c:pt>
                <c:pt idx="31">
                  <c:v>0.2</c:v>
                </c:pt>
                <c:pt idx="32">
                  <c:v>0.33333333333333331</c:v>
                </c:pt>
                <c:pt idx="33">
                  <c:v>0.29166666666666669</c:v>
                </c:pt>
                <c:pt idx="34">
                  <c:v>0.35714285714285715</c:v>
                </c:pt>
                <c:pt idx="35">
                  <c:v>0.44444444444444442</c:v>
                </c:pt>
                <c:pt idx="36">
                  <c:v>0.2413793103448276</c:v>
                </c:pt>
                <c:pt idx="37">
                  <c:v>0.45454545454545453</c:v>
                </c:pt>
                <c:pt idx="38">
                  <c:v>0.23076923076923078</c:v>
                </c:pt>
                <c:pt idx="39">
                  <c:v>0.5</c:v>
                </c:pt>
                <c:pt idx="40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89-461D-8F9E-D5242E55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178176"/>
        <c:axId val="160179712"/>
      </c:barChart>
      <c:catAx>
        <c:axId val="160178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0179712"/>
        <c:crosses val="autoZero"/>
        <c:auto val="1"/>
        <c:lblAlgn val="ctr"/>
        <c:lblOffset val="100"/>
        <c:noMultiLvlLbl val="0"/>
      </c:catAx>
      <c:valAx>
        <c:axId val="16017971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6017817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7647465733449986"/>
          <c:y val="0.83110500707093005"/>
          <c:w val="0.14887244094488189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6628407444920005"/>
          <c:y val="8.9239410825571935E-2"/>
          <c:w val="0.44253569444898228"/>
          <c:h val="0.77776548518000799"/>
        </c:manualLayout>
      </c:layout>
      <c:pieChart>
        <c:varyColors val="1"/>
        <c:ser>
          <c:idx val="0"/>
          <c:order val="0"/>
          <c:spPr>
            <a:solidFill>
              <a:srgbClr val="70C3FC"/>
            </a:solidFill>
            <a:ln cmpd="sng">
              <a:solidFill>
                <a:schemeClr val="bg1"/>
              </a:solidFill>
            </a:ln>
            <a:effectLst/>
          </c:spPr>
          <c:explosion val="2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 2 - Company'!$A$6:$A$10</c:f>
              <c:strCache>
                <c:ptCount val="5"/>
                <c:pt idx="0">
                  <c:v>An exploration company</c:v>
                </c:pt>
                <c:pt idx="1">
                  <c:v>A producer company with less than US$50M</c:v>
                </c:pt>
                <c:pt idx="2">
                  <c:v>A producer company with more than US$50M</c:v>
                </c:pt>
                <c:pt idx="3">
                  <c:v>A consulting company</c:v>
                </c:pt>
                <c:pt idx="4">
                  <c:v>Other </c:v>
                </c:pt>
              </c:strCache>
            </c:strRef>
          </c:cat>
          <c:val>
            <c:numRef>
              <c:f>'Fig 2 - Company'!$B$6:$B$10</c:f>
              <c:numCache>
                <c:formatCode>0.00%</c:formatCode>
                <c:ptCount val="5"/>
                <c:pt idx="0">
                  <c:v>0.51749999999999996</c:v>
                </c:pt>
                <c:pt idx="1">
                  <c:v>8.3900000000000002E-2</c:v>
                </c:pt>
                <c:pt idx="2">
                  <c:v>0.1573</c:v>
                </c:pt>
                <c:pt idx="3">
                  <c:v>0.1643</c:v>
                </c:pt>
                <c:pt idx="4">
                  <c:v>7.6899999999999996E-2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67-4D6E-A9FD-8027DD12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 cmpd="sng"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1194394025729237"/>
          <c:y val="1.4420336461273088E-2"/>
          <c:w val="0.3444594561972301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15'!$A$46:$A$87</c:f>
              <c:strCache>
                <c:ptCount val="42"/>
                <c:pt idx="0">
                  <c:v>Ontario</c:v>
                </c:pt>
                <c:pt idx="1">
                  <c:v>Northwest Territories</c:v>
                </c:pt>
                <c:pt idx="2">
                  <c:v>New Mexico</c:v>
                </c:pt>
                <c:pt idx="3">
                  <c:v>Catamarca*</c:v>
                </c:pt>
                <c:pt idx="4">
                  <c:v>Ghana*</c:v>
                </c:pt>
                <c:pt idx="5">
                  <c:v>Zambia*</c:v>
                </c:pt>
                <c:pt idx="6">
                  <c:v>Salta*</c:v>
                </c:pt>
                <c:pt idx="7">
                  <c:v>South Africa</c:v>
                </c:pt>
                <c:pt idx="8">
                  <c:v>Dominican Republic*</c:v>
                </c:pt>
                <c:pt idx="9">
                  <c:v>Michigan</c:v>
                </c:pt>
                <c:pt idx="10">
                  <c:v>Alberta</c:v>
                </c:pt>
                <c:pt idx="11">
                  <c:v>Ireland, Republic of</c:v>
                </c:pt>
                <c:pt idx="12">
                  <c:v>Yukon</c:v>
                </c:pt>
                <c:pt idx="13">
                  <c:v>Sweden</c:v>
                </c:pt>
                <c:pt idx="14">
                  <c:v>Russia*</c:v>
                </c:pt>
                <c:pt idx="15">
                  <c:v>Idaho</c:v>
                </c:pt>
                <c:pt idx="16">
                  <c:v>Namibia</c:v>
                </c:pt>
                <c:pt idx="17">
                  <c:v>Nova Scotia</c:v>
                </c:pt>
                <c:pt idx="18">
                  <c:v>Utah</c:v>
                </c:pt>
                <c:pt idx="19">
                  <c:v>Minnesota*</c:v>
                </c:pt>
                <c:pt idx="20">
                  <c:v>Ethiopia*</c:v>
                </c:pt>
                <c:pt idx="21">
                  <c:v>Peru</c:v>
                </c:pt>
                <c:pt idx="22">
                  <c:v>Northern Ireland*</c:v>
                </c:pt>
                <c:pt idx="23">
                  <c:v>Manitoba</c:v>
                </c:pt>
                <c:pt idx="24">
                  <c:v>Fiji</c:v>
                </c:pt>
                <c:pt idx="25">
                  <c:v>South Australia</c:v>
                </c:pt>
                <c:pt idx="26">
                  <c:v>Chile</c:v>
                </c:pt>
                <c:pt idx="27">
                  <c:v>Arizona</c:v>
                </c:pt>
                <c:pt idx="28">
                  <c:v>Mexico</c:v>
                </c:pt>
                <c:pt idx="29">
                  <c:v>Poland*</c:v>
                </c:pt>
                <c:pt idx="30">
                  <c:v>Newfoundland &amp; Labrador</c:v>
                </c:pt>
                <c:pt idx="31">
                  <c:v>New Brunswick</c:v>
                </c:pt>
                <c:pt idx="32">
                  <c:v>Quebec</c:v>
                </c:pt>
                <c:pt idx="33">
                  <c:v>Guyana*</c:v>
                </c:pt>
                <c:pt idx="34">
                  <c:v>Finland</c:v>
                </c:pt>
                <c:pt idx="35">
                  <c:v>Nevada</c:v>
                </c:pt>
                <c:pt idx="36">
                  <c:v>Suriname</c:v>
                </c:pt>
                <c:pt idx="37">
                  <c:v>Western Australia</c:v>
                </c:pt>
                <c:pt idx="38">
                  <c:v>Portugal*</c:v>
                </c:pt>
                <c:pt idx="39">
                  <c:v>Wyoming</c:v>
                </c:pt>
                <c:pt idx="40">
                  <c:v>Saskatchewan</c:v>
                </c:pt>
                <c:pt idx="41">
                  <c:v>Botswana*</c:v>
                </c:pt>
              </c:strCache>
            </c:strRef>
          </c:cat>
          <c:val>
            <c:numRef>
              <c:f>'Figure 15'!$B$46:$B$87</c:f>
              <c:numCache>
                <c:formatCode>0%</c:formatCode>
                <c:ptCount val="42"/>
                <c:pt idx="0">
                  <c:v>9.0909090909090912E-2</c:v>
                </c:pt>
                <c:pt idx="1">
                  <c:v>6.8965517241379309E-2</c:v>
                </c:pt>
                <c:pt idx="2">
                  <c:v>0.11764705882352941</c:v>
                </c:pt>
                <c:pt idx="3">
                  <c:v>0.18181818181818182</c:v>
                </c:pt>
                <c:pt idx="4">
                  <c:v>0</c:v>
                </c:pt>
                <c:pt idx="5">
                  <c:v>0.1111111111111111</c:v>
                </c:pt>
                <c:pt idx="6">
                  <c:v>0.22222222222222221</c:v>
                </c:pt>
                <c:pt idx="7">
                  <c:v>0.14285714285714285</c:v>
                </c:pt>
                <c:pt idx="8">
                  <c:v>0</c:v>
                </c:pt>
                <c:pt idx="9">
                  <c:v>6.6666666666666666E-2</c:v>
                </c:pt>
                <c:pt idx="10">
                  <c:v>0.25</c:v>
                </c:pt>
                <c:pt idx="11">
                  <c:v>0.19047619047619047</c:v>
                </c:pt>
                <c:pt idx="12">
                  <c:v>0.32075471698113206</c:v>
                </c:pt>
                <c:pt idx="13">
                  <c:v>0.125</c:v>
                </c:pt>
                <c:pt idx="14">
                  <c:v>0.25</c:v>
                </c:pt>
                <c:pt idx="15">
                  <c:v>0.25</c:v>
                </c:pt>
                <c:pt idx="16">
                  <c:v>0.11764705882352941</c:v>
                </c:pt>
                <c:pt idx="17">
                  <c:v>0.17647058823529413</c:v>
                </c:pt>
                <c:pt idx="18">
                  <c:v>0.17391304347826086</c:v>
                </c:pt>
                <c:pt idx="19">
                  <c:v>0</c:v>
                </c:pt>
                <c:pt idx="20">
                  <c:v>0</c:v>
                </c:pt>
                <c:pt idx="21">
                  <c:v>8.3333333333333329E-2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0.22222222222222221</c:v>
                </c:pt>
                <c:pt idx="26">
                  <c:v>0.17073170731707318</c:v>
                </c:pt>
                <c:pt idx="27">
                  <c:v>7.8947368421052627E-2</c:v>
                </c:pt>
                <c:pt idx="28">
                  <c:v>0.1111111111111111</c:v>
                </c:pt>
                <c:pt idx="29">
                  <c:v>0</c:v>
                </c:pt>
                <c:pt idx="30">
                  <c:v>0.16</c:v>
                </c:pt>
                <c:pt idx="31">
                  <c:v>0.21052631578947367</c:v>
                </c:pt>
                <c:pt idx="32">
                  <c:v>0.27868852459016391</c:v>
                </c:pt>
                <c:pt idx="33">
                  <c:v>0</c:v>
                </c:pt>
                <c:pt idx="34">
                  <c:v>0.17647058823529413</c:v>
                </c:pt>
                <c:pt idx="35">
                  <c:v>0.33333333333333331</c:v>
                </c:pt>
                <c:pt idx="36">
                  <c:v>0.18181818181818182</c:v>
                </c:pt>
                <c:pt idx="37">
                  <c:v>0.28301886792452829</c:v>
                </c:pt>
                <c:pt idx="38">
                  <c:v>0</c:v>
                </c:pt>
                <c:pt idx="39">
                  <c:v>0.29411764705882354</c:v>
                </c:pt>
                <c:pt idx="40">
                  <c:v>0.36666666666666664</c:v>
                </c:pt>
                <c:pt idx="41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3-4DA4-A18B-AE830088882E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15'!$A$46:$A$87</c:f>
              <c:strCache>
                <c:ptCount val="42"/>
                <c:pt idx="0">
                  <c:v>Ontario</c:v>
                </c:pt>
                <c:pt idx="1">
                  <c:v>Northwest Territories</c:v>
                </c:pt>
                <c:pt idx="2">
                  <c:v>New Mexico</c:v>
                </c:pt>
                <c:pt idx="3">
                  <c:v>Catamarca*</c:v>
                </c:pt>
                <c:pt idx="4">
                  <c:v>Ghana*</c:v>
                </c:pt>
                <c:pt idx="5">
                  <c:v>Zambia*</c:v>
                </c:pt>
                <c:pt idx="6">
                  <c:v>Salta*</c:v>
                </c:pt>
                <c:pt idx="7">
                  <c:v>South Africa</c:v>
                </c:pt>
                <c:pt idx="8">
                  <c:v>Dominican Republic*</c:v>
                </c:pt>
                <c:pt idx="9">
                  <c:v>Michigan</c:v>
                </c:pt>
                <c:pt idx="10">
                  <c:v>Alberta</c:v>
                </c:pt>
                <c:pt idx="11">
                  <c:v>Ireland, Republic of</c:v>
                </c:pt>
                <c:pt idx="12">
                  <c:v>Yukon</c:v>
                </c:pt>
                <c:pt idx="13">
                  <c:v>Sweden</c:v>
                </c:pt>
                <c:pt idx="14">
                  <c:v>Russia*</c:v>
                </c:pt>
                <c:pt idx="15">
                  <c:v>Idaho</c:v>
                </c:pt>
                <c:pt idx="16">
                  <c:v>Namibia</c:v>
                </c:pt>
                <c:pt idx="17">
                  <c:v>Nova Scotia</c:v>
                </c:pt>
                <c:pt idx="18">
                  <c:v>Utah</c:v>
                </c:pt>
                <c:pt idx="19">
                  <c:v>Minnesota*</c:v>
                </c:pt>
                <c:pt idx="20">
                  <c:v>Ethiopia*</c:v>
                </c:pt>
                <c:pt idx="21">
                  <c:v>Peru</c:v>
                </c:pt>
                <c:pt idx="22">
                  <c:v>Northern Ireland*</c:v>
                </c:pt>
                <c:pt idx="23">
                  <c:v>Manitoba</c:v>
                </c:pt>
                <c:pt idx="24">
                  <c:v>Fiji</c:v>
                </c:pt>
                <c:pt idx="25">
                  <c:v>South Australia</c:v>
                </c:pt>
                <c:pt idx="26">
                  <c:v>Chile</c:v>
                </c:pt>
                <c:pt idx="27">
                  <c:v>Arizona</c:v>
                </c:pt>
                <c:pt idx="28">
                  <c:v>Mexico</c:v>
                </c:pt>
                <c:pt idx="29">
                  <c:v>Poland*</c:v>
                </c:pt>
                <c:pt idx="30">
                  <c:v>Newfoundland &amp; Labrador</c:v>
                </c:pt>
                <c:pt idx="31">
                  <c:v>New Brunswick</c:v>
                </c:pt>
                <c:pt idx="32">
                  <c:v>Quebec</c:v>
                </c:pt>
                <c:pt idx="33">
                  <c:v>Guyana*</c:v>
                </c:pt>
                <c:pt idx="34">
                  <c:v>Finland</c:v>
                </c:pt>
                <c:pt idx="35">
                  <c:v>Nevada</c:v>
                </c:pt>
                <c:pt idx="36">
                  <c:v>Suriname</c:v>
                </c:pt>
                <c:pt idx="37">
                  <c:v>Western Australia</c:v>
                </c:pt>
                <c:pt idx="38">
                  <c:v>Portugal*</c:v>
                </c:pt>
                <c:pt idx="39">
                  <c:v>Wyoming</c:v>
                </c:pt>
                <c:pt idx="40">
                  <c:v>Saskatchewan</c:v>
                </c:pt>
                <c:pt idx="41">
                  <c:v>Botswana*</c:v>
                </c:pt>
              </c:strCache>
            </c:strRef>
          </c:cat>
          <c:val>
            <c:numRef>
              <c:f>'Figure 15'!$C$46:$C$87</c:f>
              <c:numCache>
                <c:formatCode>0%</c:formatCode>
                <c:ptCount val="42"/>
                <c:pt idx="0">
                  <c:v>0.41818181818181815</c:v>
                </c:pt>
                <c:pt idx="1">
                  <c:v>0.44827586206896552</c:v>
                </c:pt>
                <c:pt idx="2">
                  <c:v>0.41176470588235292</c:v>
                </c:pt>
                <c:pt idx="3">
                  <c:v>0.36363636363636365</c:v>
                </c:pt>
                <c:pt idx="4">
                  <c:v>0.55555555555555558</c:v>
                </c:pt>
                <c:pt idx="5">
                  <c:v>0.44444444444444442</c:v>
                </c:pt>
                <c:pt idx="6">
                  <c:v>0.33333333333333331</c:v>
                </c:pt>
                <c:pt idx="7">
                  <c:v>0.42857142857142855</c:v>
                </c:pt>
                <c:pt idx="8">
                  <c:v>0.6</c:v>
                </c:pt>
                <c:pt idx="9">
                  <c:v>0.53333333333333333</c:v>
                </c:pt>
                <c:pt idx="10">
                  <c:v>0.35</c:v>
                </c:pt>
                <c:pt idx="11">
                  <c:v>0.42857142857142855</c:v>
                </c:pt>
                <c:pt idx="12">
                  <c:v>0.30188679245283018</c:v>
                </c:pt>
                <c:pt idx="13">
                  <c:v>0.5</c:v>
                </c:pt>
                <c:pt idx="14">
                  <c:v>0.375</c:v>
                </c:pt>
                <c:pt idx="15">
                  <c:v>0.375</c:v>
                </c:pt>
                <c:pt idx="16">
                  <c:v>0.52941176470588236</c:v>
                </c:pt>
                <c:pt idx="17">
                  <c:v>0.47058823529411764</c:v>
                </c:pt>
                <c:pt idx="18">
                  <c:v>0.47826086956521741</c:v>
                </c:pt>
                <c:pt idx="19">
                  <c:v>0.66666666666666663</c:v>
                </c:pt>
                <c:pt idx="20">
                  <c:v>0.66666666666666663</c:v>
                </c:pt>
                <c:pt idx="21">
                  <c:v>0.58333333333333337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0.48148148148148145</c:v>
                </c:pt>
                <c:pt idx="26">
                  <c:v>0.53658536585365857</c:v>
                </c:pt>
                <c:pt idx="27">
                  <c:v>0.63157894736842102</c:v>
                </c:pt>
                <c:pt idx="28">
                  <c:v>0.6</c:v>
                </c:pt>
                <c:pt idx="29">
                  <c:v>0.7142857142857143</c:v>
                </c:pt>
                <c:pt idx="30">
                  <c:v>0.56000000000000005</c:v>
                </c:pt>
                <c:pt idx="31">
                  <c:v>0.52631578947368418</c:v>
                </c:pt>
                <c:pt idx="32">
                  <c:v>0.45901639344262296</c:v>
                </c:pt>
                <c:pt idx="33">
                  <c:v>0.75</c:v>
                </c:pt>
                <c:pt idx="34">
                  <c:v>0.58823529411764708</c:v>
                </c:pt>
                <c:pt idx="35">
                  <c:v>0.46296296296296297</c:v>
                </c:pt>
                <c:pt idx="36">
                  <c:v>0.63636363636363635</c:v>
                </c:pt>
                <c:pt idx="37">
                  <c:v>0.56603773584905659</c:v>
                </c:pt>
                <c:pt idx="38">
                  <c:v>0.8571428571428571</c:v>
                </c:pt>
                <c:pt idx="39">
                  <c:v>0.58823529411764708</c:v>
                </c:pt>
                <c:pt idx="40">
                  <c:v>0.53333333333333333</c:v>
                </c:pt>
                <c:pt idx="41">
                  <c:v>0.875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23-4DA4-A18B-AE830088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4170752"/>
        <c:axId val="165460224"/>
      </c:barChart>
      <c:catAx>
        <c:axId val="16417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5460224"/>
        <c:crosses val="autoZero"/>
        <c:auto val="1"/>
        <c:lblAlgn val="ctr"/>
        <c:lblOffset val="100"/>
        <c:noMultiLvlLbl val="0"/>
      </c:catAx>
      <c:valAx>
        <c:axId val="16546022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6417075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195837311214851"/>
          <c:y val="1.8301945267461286E-2"/>
          <c:w val="0.266293081551680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15'!$B$4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15'!$A$5:$A$45</c:f>
              <c:strCache>
                <c:ptCount val="41"/>
                <c:pt idx="0">
                  <c:v>Neuquen*</c:v>
                </c:pt>
                <c:pt idx="1">
                  <c:v>La Rioja*</c:v>
                </c:pt>
                <c:pt idx="2">
                  <c:v>California</c:v>
                </c:pt>
                <c:pt idx="3">
                  <c:v>Turkey</c:v>
                </c:pt>
                <c:pt idx="4">
                  <c:v>Guatemala*</c:v>
                </c:pt>
                <c:pt idx="5">
                  <c:v>Chubut*</c:v>
                </c:pt>
                <c:pt idx="6">
                  <c:v>Venezuela</c:v>
                </c:pt>
                <c:pt idx="7">
                  <c:v>New South Wales</c:v>
                </c:pt>
                <c:pt idx="8">
                  <c:v>Mendoza*</c:v>
                </c:pt>
                <c:pt idx="9">
                  <c:v>Ecuador</c:v>
                </c:pt>
                <c:pt idx="10">
                  <c:v>Jujuy*</c:v>
                </c:pt>
                <c:pt idx="11">
                  <c:v>Washington</c:v>
                </c:pt>
                <c:pt idx="12">
                  <c:v>British Columbia</c:v>
                </c:pt>
                <c:pt idx="13">
                  <c:v>Victoria</c:v>
                </c:pt>
                <c:pt idx="14">
                  <c:v>Philippines*</c:v>
                </c:pt>
                <c:pt idx="15">
                  <c:v>Norway</c:v>
                </c:pt>
                <c:pt idx="16">
                  <c:v>Colorado</c:v>
                </c:pt>
                <c:pt idx="17">
                  <c:v>Bolivia</c:v>
                </c:pt>
                <c:pt idx="18">
                  <c:v>Colombia</c:v>
                </c:pt>
                <c:pt idx="19">
                  <c:v>San Juan</c:v>
                </c:pt>
                <c:pt idx="20">
                  <c:v>Spain*</c:v>
                </c:pt>
                <c:pt idx="21">
                  <c:v>Nicaragua</c:v>
                </c:pt>
                <c:pt idx="22">
                  <c:v>Greenland</c:v>
                </c:pt>
                <c:pt idx="23">
                  <c:v>Brazil</c:v>
                </c:pt>
                <c:pt idx="24">
                  <c:v>Indonesia</c:v>
                </c:pt>
                <c:pt idx="25">
                  <c:v>Northern Territory</c:v>
                </c:pt>
                <c:pt idx="26">
                  <c:v>Montana</c:v>
                </c:pt>
                <c:pt idx="27">
                  <c:v>Tasmania*</c:v>
                </c:pt>
                <c:pt idx="28">
                  <c:v>Tanzania</c:v>
                </c:pt>
                <c:pt idx="29">
                  <c:v>Zimbabwe*</c:v>
                </c:pt>
                <c:pt idx="30">
                  <c:v>French Guiana*</c:v>
                </c:pt>
                <c:pt idx="31">
                  <c:v>China*</c:v>
                </c:pt>
                <c:pt idx="32">
                  <c:v>New Zealand</c:v>
                </c:pt>
                <c:pt idx="33">
                  <c:v>Nunavut</c:v>
                </c:pt>
                <c:pt idx="34">
                  <c:v>Queensland</c:v>
                </c:pt>
                <c:pt idx="35">
                  <c:v>Santa Cruz</c:v>
                </c:pt>
                <c:pt idx="36">
                  <c:v>Papua New Guinea</c:v>
                </c:pt>
                <c:pt idx="37">
                  <c:v>Alaska</c:v>
                </c:pt>
                <c:pt idx="38">
                  <c:v>Panama</c:v>
                </c:pt>
                <c:pt idx="39">
                  <c:v>Mali</c:v>
                </c:pt>
                <c:pt idx="40">
                  <c:v>Democratic Rep. of Congo (DRC)*</c:v>
                </c:pt>
              </c:strCache>
            </c:strRef>
          </c:cat>
          <c:val>
            <c:numRef>
              <c:f>'Figure 15'!$B$5:$B$45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4.7619047619047616E-2</c:v>
                </c:pt>
                <c:pt idx="8">
                  <c:v>0</c:v>
                </c:pt>
                <c:pt idx="9">
                  <c:v>0.04</c:v>
                </c:pt>
                <c:pt idx="10">
                  <c:v>0.2</c:v>
                </c:pt>
                <c:pt idx="11">
                  <c:v>0</c:v>
                </c:pt>
                <c:pt idx="12">
                  <c:v>8.2352941176470587E-2</c:v>
                </c:pt>
                <c:pt idx="13">
                  <c:v>0.05</c:v>
                </c:pt>
                <c:pt idx="14">
                  <c:v>0.125</c:v>
                </c:pt>
                <c:pt idx="15">
                  <c:v>0.16666666666666666</c:v>
                </c:pt>
                <c:pt idx="16">
                  <c:v>7.6923076923076927E-2</c:v>
                </c:pt>
                <c:pt idx="17">
                  <c:v>0.1</c:v>
                </c:pt>
                <c:pt idx="18">
                  <c:v>4.3478260869565216E-2</c:v>
                </c:pt>
                <c:pt idx="19">
                  <c:v>0.15384615384615385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5.5555555555555552E-2</c:v>
                </c:pt>
                <c:pt idx="25">
                  <c:v>0.1</c:v>
                </c:pt>
                <c:pt idx="26">
                  <c:v>4.5454545454545456E-2</c:v>
                </c:pt>
                <c:pt idx="27">
                  <c:v>9.0909090909090912E-2</c:v>
                </c:pt>
                <c:pt idx="28">
                  <c:v>0.1875</c:v>
                </c:pt>
                <c:pt idx="29">
                  <c:v>0.1</c:v>
                </c:pt>
                <c:pt idx="30">
                  <c:v>0.2</c:v>
                </c:pt>
                <c:pt idx="31">
                  <c:v>0</c:v>
                </c:pt>
                <c:pt idx="32">
                  <c:v>0.14285714285714285</c:v>
                </c:pt>
                <c:pt idx="33">
                  <c:v>7.1428571428571425E-2</c:v>
                </c:pt>
                <c:pt idx="34">
                  <c:v>0.11764705882352941</c:v>
                </c:pt>
                <c:pt idx="35">
                  <c:v>0.2</c:v>
                </c:pt>
                <c:pt idx="36">
                  <c:v>0.11764705882352941</c:v>
                </c:pt>
                <c:pt idx="37">
                  <c:v>0.12820512820512819</c:v>
                </c:pt>
                <c:pt idx="38">
                  <c:v>0</c:v>
                </c:pt>
                <c:pt idx="39">
                  <c:v>0.14285714285714285</c:v>
                </c:pt>
                <c:pt idx="40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CB-4FA4-B598-E787506E3394}"/>
            </c:ext>
          </c:extLst>
        </c:ser>
        <c:ser>
          <c:idx val="1"/>
          <c:order val="1"/>
          <c:tx>
            <c:strRef>
              <c:f>'Figure 15'!$C$4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15'!$A$5:$A$45</c:f>
              <c:strCache>
                <c:ptCount val="41"/>
                <c:pt idx="0">
                  <c:v>Neuquen*</c:v>
                </c:pt>
                <c:pt idx="1">
                  <c:v>La Rioja*</c:v>
                </c:pt>
                <c:pt idx="2">
                  <c:v>California</c:v>
                </c:pt>
                <c:pt idx="3">
                  <c:v>Turkey</c:v>
                </c:pt>
                <c:pt idx="4">
                  <c:v>Guatemala*</c:v>
                </c:pt>
                <c:pt idx="5">
                  <c:v>Chubut*</c:v>
                </c:pt>
                <c:pt idx="6">
                  <c:v>Venezuela</c:v>
                </c:pt>
                <c:pt idx="7">
                  <c:v>New South Wales</c:v>
                </c:pt>
                <c:pt idx="8">
                  <c:v>Mendoza*</c:v>
                </c:pt>
                <c:pt idx="9">
                  <c:v>Ecuador</c:v>
                </c:pt>
                <c:pt idx="10">
                  <c:v>Jujuy*</c:v>
                </c:pt>
                <c:pt idx="11">
                  <c:v>Washington</c:v>
                </c:pt>
                <c:pt idx="12">
                  <c:v>British Columbia</c:v>
                </c:pt>
                <c:pt idx="13">
                  <c:v>Victoria</c:v>
                </c:pt>
                <c:pt idx="14">
                  <c:v>Philippines*</c:v>
                </c:pt>
                <c:pt idx="15">
                  <c:v>Norway</c:v>
                </c:pt>
                <c:pt idx="16">
                  <c:v>Colorado</c:v>
                </c:pt>
                <c:pt idx="17">
                  <c:v>Bolivia</c:v>
                </c:pt>
                <c:pt idx="18">
                  <c:v>Colombia</c:v>
                </c:pt>
                <c:pt idx="19">
                  <c:v>San Juan</c:v>
                </c:pt>
                <c:pt idx="20">
                  <c:v>Spain*</c:v>
                </c:pt>
                <c:pt idx="21">
                  <c:v>Nicaragua</c:v>
                </c:pt>
                <c:pt idx="22">
                  <c:v>Greenland</c:v>
                </c:pt>
                <c:pt idx="23">
                  <c:v>Brazil</c:v>
                </c:pt>
                <c:pt idx="24">
                  <c:v>Indonesia</c:v>
                </c:pt>
                <c:pt idx="25">
                  <c:v>Northern Territory</c:v>
                </c:pt>
                <c:pt idx="26">
                  <c:v>Montana</c:v>
                </c:pt>
                <c:pt idx="27">
                  <c:v>Tasmania*</c:v>
                </c:pt>
                <c:pt idx="28">
                  <c:v>Tanzania</c:v>
                </c:pt>
                <c:pt idx="29">
                  <c:v>Zimbabwe*</c:v>
                </c:pt>
                <c:pt idx="30">
                  <c:v>French Guiana*</c:v>
                </c:pt>
                <c:pt idx="31">
                  <c:v>China*</c:v>
                </c:pt>
                <c:pt idx="32">
                  <c:v>New Zealand</c:v>
                </c:pt>
                <c:pt idx="33">
                  <c:v>Nunavut</c:v>
                </c:pt>
                <c:pt idx="34">
                  <c:v>Queensland</c:v>
                </c:pt>
                <c:pt idx="35">
                  <c:v>Santa Cruz</c:v>
                </c:pt>
                <c:pt idx="36">
                  <c:v>Papua New Guinea</c:v>
                </c:pt>
                <c:pt idx="37">
                  <c:v>Alaska</c:v>
                </c:pt>
                <c:pt idx="38">
                  <c:v>Panama</c:v>
                </c:pt>
                <c:pt idx="39">
                  <c:v>Mali</c:v>
                </c:pt>
                <c:pt idx="40">
                  <c:v>Democratic Rep. of Congo (DRC)*</c:v>
                </c:pt>
              </c:strCache>
            </c:strRef>
          </c:cat>
          <c:val>
            <c:numRef>
              <c:f>'Figure 15'!$C$5:$C$45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7.407407407407407E-2</c:v>
                </c:pt>
                <c:pt idx="3">
                  <c:v>9.0909090909090912E-2</c:v>
                </c:pt>
                <c:pt idx="4">
                  <c:v>9.0909090909090912E-2</c:v>
                </c:pt>
                <c:pt idx="5">
                  <c:v>0.1</c:v>
                </c:pt>
                <c:pt idx="6">
                  <c:v>0.13333333333333333</c:v>
                </c:pt>
                <c:pt idx="7">
                  <c:v>9.5238095238095233E-2</c:v>
                </c:pt>
                <c:pt idx="8">
                  <c:v>0.2</c:v>
                </c:pt>
                <c:pt idx="9">
                  <c:v>0.16</c:v>
                </c:pt>
                <c:pt idx="10">
                  <c:v>0</c:v>
                </c:pt>
                <c:pt idx="11">
                  <c:v>0.21428571428571427</c:v>
                </c:pt>
                <c:pt idx="12">
                  <c:v>0.16470588235294117</c:v>
                </c:pt>
                <c:pt idx="13">
                  <c:v>0.2</c:v>
                </c:pt>
                <c:pt idx="14">
                  <c:v>0.125</c:v>
                </c:pt>
                <c:pt idx="15">
                  <c:v>8.3333333333333329E-2</c:v>
                </c:pt>
                <c:pt idx="16">
                  <c:v>0.19230769230769232</c:v>
                </c:pt>
                <c:pt idx="17">
                  <c:v>0.2</c:v>
                </c:pt>
                <c:pt idx="18">
                  <c:v>0.2608695652173913</c:v>
                </c:pt>
                <c:pt idx="19">
                  <c:v>0.15384615384615385</c:v>
                </c:pt>
                <c:pt idx="20">
                  <c:v>0.33333333333333331</c:v>
                </c:pt>
                <c:pt idx="21">
                  <c:v>0.33333333333333331</c:v>
                </c:pt>
                <c:pt idx="22">
                  <c:v>0.33333333333333331</c:v>
                </c:pt>
                <c:pt idx="23">
                  <c:v>0.33333333333333331</c:v>
                </c:pt>
                <c:pt idx="24">
                  <c:v>0.27777777777777779</c:v>
                </c:pt>
                <c:pt idx="25">
                  <c:v>0.25</c:v>
                </c:pt>
                <c:pt idx="26">
                  <c:v>0.31818181818181818</c:v>
                </c:pt>
                <c:pt idx="27">
                  <c:v>0.27272727272727271</c:v>
                </c:pt>
                <c:pt idx="28">
                  <c:v>0.1875</c:v>
                </c:pt>
                <c:pt idx="29">
                  <c:v>0.3</c:v>
                </c:pt>
                <c:pt idx="30">
                  <c:v>0.2</c:v>
                </c:pt>
                <c:pt idx="31">
                  <c:v>0.42857142857142855</c:v>
                </c:pt>
                <c:pt idx="32">
                  <c:v>0.2857142857142857</c:v>
                </c:pt>
                <c:pt idx="33">
                  <c:v>0.35714285714285715</c:v>
                </c:pt>
                <c:pt idx="34">
                  <c:v>0.3235294117647059</c:v>
                </c:pt>
                <c:pt idx="35">
                  <c:v>0.26666666666666666</c:v>
                </c:pt>
                <c:pt idx="36">
                  <c:v>0.35294117647058826</c:v>
                </c:pt>
                <c:pt idx="37">
                  <c:v>0.35897435897435898</c:v>
                </c:pt>
                <c:pt idx="38">
                  <c:v>0.5</c:v>
                </c:pt>
                <c:pt idx="39">
                  <c:v>0.35714285714285715</c:v>
                </c:pt>
                <c:pt idx="40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CB-4FA4-B598-E787506E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9117952"/>
        <c:axId val="190481152"/>
      </c:barChart>
      <c:catAx>
        <c:axId val="189117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0481152"/>
        <c:crosses val="autoZero"/>
        <c:auto val="1"/>
        <c:lblAlgn val="ctr"/>
        <c:lblOffset val="100"/>
        <c:noMultiLvlLbl val="0"/>
      </c:catAx>
      <c:valAx>
        <c:axId val="19048115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8911795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7748808095317338"/>
          <c:y val="0.8299333076189388"/>
          <c:w val="0.1592230504001238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5897100772328954"/>
          <c:y val="1.4420311273894832E-2"/>
          <c:w val="0.3026893665337630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16'!$A$46:$A$87</c:f>
              <c:strCache>
                <c:ptCount val="42"/>
                <c:pt idx="0">
                  <c:v>Namibia</c:v>
                </c:pt>
                <c:pt idx="1">
                  <c:v>Minnesota*</c:v>
                </c:pt>
                <c:pt idx="2">
                  <c:v>Dominican Republic*</c:v>
                </c:pt>
                <c:pt idx="3">
                  <c:v>China*</c:v>
                </c:pt>
                <c:pt idx="4">
                  <c:v>Michigan</c:v>
                </c:pt>
                <c:pt idx="5">
                  <c:v>Ontario</c:v>
                </c:pt>
                <c:pt idx="6">
                  <c:v>Tasmania*</c:v>
                </c:pt>
                <c:pt idx="7">
                  <c:v>Catamarca*</c:v>
                </c:pt>
                <c:pt idx="8">
                  <c:v>Manitoba</c:v>
                </c:pt>
                <c:pt idx="9">
                  <c:v>Zambia*</c:v>
                </c:pt>
                <c:pt idx="10">
                  <c:v>New Mexico</c:v>
                </c:pt>
                <c:pt idx="11">
                  <c:v>Poland*</c:v>
                </c:pt>
                <c:pt idx="12">
                  <c:v>New Zealand</c:v>
                </c:pt>
                <c:pt idx="13">
                  <c:v>Peru</c:v>
                </c:pt>
                <c:pt idx="14">
                  <c:v>Alaska</c:v>
                </c:pt>
                <c:pt idx="15">
                  <c:v>South Australia</c:v>
                </c:pt>
                <c:pt idx="16">
                  <c:v>Utah</c:v>
                </c:pt>
                <c:pt idx="17">
                  <c:v>Mali</c:v>
                </c:pt>
                <c:pt idx="18">
                  <c:v>Mexico</c:v>
                </c:pt>
                <c:pt idx="19">
                  <c:v>Idaho</c:v>
                </c:pt>
                <c:pt idx="20">
                  <c:v>Yukon</c:v>
                </c:pt>
                <c:pt idx="21">
                  <c:v>Norway</c:v>
                </c:pt>
                <c:pt idx="22">
                  <c:v>New Brunswick</c:v>
                </c:pt>
                <c:pt idx="23">
                  <c:v>Arizona</c:v>
                </c:pt>
                <c:pt idx="24">
                  <c:v>Chile</c:v>
                </c:pt>
                <c:pt idx="25">
                  <c:v>Quebec</c:v>
                </c:pt>
                <c:pt idx="26">
                  <c:v>Nova Scotia</c:v>
                </c:pt>
                <c:pt idx="27">
                  <c:v>Newfoundland &amp; Labrador</c:v>
                </c:pt>
                <c:pt idx="28">
                  <c:v>Alberta</c:v>
                </c:pt>
                <c:pt idx="29">
                  <c:v>Suriname</c:v>
                </c:pt>
                <c:pt idx="30">
                  <c:v>Fiji</c:v>
                </c:pt>
                <c:pt idx="31">
                  <c:v>Guyana*</c:v>
                </c:pt>
                <c:pt idx="32">
                  <c:v>Sweden</c:v>
                </c:pt>
                <c:pt idx="33">
                  <c:v>Ireland, Republic of</c:v>
                </c:pt>
                <c:pt idx="34">
                  <c:v>Nevada</c:v>
                </c:pt>
                <c:pt idx="35">
                  <c:v>Northern Ireland*</c:v>
                </c:pt>
                <c:pt idx="36">
                  <c:v>Western Australia</c:v>
                </c:pt>
                <c:pt idx="37">
                  <c:v>Wyoming</c:v>
                </c:pt>
                <c:pt idx="38">
                  <c:v>Saskatchewan</c:v>
                </c:pt>
                <c:pt idx="39">
                  <c:v>Portugal*</c:v>
                </c:pt>
                <c:pt idx="40">
                  <c:v>Finland</c:v>
                </c:pt>
                <c:pt idx="41">
                  <c:v>Botswana*</c:v>
                </c:pt>
              </c:strCache>
            </c:strRef>
          </c:cat>
          <c:val>
            <c:numRef>
              <c:f>'Figure 16'!$B$46:$B$87</c:f>
              <c:numCache>
                <c:formatCode>0%</c:formatCode>
                <c:ptCount val="42"/>
                <c:pt idx="0">
                  <c:v>5.8823529411764705E-2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7.1428571428571425E-2</c:v>
                </c:pt>
                <c:pt idx="5">
                  <c:v>0.10909090909090909</c:v>
                </c:pt>
                <c:pt idx="6">
                  <c:v>9.0909090909090912E-2</c:v>
                </c:pt>
                <c:pt idx="7">
                  <c:v>0.27272727272727271</c:v>
                </c:pt>
                <c:pt idx="8">
                  <c:v>0.17241379310344829</c:v>
                </c:pt>
                <c:pt idx="9">
                  <c:v>0.1111111111111111</c:v>
                </c:pt>
                <c:pt idx="10">
                  <c:v>6.25E-2</c:v>
                </c:pt>
                <c:pt idx="11">
                  <c:v>0</c:v>
                </c:pt>
                <c:pt idx="12">
                  <c:v>0.2857142857142857</c:v>
                </c:pt>
                <c:pt idx="13">
                  <c:v>0.11428571428571428</c:v>
                </c:pt>
                <c:pt idx="14">
                  <c:v>0.15</c:v>
                </c:pt>
                <c:pt idx="15">
                  <c:v>0.21428571428571427</c:v>
                </c:pt>
                <c:pt idx="16">
                  <c:v>0.22727272727272727</c:v>
                </c:pt>
                <c:pt idx="17">
                  <c:v>7.1428571428571425E-2</c:v>
                </c:pt>
                <c:pt idx="18">
                  <c:v>2.2222222222222223E-2</c:v>
                </c:pt>
                <c:pt idx="19">
                  <c:v>0.21739130434782608</c:v>
                </c:pt>
                <c:pt idx="20">
                  <c:v>0.19230769230769232</c:v>
                </c:pt>
                <c:pt idx="21">
                  <c:v>8.3333333333333329E-2</c:v>
                </c:pt>
                <c:pt idx="22">
                  <c:v>0.10526315789473684</c:v>
                </c:pt>
                <c:pt idx="23">
                  <c:v>0.11428571428571428</c:v>
                </c:pt>
                <c:pt idx="24">
                  <c:v>0.17499999999999999</c:v>
                </c:pt>
                <c:pt idx="25">
                  <c:v>0.29508196721311475</c:v>
                </c:pt>
                <c:pt idx="26">
                  <c:v>0.17647058823529413</c:v>
                </c:pt>
                <c:pt idx="27">
                  <c:v>0.12</c:v>
                </c:pt>
                <c:pt idx="28">
                  <c:v>0.22222222222222221</c:v>
                </c:pt>
                <c:pt idx="29">
                  <c:v>9.0909090909090912E-2</c:v>
                </c:pt>
                <c:pt idx="30">
                  <c:v>0.18181818181818182</c:v>
                </c:pt>
                <c:pt idx="31">
                  <c:v>0</c:v>
                </c:pt>
                <c:pt idx="32">
                  <c:v>0.1875</c:v>
                </c:pt>
                <c:pt idx="33">
                  <c:v>0.33333333333333331</c:v>
                </c:pt>
                <c:pt idx="34">
                  <c:v>0.24528301886792453</c:v>
                </c:pt>
                <c:pt idx="35">
                  <c:v>0.2</c:v>
                </c:pt>
                <c:pt idx="36">
                  <c:v>0.32692307692307693</c:v>
                </c:pt>
                <c:pt idx="37">
                  <c:v>0.25</c:v>
                </c:pt>
                <c:pt idx="38">
                  <c:v>0.31034482758620691</c:v>
                </c:pt>
                <c:pt idx="39">
                  <c:v>0</c:v>
                </c:pt>
                <c:pt idx="40">
                  <c:v>0.23529411764705882</c:v>
                </c:pt>
                <c:pt idx="41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59-4109-8B88-022A54E3ED63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16'!$A$46:$A$87</c:f>
              <c:strCache>
                <c:ptCount val="42"/>
                <c:pt idx="0">
                  <c:v>Namibia</c:v>
                </c:pt>
                <c:pt idx="1">
                  <c:v>Minnesota*</c:v>
                </c:pt>
                <c:pt idx="2">
                  <c:v>Dominican Republic*</c:v>
                </c:pt>
                <c:pt idx="3">
                  <c:v>China*</c:v>
                </c:pt>
                <c:pt idx="4">
                  <c:v>Michigan</c:v>
                </c:pt>
                <c:pt idx="5">
                  <c:v>Ontario</c:v>
                </c:pt>
                <c:pt idx="6">
                  <c:v>Tasmania*</c:v>
                </c:pt>
                <c:pt idx="7">
                  <c:v>Catamarca*</c:v>
                </c:pt>
                <c:pt idx="8">
                  <c:v>Manitoba</c:v>
                </c:pt>
                <c:pt idx="9">
                  <c:v>Zambia*</c:v>
                </c:pt>
                <c:pt idx="10">
                  <c:v>New Mexico</c:v>
                </c:pt>
                <c:pt idx="11">
                  <c:v>Poland*</c:v>
                </c:pt>
                <c:pt idx="12">
                  <c:v>New Zealand</c:v>
                </c:pt>
                <c:pt idx="13">
                  <c:v>Peru</c:v>
                </c:pt>
                <c:pt idx="14">
                  <c:v>Alaska</c:v>
                </c:pt>
                <c:pt idx="15">
                  <c:v>South Australia</c:v>
                </c:pt>
                <c:pt idx="16">
                  <c:v>Utah</c:v>
                </c:pt>
                <c:pt idx="17">
                  <c:v>Mali</c:v>
                </c:pt>
                <c:pt idx="18">
                  <c:v>Mexico</c:v>
                </c:pt>
                <c:pt idx="19">
                  <c:v>Idaho</c:v>
                </c:pt>
                <c:pt idx="20">
                  <c:v>Yukon</c:v>
                </c:pt>
                <c:pt idx="21">
                  <c:v>Norway</c:v>
                </c:pt>
                <c:pt idx="22">
                  <c:v>New Brunswick</c:v>
                </c:pt>
                <c:pt idx="23">
                  <c:v>Arizona</c:v>
                </c:pt>
                <c:pt idx="24">
                  <c:v>Chile</c:v>
                </c:pt>
                <c:pt idx="25">
                  <c:v>Quebec</c:v>
                </c:pt>
                <c:pt idx="26">
                  <c:v>Nova Scotia</c:v>
                </c:pt>
                <c:pt idx="27">
                  <c:v>Newfoundland &amp; Labrador</c:v>
                </c:pt>
                <c:pt idx="28">
                  <c:v>Alberta</c:v>
                </c:pt>
                <c:pt idx="29">
                  <c:v>Suriname</c:v>
                </c:pt>
                <c:pt idx="30">
                  <c:v>Fiji</c:v>
                </c:pt>
                <c:pt idx="31">
                  <c:v>Guyana*</c:v>
                </c:pt>
                <c:pt idx="32">
                  <c:v>Sweden</c:v>
                </c:pt>
                <c:pt idx="33">
                  <c:v>Ireland, Republic of</c:v>
                </c:pt>
                <c:pt idx="34">
                  <c:v>Nevada</c:v>
                </c:pt>
                <c:pt idx="35">
                  <c:v>Northern Ireland*</c:v>
                </c:pt>
                <c:pt idx="36">
                  <c:v>Western Australia</c:v>
                </c:pt>
                <c:pt idx="37">
                  <c:v>Wyoming</c:v>
                </c:pt>
                <c:pt idx="38">
                  <c:v>Saskatchewan</c:v>
                </c:pt>
                <c:pt idx="39">
                  <c:v>Portugal*</c:v>
                </c:pt>
                <c:pt idx="40">
                  <c:v>Finland</c:v>
                </c:pt>
                <c:pt idx="41">
                  <c:v>Botswana*</c:v>
                </c:pt>
              </c:strCache>
            </c:strRef>
          </c:cat>
          <c:val>
            <c:numRef>
              <c:f>'Figure 16'!$C$46:$C$87</c:f>
              <c:numCache>
                <c:formatCode>0%</c:formatCode>
                <c:ptCount val="42"/>
                <c:pt idx="0">
                  <c:v>0.41176470588235292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0.42857142857142855</c:v>
                </c:pt>
                <c:pt idx="5">
                  <c:v>0.41818181818181815</c:v>
                </c:pt>
                <c:pt idx="6">
                  <c:v>0.45454545454545453</c:v>
                </c:pt>
                <c:pt idx="7">
                  <c:v>0.27272727272727271</c:v>
                </c:pt>
                <c:pt idx="8">
                  <c:v>0.37931034482758619</c:v>
                </c:pt>
                <c:pt idx="9">
                  <c:v>0.44444444444444442</c:v>
                </c:pt>
                <c:pt idx="10">
                  <c:v>0.5</c:v>
                </c:pt>
                <c:pt idx="11">
                  <c:v>0.5714285714285714</c:v>
                </c:pt>
                <c:pt idx="12">
                  <c:v>0.2857142857142857</c:v>
                </c:pt>
                <c:pt idx="13">
                  <c:v>0.48571428571428571</c:v>
                </c:pt>
                <c:pt idx="14">
                  <c:v>0.45</c:v>
                </c:pt>
                <c:pt idx="15">
                  <c:v>0.39285714285714285</c:v>
                </c:pt>
                <c:pt idx="16">
                  <c:v>0.40909090909090912</c:v>
                </c:pt>
                <c:pt idx="17">
                  <c:v>0.5714285714285714</c:v>
                </c:pt>
                <c:pt idx="18">
                  <c:v>0.62222222222222223</c:v>
                </c:pt>
                <c:pt idx="19">
                  <c:v>0.43478260869565216</c:v>
                </c:pt>
                <c:pt idx="20">
                  <c:v>0.46153846153846156</c:v>
                </c:pt>
                <c:pt idx="21">
                  <c:v>0.58333333333333337</c:v>
                </c:pt>
                <c:pt idx="22">
                  <c:v>0.57894736842105265</c:v>
                </c:pt>
                <c:pt idx="23">
                  <c:v>0.5714285714285714</c:v>
                </c:pt>
                <c:pt idx="24">
                  <c:v>0.52500000000000002</c:v>
                </c:pt>
                <c:pt idx="25">
                  <c:v>0.4098360655737705</c:v>
                </c:pt>
                <c:pt idx="26">
                  <c:v>0.52941176470588236</c:v>
                </c:pt>
                <c:pt idx="27">
                  <c:v>0.6</c:v>
                </c:pt>
                <c:pt idx="28">
                  <c:v>0.5</c:v>
                </c:pt>
                <c:pt idx="29">
                  <c:v>0.63636363636363635</c:v>
                </c:pt>
                <c:pt idx="30">
                  <c:v>0.54545454545454541</c:v>
                </c:pt>
                <c:pt idx="31">
                  <c:v>0.75</c:v>
                </c:pt>
                <c:pt idx="32">
                  <c:v>0.5625</c:v>
                </c:pt>
                <c:pt idx="33">
                  <c:v>0.42857142857142855</c:v>
                </c:pt>
                <c:pt idx="34">
                  <c:v>0.54716981132075471</c:v>
                </c:pt>
                <c:pt idx="35">
                  <c:v>0.6</c:v>
                </c:pt>
                <c:pt idx="36">
                  <c:v>0.48076923076923078</c:v>
                </c:pt>
                <c:pt idx="37">
                  <c:v>0.5625</c:v>
                </c:pt>
                <c:pt idx="38">
                  <c:v>0.51724137931034486</c:v>
                </c:pt>
                <c:pt idx="39">
                  <c:v>0.8571428571428571</c:v>
                </c:pt>
                <c:pt idx="40">
                  <c:v>0.70588235294117652</c:v>
                </c:pt>
                <c:pt idx="41">
                  <c:v>0.875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59-4109-8B88-022A54E3E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1399424"/>
        <c:axId val="191689472"/>
      </c:barChart>
      <c:catAx>
        <c:axId val="191399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1689472"/>
        <c:crosses val="autoZero"/>
        <c:auto val="1"/>
        <c:lblAlgn val="ctr"/>
        <c:lblOffset val="100"/>
        <c:noMultiLvlLbl val="0"/>
      </c:catAx>
      <c:valAx>
        <c:axId val="19168947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9139942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262209411323582"/>
          <c:y val="1.4420294554055035E-2"/>
          <c:w val="0.2450326912260967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16'!$B$4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16'!$A$5:$A$45</c:f>
              <c:strCache>
                <c:ptCount val="41"/>
                <c:pt idx="0">
                  <c:v>Neuquen*</c:v>
                </c:pt>
                <c:pt idx="1">
                  <c:v>Venezuela</c:v>
                </c:pt>
                <c:pt idx="2">
                  <c:v>Chubut*</c:v>
                </c:pt>
                <c:pt idx="3">
                  <c:v>Indonesia</c:v>
                </c:pt>
                <c:pt idx="4">
                  <c:v>Philippines*</c:v>
                </c:pt>
                <c:pt idx="5">
                  <c:v>La Rioja*</c:v>
                </c:pt>
                <c:pt idx="6">
                  <c:v>Bolivia</c:v>
                </c:pt>
                <c:pt idx="7">
                  <c:v>Tanzania</c:v>
                </c:pt>
                <c:pt idx="8">
                  <c:v>French Guiana*</c:v>
                </c:pt>
                <c:pt idx="9">
                  <c:v>Ecuador</c:v>
                </c:pt>
                <c:pt idx="10">
                  <c:v>Nicaragua</c:v>
                </c:pt>
                <c:pt idx="11">
                  <c:v>California</c:v>
                </c:pt>
                <c:pt idx="12">
                  <c:v>Greenland</c:v>
                </c:pt>
                <c:pt idx="13">
                  <c:v>New South Wales</c:v>
                </c:pt>
                <c:pt idx="14">
                  <c:v>Victoria</c:v>
                </c:pt>
                <c:pt idx="15">
                  <c:v>Papua New Guinea</c:v>
                </c:pt>
                <c:pt idx="16">
                  <c:v>Guatemala*</c:v>
                </c:pt>
                <c:pt idx="17">
                  <c:v>Zimbabwe*</c:v>
                </c:pt>
                <c:pt idx="18">
                  <c:v>Mendoza*</c:v>
                </c:pt>
                <c:pt idx="19">
                  <c:v>Colombia</c:v>
                </c:pt>
                <c:pt idx="20">
                  <c:v>Washington</c:v>
                </c:pt>
                <c:pt idx="21">
                  <c:v>San Juan</c:v>
                </c:pt>
                <c:pt idx="22">
                  <c:v>Nunavut</c:v>
                </c:pt>
                <c:pt idx="23">
                  <c:v>Ethiopia*</c:v>
                </c:pt>
                <c:pt idx="24">
                  <c:v>Jujuy*</c:v>
                </c:pt>
                <c:pt idx="25">
                  <c:v>British Columbia</c:v>
                </c:pt>
                <c:pt idx="26">
                  <c:v>Colorado</c:v>
                </c:pt>
                <c:pt idx="27">
                  <c:v>Turkey</c:v>
                </c:pt>
                <c:pt idx="28">
                  <c:v>Salta*</c:v>
                </c:pt>
                <c:pt idx="29">
                  <c:v>Montana</c:v>
                </c:pt>
                <c:pt idx="30">
                  <c:v>Russia*</c:v>
                </c:pt>
                <c:pt idx="31">
                  <c:v>South Africa</c:v>
                </c:pt>
                <c:pt idx="32">
                  <c:v>Brazil</c:v>
                </c:pt>
                <c:pt idx="33">
                  <c:v>Panama</c:v>
                </c:pt>
                <c:pt idx="34">
                  <c:v>Northwest Territories</c:v>
                </c:pt>
                <c:pt idx="35">
                  <c:v>Queensland</c:v>
                </c:pt>
                <c:pt idx="36">
                  <c:v>Spain*</c:v>
                </c:pt>
                <c:pt idx="37">
                  <c:v>Ghana*</c:v>
                </c:pt>
                <c:pt idx="38">
                  <c:v>Democratic Rep. of Congo (DRC)*</c:v>
                </c:pt>
                <c:pt idx="39">
                  <c:v>Northern Territory</c:v>
                </c:pt>
                <c:pt idx="40">
                  <c:v>Santa Cruz</c:v>
                </c:pt>
              </c:strCache>
            </c:strRef>
          </c:cat>
          <c:val>
            <c:numRef>
              <c:f>'Figure 16'!$B$5:$B$45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5.8823529411764705E-2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0.125</c:v>
                </c:pt>
                <c:pt idx="8">
                  <c:v>0</c:v>
                </c:pt>
                <c:pt idx="9">
                  <c:v>4.1666666666666664E-2</c:v>
                </c:pt>
                <c:pt idx="10">
                  <c:v>0</c:v>
                </c:pt>
                <c:pt idx="11">
                  <c:v>0</c:v>
                </c:pt>
                <c:pt idx="12">
                  <c:v>6.25E-2</c:v>
                </c:pt>
                <c:pt idx="13">
                  <c:v>4.6511627906976744E-2</c:v>
                </c:pt>
                <c:pt idx="14">
                  <c:v>4.7619047619047616E-2</c:v>
                </c:pt>
                <c:pt idx="15">
                  <c:v>0</c:v>
                </c:pt>
                <c:pt idx="16">
                  <c:v>0</c:v>
                </c:pt>
                <c:pt idx="17">
                  <c:v>0.1</c:v>
                </c:pt>
                <c:pt idx="18">
                  <c:v>0.1</c:v>
                </c:pt>
                <c:pt idx="19">
                  <c:v>0</c:v>
                </c:pt>
                <c:pt idx="20">
                  <c:v>0</c:v>
                </c:pt>
                <c:pt idx="21">
                  <c:v>7.6923076923076927E-2</c:v>
                </c:pt>
                <c:pt idx="22">
                  <c:v>3.5714285714285712E-2</c:v>
                </c:pt>
                <c:pt idx="23">
                  <c:v>0</c:v>
                </c:pt>
                <c:pt idx="24">
                  <c:v>0.16666666666666666</c:v>
                </c:pt>
                <c:pt idx="25">
                  <c:v>0.10588235294117647</c:v>
                </c:pt>
                <c:pt idx="26">
                  <c:v>4.3478260869565216E-2</c:v>
                </c:pt>
                <c:pt idx="27">
                  <c:v>0</c:v>
                </c:pt>
                <c:pt idx="28">
                  <c:v>0.18181818181818182</c:v>
                </c:pt>
                <c:pt idx="29">
                  <c:v>5.2631578947368418E-2</c:v>
                </c:pt>
                <c:pt idx="30">
                  <c:v>0.125</c:v>
                </c:pt>
                <c:pt idx="31">
                  <c:v>4.7619047619047616E-2</c:v>
                </c:pt>
                <c:pt idx="32">
                  <c:v>0</c:v>
                </c:pt>
                <c:pt idx="33">
                  <c:v>0</c:v>
                </c:pt>
                <c:pt idx="34">
                  <c:v>0.14285714285714285</c:v>
                </c:pt>
                <c:pt idx="35">
                  <c:v>8.8235294117647065E-2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0.15</c:v>
                </c:pt>
                <c:pt idx="40">
                  <c:v>0.13333333333333333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4D-47FA-BB92-BD01C5F6827A}"/>
            </c:ext>
          </c:extLst>
        </c:ser>
        <c:ser>
          <c:idx val="1"/>
          <c:order val="1"/>
          <c:tx>
            <c:strRef>
              <c:f>'Figure 16'!$C$4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16'!$A$5:$A$45</c:f>
              <c:strCache>
                <c:ptCount val="41"/>
                <c:pt idx="0">
                  <c:v>Neuquen*</c:v>
                </c:pt>
                <c:pt idx="1">
                  <c:v>Venezuela</c:v>
                </c:pt>
                <c:pt idx="2">
                  <c:v>Chubut*</c:v>
                </c:pt>
                <c:pt idx="3">
                  <c:v>Indonesia</c:v>
                </c:pt>
                <c:pt idx="4">
                  <c:v>Philippines*</c:v>
                </c:pt>
                <c:pt idx="5">
                  <c:v>La Rioja*</c:v>
                </c:pt>
                <c:pt idx="6">
                  <c:v>Bolivia</c:v>
                </c:pt>
                <c:pt idx="7">
                  <c:v>Tanzania</c:v>
                </c:pt>
                <c:pt idx="8">
                  <c:v>French Guiana*</c:v>
                </c:pt>
                <c:pt idx="9">
                  <c:v>Ecuador</c:v>
                </c:pt>
                <c:pt idx="10">
                  <c:v>Nicaragua</c:v>
                </c:pt>
                <c:pt idx="11">
                  <c:v>California</c:v>
                </c:pt>
                <c:pt idx="12">
                  <c:v>Greenland</c:v>
                </c:pt>
                <c:pt idx="13">
                  <c:v>New South Wales</c:v>
                </c:pt>
                <c:pt idx="14">
                  <c:v>Victoria</c:v>
                </c:pt>
                <c:pt idx="15">
                  <c:v>Papua New Guinea</c:v>
                </c:pt>
                <c:pt idx="16">
                  <c:v>Guatemala*</c:v>
                </c:pt>
                <c:pt idx="17">
                  <c:v>Zimbabwe*</c:v>
                </c:pt>
                <c:pt idx="18">
                  <c:v>Mendoza*</c:v>
                </c:pt>
                <c:pt idx="19">
                  <c:v>Colombia</c:v>
                </c:pt>
                <c:pt idx="20">
                  <c:v>Washington</c:v>
                </c:pt>
                <c:pt idx="21">
                  <c:v>San Juan</c:v>
                </c:pt>
                <c:pt idx="22">
                  <c:v>Nunavut</c:v>
                </c:pt>
                <c:pt idx="23">
                  <c:v>Ethiopia*</c:v>
                </c:pt>
                <c:pt idx="24">
                  <c:v>Jujuy*</c:v>
                </c:pt>
                <c:pt idx="25">
                  <c:v>British Columbia</c:v>
                </c:pt>
                <c:pt idx="26">
                  <c:v>Colorado</c:v>
                </c:pt>
                <c:pt idx="27">
                  <c:v>Turkey</c:v>
                </c:pt>
                <c:pt idx="28">
                  <c:v>Salta*</c:v>
                </c:pt>
                <c:pt idx="29">
                  <c:v>Montana</c:v>
                </c:pt>
                <c:pt idx="30">
                  <c:v>Russia*</c:v>
                </c:pt>
                <c:pt idx="31">
                  <c:v>South Africa</c:v>
                </c:pt>
                <c:pt idx="32">
                  <c:v>Brazil</c:v>
                </c:pt>
                <c:pt idx="33">
                  <c:v>Panama</c:v>
                </c:pt>
                <c:pt idx="34">
                  <c:v>Northwest Territories</c:v>
                </c:pt>
                <c:pt idx="35">
                  <c:v>Queensland</c:v>
                </c:pt>
                <c:pt idx="36">
                  <c:v>Spain*</c:v>
                </c:pt>
                <c:pt idx="37">
                  <c:v>Ghana*</c:v>
                </c:pt>
                <c:pt idx="38">
                  <c:v>Democratic Rep. of Congo (DRC)*</c:v>
                </c:pt>
                <c:pt idx="39">
                  <c:v>Northern Territory</c:v>
                </c:pt>
                <c:pt idx="40">
                  <c:v>Santa Cruz</c:v>
                </c:pt>
              </c:strCache>
            </c:strRef>
          </c:cat>
          <c:val>
            <c:numRef>
              <c:f>'Figure 16'!$C$5:$C$45</c:f>
              <c:numCache>
                <c:formatCode>0%</c:formatCode>
                <c:ptCount val="41"/>
                <c:pt idx="0">
                  <c:v>0</c:v>
                </c:pt>
                <c:pt idx="1">
                  <c:v>6.6666666666666666E-2</c:v>
                </c:pt>
                <c:pt idx="2">
                  <c:v>0</c:v>
                </c:pt>
                <c:pt idx="3">
                  <c:v>5.8823529411764705E-2</c:v>
                </c:pt>
                <c:pt idx="4">
                  <c:v>0</c:v>
                </c:pt>
                <c:pt idx="5">
                  <c:v>0.16666666666666666</c:v>
                </c:pt>
                <c:pt idx="6">
                  <c:v>0.18181818181818182</c:v>
                </c:pt>
                <c:pt idx="7">
                  <c:v>6.25E-2</c:v>
                </c:pt>
                <c:pt idx="8">
                  <c:v>0.2</c:v>
                </c:pt>
                <c:pt idx="9">
                  <c:v>0.16666666666666666</c:v>
                </c:pt>
                <c:pt idx="10">
                  <c:v>0.22222222222222221</c:v>
                </c:pt>
                <c:pt idx="11">
                  <c:v>0.24</c:v>
                </c:pt>
                <c:pt idx="12">
                  <c:v>0.1875</c:v>
                </c:pt>
                <c:pt idx="13">
                  <c:v>0.20930232558139536</c:v>
                </c:pt>
                <c:pt idx="14">
                  <c:v>0.23809523809523808</c:v>
                </c:pt>
                <c:pt idx="15">
                  <c:v>0.29411764705882354</c:v>
                </c:pt>
                <c:pt idx="16">
                  <c:v>0.3</c:v>
                </c:pt>
                <c:pt idx="17">
                  <c:v>0.2</c:v>
                </c:pt>
                <c:pt idx="18">
                  <c:v>0.2</c:v>
                </c:pt>
                <c:pt idx="19">
                  <c:v>0.30434782608695654</c:v>
                </c:pt>
                <c:pt idx="20">
                  <c:v>0.30769230769230771</c:v>
                </c:pt>
                <c:pt idx="21">
                  <c:v>0.23076923076923078</c:v>
                </c:pt>
                <c:pt idx="22">
                  <c:v>0.2857142857142857</c:v>
                </c:pt>
                <c:pt idx="23">
                  <c:v>0.33333333333333331</c:v>
                </c:pt>
                <c:pt idx="24">
                  <c:v>0.16666666666666666</c:v>
                </c:pt>
                <c:pt idx="25">
                  <c:v>0.23529411764705882</c:v>
                </c:pt>
                <c:pt idx="26">
                  <c:v>0.30434782608695654</c:v>
                </c:pt>
                <c:pt idx="27">
                  <c:v>0.36363636363636365</c:v>
                </c:pt>
                <c:pt idx="28">
                  <c:v>0.18181818181818182</c:v>
                </c:pt>
                <c:pt idx="29">
                  <c:v>0.31578947368421051</c:v>
                </c:pt>
                <c:pt idx="30">
                  <c:v>0.25</c:v>
                </c:pt>
                <c:pt idx="31">
                  <c:v>0.33333333333333331</c:v>
                </c:pt>
                <c:pt idx="32">
                  <c:v>0.39130434782608697</c:v>
                </c:pt>
                <c:pt idx="33">
                  <c:v>0.42857142857142855</c:v>
                </c:pt>
                <c:pt idx="34">
                  <c:v>0.2857142857142857</c:v>
                </c:pt>
                <c:pt idx="35">
                  <c:v>0.35294117647058826</c:v>
                </c:pt>
                <c:pt idx="36">
                  <c:v>0.44444444444444442</c:v>
                </c:pt>
                <c:pt idx="37">
                  <c:v>0.44444444444444442</c:v>
                </c:pt>
                <c:pt idx="38">
                  <c:v>0.44444444444444442</c:v>
                </c:pt>
                <c:pt idx="39">
                  <c:v>0.3</c:v>
                </c:pt>
                <c:pt idx="40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4D-47FA-BB92-BD01C5F6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2904192"/>
        <c:axId val="193555456"/>
      </c:barChart>
      <c:catAx>
        <c:axId val="192904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3555456"/>
        <c:crosses val="autoZero"/>
        <c:auto val="1"/>
        <c:lblAlgn val="ctr"/>
        <c:lblOffset val="100"/>
        <c:noMultiLvlLbl val="0"/>
      </c:catAx>
      <c:valAx>
        <c:axId val="19355545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929041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7607787307836521"/>
          <c:y val="0.82993327838858488"/>
          <c:w val="0.15767529058867641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8944898648674569"/>
          <c:y val="1.6631453406632628E-2"/>
          <c:w val="0.2752875757702084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17'!$A$46:$A$87</c:f>
              <c:strCache>
                <c:ptCount val="42"/>
                <c:pt idx="0">
                  <c:v>Peru</c:v>
                </c:pt>
                <c:pt idx="1">
                  <c:v>Santa Cruz</c:v>
                </c:pt>
                <c:pt idx="2">
                  <c:v>Washington</c:v>
                </c:pt>
                <c:pt idx="3">
                  <c:v>Spain*</c:v>
                </c:pt>
                <c:pt idx="4">
                  <c:v>Colorado</c:v>
                </c:pt>
                <c:pt idx="5">
                  <c:v>Northwest Territories</c:v>
                </c:pt>
                <c:pt idx="6">
                  <c:v>Queensland</c:v>
                </c:pt>
                <c:pt idx="7">
                  <c:v>British Columbia</c:v>
                </c:pt>
                <c:pt idx="8">
                  <c:v>Catamarca*</c:v>
                </c:pt>
                <c:pt idx="9">
                  <c:v>Portugal*</c:v>
                </c:pt>
                <c:pt idx="10">
                  <c:v>Poland*</c:v>
                </c:pt>
                <c:pt idx="11">
                  <c:v>Idaho</c:v>
                </c:pt>
                <c:pt idx="12">
                  <c:v>Nunavut</c:v>
                </c:pt>
                <c:pt idx="13">
                  <c:v>Northern Territory</c:v>
                </c:pt>
                <c:pt idx="14">
                  <c:v>Manitoba</c:v>
                </c:pt>
                <c:pt idx="15">
                  <c:v>Ontario</c:v>
                </c:pt>
                <c:pt idx="16">
                  <c:v>New Zealand</c:v>
                </c:pt>
                <c:pt idx="17">
                  <c:v>Alaska</c:v>
                </c:pt>
                <c:pt idx="18">
                  <c:v>Tasmania*</c:v>
                </c:pt>
                <c:pt idx="19">
                  <c:v>Ireland, Republic of</c:v>
                </c:pt>
                <c:pt idx="20">
                  <c:v>Utah</c:v>
                </c:pt>
                <c:pt idx="21">
                  <c:v>South Australia</c:v>
                </c:pt>
                <c:pt idx="22">
                  <c:v>Nova Scotia</c:v>
                </c:pt>
                <c:pt idx="23">
                  <c:v>New Mexico</c:v>
                </c:pt>
                <c:pt idx="24">
                  <c:v>Chile</c:v>
                </c:pt>
                <c:pt idx="25">
                  <c:v>Norway</c:v>
                </c:pt>
                <c:pt idx="26">
                  <c:v>Quebec</c:v>
                </c:pt>
                <c:pt idx="27">
                  <c:v>Michigan</c:v>
                </c:pt>
                <c:pt idx="28">
                  <c:v>Yukon</c:v>
                </c:pt>
                <c:pt idx="29">
                  <c:v>Arizona</c:v>
                </c:pt>
                <c:pt idx="30">
                  <c:v>Wyoming</c:v>
                </c:pt>
                <c:pt idx="31">
                  <c:v>Minnesota*</c:v>
                </c:pt>
                <c:pt idx="32">
                  <c:v>Newfoundland &amp; Labrador</c:v>
                </c:pt>
                <c:pt idx="33">
                  <c:v>Finland</c:v>
                </c:pt>
                <c:pt idx="34">
                  <c:v>New Brunswick</c:v>
                </c:pt>
                <c:pt idx="35">
                  <c:v>Saskatchewan</c:v>
                </c:pt>
                <c:pt idx="36">
                  <c:v>Western Australia</c:v>
                </c:pt>
                <c:pt idx="37">
                  <c:v>Sweden</c:v>
                </c:pt>
                <c:pt idx="38">
                  <c:v>Nevada</c:v>
                </c:pt>
                <c:pt idx="39">
                  <c:v>Alberta</c:v>
                </c:pt>
                <c:pt idx="40">
                  <c:v>Botswana*</c:v>
                </c:pt>
                <c:pt idx="41">
                  <c:v>Northern Ireland*</c:v>
                </c:pt>
              </c:strCache>
            </c:strRef>
          </c:cat>
          <c:val>
            <c:numRef>
              <c:f>'Figure 17'!$B$46:$B$87</c:f>
              <c:numCache>
                <c:formatCode>0%</c:formatCode>
                <c:ptCount val="42"/>
                <c:pt idx="0">
                  <c:v>0.16666666666666666</c:v>
                </c:pt>
                <c:pt idx="1">
                  <c:v>0.13333333333333333</c:v>
                </c:pt>
                <c:pt idx="2">
                  <c:v>0.23076923076923078</c:v>
                </c:pt>
                <c:pt idx="3">
                  <c:v>0.22222222222222221</c:v>
                </c:pt>
                <c:pt idx="4">
                  <c:v>0.26923076923076922</c:v>
                </c:pt>
                <c:pt idx="5">
                  <c:v>0.32142857142857145</c:v>
                </c:pt>
                <c:pt idx="6">
                  <c:v>0.26470588235294118</c:v>
                </c:pt>
                <c:pt idx="7">
                  <c:v>0.30952380952380953</c:v>
                </c:pt>
                <c:pt idx="8">
                  <c:v>0.3</c:v>
                </c:pt>
                <c:pt idx="9">
                  <c:v>0.2857142857142857</c:v>
                </c:pt>
                <c:pt idx="10">
                  <c:v>0</c:v>
                </c:pt>
                <c:pt idx="11">
                  <c:v>0.34782608695652173</c:v>
                </c:pt>
                <c:pt idx="12">
                  <c:v>0.2857142857142857</c:v>
                </c:pt>
                <c:pt idx="13">
                  <c:v>0.35</c:v>
                </c:pt>
                <c:pt idx="14">
                  <c:v>0.36666666666666664</c:v>
                </c:pt>
                <c:pt idx="15">
                  <c:v>0.32727272727272727</c:v>
                </c:pt>
                <c:pt idx="16">
                  <c:v>0.42857142857142855</c:v>
                </c:pt>
                <c:pt idx="17">
                  <c:v>0.31578947368421051</c:v>
                </c:pt>
                <c:pt idx="18">
                  <c:v>0.2</c:v>
                </c:pt>
                <c:pt idx="19">
                  <c:v>0.55000000000000004</c:v>
                </c:pt>
                <c:pt idx="20">
                  <c:v>0.31818181818181818</c:v>
                </c:pt>
                <c:pt idx="21">
                  <c:v>0.4642857142857143</c:v>
                </c:pt>
                <c:pt idx="22">
                  <c:v>0.41176470588235292</c:v>
                </c:pt>
                <c:pt idx="23">
                  <c:v>0.47058823529411764</c:v>
                </c:pt>
                <c:pt idx="24">
                  <c:v>0.34146341463414637</c:v>
                </c:pt>
                <c:pt idx="25">
                  <c:v>0.33333333333333331</c:v>
                </c:pt>
                <c:pt idx="26">
                  <c:v>0.4098360655737705</c:v>
                </c:pt>
                <c:pt idx="27">
                  <c:v>0.5</c:v>
                </c:pt>
                <c:pt idx="28">
                  <c:v>0.4</c:v>
                </c:pt>
                <c:pt idx="29">
                  <c:v>0.21621621621621623</c:v>
                </c:pt>
                <c:pt idx="30">
                  <c:v>0.25</c:v>
                </c:pt>
                <c:pt idx="31">
                  <c:v>0.375</c:v>
                </c:pt>
                <c:pt idx="32">
                  <c:v>0.28000000000000003</c:v>
                </c:pt>
                <c:pt idx="33">
                  <c:v>0.47058823529411764</c:v>
                </c:pt>
                <c:pt idx="34">
                  <c:v>0.36842105263157893</c:v>
                </c:pt>
                <c:pt idx="35">
                  <c:v>0.34482758620689657</c:v>
                </c:pt>
                <c:pt idx="36">
                  <c:v>0.47169811320754718</c:v>
                </c:pt>
                <c:pt idx="37">
                  <c:v>0.4375</c:v>
                </c:pt>
                <c:pt idx="38">
                  <c:v>0.37037037037037035</c:v>
                </c:pt>
                <c:pt idx="39">
                  <c:v>0.36842105263157893</c:v>
                </c:pt>
                <c:pt idx="40">
                  <c:v>0.125</c:v>
                </c:pt>
                <c:pt idx="4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4-4915-ADC9-6B29492AD4FC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17'!$A$46:$A$87</c:f>
              <c:strCache>
                <c:ptCount val="42"/>
                <c:pt idx="0">
                  <c:v>Peru</c:v>
                </c:pt>
                <c:pt idx="1">
                  <c:v>Santa Cruz</c:v>
                </c:pt>
                <c:pt idx="2">
                  <c:v>Washington</c:v>
                </c:pt>
                <c:pt idx="3">
                  <c:v>Spain*</c:v>
                </c:pt>
                <c:pt idx="4">
                  <c:v>Colorado</c:v>
                </c:pt>
                <c:pt idx="5">
                  <c:v>Northwest Territories</c:v>
                </c:pt>
                <c:pt idx="6">
                  <c:v>Queensland</c:v>
                </c:pt>
                <c:pt idx="7">
                  <c:v>British Columbia</c:v>
                </c:pt>
                <c:pt idx="8">
                  <c:v>Catamarca*</c:v>
                </c:pt>
                <c:pt idx="9">
                  <c:v>Portugal*</c:v>
                </c:pt>
                <c:pt idx="10">
                  <c:v>Poland*</c:v>
                </c:pt>
                <c:pt idx="11">
                  <c:v>Idaho</c:v>
                </c:pt>
                <c:pt idx="12">
                  <c:v>Nunavut</c:v>
                </c:pt>
                <c:pt idx="13">
                  <c:v>Northern Territory</c:v>
                </c:pt>
                <c:pt idx="14">
                  <c:v>Manitoba</c:v>
                </c:pt>
                <c:pt idx="15">
                  <c:v>Ontario</c:v>
                </c:pt>
                <c:pt idx="16">
                  <c:v>New Zealand</c:v>
                </c:pt>
                <c:pt idx="17">
                  <c:v>Alaska</c:v>
                </c:pt>
                <c:pt idx="18">
                  <c:v>Tasmania*</c:v>
                </c:pt>
                <c:pt idx="19">
                  <c:v>Ireland, Republic of</c:v>
                </c:pt>
                <c:pt idx="20">
                  <c:v>Utah</c:v>
                </c:pt>
                <c:pt idx="21">
                  <c:v>South Australia</c:v>
                </c:pt>
                <c:pt idx="22">
                  <c:v>Nova Scotia</c:v>
                </c:pt>
                <c:pt idx="23">
                  <c:v>New Mexico</c:v>
                </c:pt>
                <c:pt idx="24">
                  <c:v>Chile</c:v>
                </c:pt>
                <c:pt idx="25">
                  <c:v>Norway</c:v>
                </c:pt>
                <c:pt idx="26">
                  <c:v>Quebec</c:v>
                </c:pt>
                <c:pt idx="27">
                  <c:v>Michigan</c:v>
                </c:pt>
                <c:pt idx="28">
                  <c:v>Yukon</c:v>
                </c:pt>
                <c:pt idx="29">
                  <c:v>Arizona</c:v>
                </c:pt>
                <c:pt idx="30">
                  <c:v>Wyoming</c:v>
                </c:pt>
                <c:pt idx="31">
                  <c:v>Minnesota*</c:v>
                </c:pt>
                <c:pt idx="32">
                  <c:v>Newfoundland &amp; Labrador</c:v>
                </c:pt>
                <c:pt idx="33">
                  <c:v>Finland</c:v>
                </c:pt>
                <c:pt idx="34">
                  <c:v>New Brunswick</c:v>
                </c:pt>
                <c:pt idx="35">
                  <c:v>Saskatchewan</c:v>
                </c:pt>
                <c:pt idx="36">
                  <c:v>Western Australia</c:v>
                </c:pt>
                <c:pt idx="37">
                  <c:v>Sweden</c:v>
                </c:pt>
                <c:pt idx="38">
                  <c:v>Nevada</c:v>
                </c:pt>
                <c:pt idx="39">
                  <c:v>Alberta</c:v>
                </c:pt>
                <c:pt idx="40">
                  <c:v>Botswana*</c:v>
                </c:pt>
                <c:pt idx="41">
                  <c:v>Northern Ireland*</c:v>
                </c:pt>
              </c:strCache>
            </c:strRef>
          </c:cat>
          <c:val>
            <c:numRef>
              <c:f>'Figure 17'!$C$46:$C$87</c:f>
              <c:numCache>
                <c:formatCode>0%</c:formatCode>
                <c:ptCount val="42"/>
                <c:pt idx="0">
                  <c:v>0.3611111111111111</c:v>
                </c:pt>
                <c:pt idx="1">
                  <c:v>0.4</c:v>
                </c:pt>
                <c:pt idx="2">
                  <c:v>0.30769230769230771</c:v>
                </c:pt>
                <c:pt idx="3">
                  <c:v>0.33333333333333331</c:v>
                </c:pt>
                <c:pt idx="4">
                  <c:v>0.30769230769230771</c:v>
                </c:pt>
                <c:pt idx="5">
                  <c:v>0.2857142857142857</c:v>
                </c:pt>
                <c:pt idx="6">
                  <c:v>0.35294117647058826</c:v>
                </c:pt>
                <c:pt idx="7">
                  <c:v>0.36904761904761907</c:v>
                </c:pt>
                <c:pt idx="8">
                  <c:v>0.4</c:v>
                </c:pt>
                <c:pt idx="9">
                  <c:v>0.42857142857142855</c:v>
                </c:pt>
                <c:pt idx="10">
                  <c:v>0.7142857142857143</c:v>
                </c:pt>
                <c:pt idx="11">
                  <c:v>0.39130434782608697</c:v>
                </c:pt>
                <c:pt idx="12">
                  <c:v>0.4642857142857143</c:v>
                </c:pt>
                <c:pt idx="13">
                  <c:v>0.4</c:v>
                </c:pt>
                <c:pt idx="14">
                  <c:v>0.4</c:v>
                </c:pt>
                <c:pt idx="15">
                  <c:v>0.45454545454545453</c:v>
                </c:pt>
                <c:pt idx="16">
                  <c:v>0.35714285714285715</c:v>
                </c:pt>
                <c:pt idx="17">
                  <c:v>0.47368421052631576</c:v>
                </c:pt>
                <c:pt idx="18">
                  <c:v>0.6</c:v>
                </c:pt>
                <c:pt idx="19">
                  <c:v>0.25</c:v>
                </c:pt>
                <c:pt idx="20">
                  <c:v>0.5</c:v>
                </c:pt>
                <c:pt idx="21">
                  <c:v>0.35714285714285715</c:v>
                </c:pt>
                <c:pt idx="22">
                  <c:v>0.41176470588235292</c:v>
                </c:pt>
                <c:pt idx="23">
                  <c:v>0.35294117647058826</c:v>
                </c:pt>
                <c:pt idx="24">
                  <c:v>0.48780487804878048</c:v>
                </c:pt>
                <c:pt idx="25">
                  <c:v>0.5</c:v>
                </c:pt>
                <c:pt idx="26">
                  <c:v>0.44262295081967212</c:v>
                </c:pt>
                <c:pt idx="27">
                  <c:v>0.35714285714285715</c:v>
                </c:pt>
                <c:pt idx="28">
                  <c:v>0.46</c:v>
                </c:pt>
                <c:pt idx="29">
                  <c:v>0.64864864864864868</c:v>
                </c:pt>
                <c:pt idx="30">
                  <c:v>0.625</c:v>
                </c:pt>
                <c:pt idx="31">
                  <c:v>0.5</c:v>
                </c:pt>
                <c:pt idx="32">
                  <c:v>0.6</c:v>
                </c:pt>
                <c:pt idx="33">
                  <c:v>0.41176470588235292</c:v>
                </c:pt>
                <c:pt idx="34">
                  <c:v>0.52631578947368418</c:v>
                </c:pt>
                <c:pt idx="35">
                  <c:v>0.55172413793103448</c:v>
                </c:pt>
                <c:pt idx="36">
                  <c:v>0.45283018867924529</c:v>
                </c:pt>
                <c:pt idx="37">
                  <c:v>0.5</c:v>
                </c:pt>
                <c:pt idx="38">
                  <c:v>0.57407407407407407</c:v>
                </c:pt>
                <c:pt idx="39">
                  <c:v>0.57894736842105265</c:v>
                </c:pt>
                <c:pt idx="40">
                  <c:v>0.875</c:v>
                </c:pt>
                <c:pt idx="41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44-4915-ADC9-6B29492AD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4865792"/>
        <c:axId val="196196608"/>
      </c:barChart>
      <c:catAx>
        <c:axId val="194865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6196608"/>
        <c:crosses val="autoZero"/>
        <c:auto val="1"/>
        <c:lblAlgn val="ctr"/>
        <c:lblOffset val="100"/>
        <c:noMultiLvlLbl val="0"/>
      </c:catAx>
      <c:valAx>
        <c:axId val="19619660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9486579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174765013347692"/>
          <c:y val="2.2159365524196076E-2"/>
          <c:w val="0.2257510599636583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17'!$B$4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17'!$A$5:$A$45</c:f>
              <c:strCache>
                <c:ptCount val="41"/>
                <c:pt idx="0">
                  <c:v>Venezuela</c:v>
                </c:pt>
                <c:pt idx="1">
                  <c:v>Nicaragua</c:v>
                </c:pt>
                <c:pt idx="2">
                  <c:v>Guatemala*</c:v>
                </c:pt>
                <c:pt idx="3">
                  <c:v>China*</c:v>
                </c:pt>
                <c:pt idx="4">
                  <c:v>Bolivia</c:v>
                </c:pt>
                <c:pt idx="5">
                  <c:v>Papua New Guinea</c:v>
                </c:pt>
                <c:pt idx="6">
                  <c:v>Indonesia</c:v>
                </c:pt>
                <c:pt idx="7">
                  <c:v>Turkey</c:v>
                </c:pt>
                <c:pt idx="8">
                  <c:v>Dominican Republic*</c:v>
                </c:pt>
                <c:pt idx="9">
                  <c:v>Democratic Rep. of Congo (DRC)*</c:v>
                </c:pt>
                <c:pt idx="10">
                  <c:v>Ecuador</c:v>
                </c:pt>
                <c:pt idx="11">
                  <c:v>Tanzania</c:v>
                </c:pt>
                <c:pt idx="12">
                  <c:v>Philippines*</c:v>
                </c:pt>
                <c:pt idx="13">
                  <c:v>Guyana*</c:v>
                </c:pt>
                <c:pt idx="14">
                  <c:v>Mali</c:v>
                </c:pt>
                <c:pt idx="15">
                  <c:v>Neuquen*</c:v>
                </c:pt>
                <c:pt idx="16">
                  <c:v>La Rioja*</c:v>
                </c:pt>
                <c:pt idx="17">
                  <c:v>Ethiopia*</c:v>
                </c:pt>
                <c:pt idx="18">
                  <c:v>Zimbabwe*</c:v>
                </c:pt>
                <c:pt idx="19">
                  <c:v>Chubut*</c:v>
                </c:pt>
                <c:pt idx="20">
                  <c:v>French Guiana*</c:v>
                </c:pt>
                <c:pt idx="21">
                  <c:v>Panama</c:v>
                </c:pt>
                <c:pt idx="22">
                  <c:v>Brazil</c:v>
                </c:pt>
                <c:pt idx="23">
                  <c:v>Ghana*</c:v>
                </c:pt>
                <c:pt idx="24">
                  <c:v>South Africa</c:v>
                </c:pt>
                <c:pt idx="25">
                  <c:v>Fiji</c:v>
                </c:pt>
                <c:pt idx="26">
                  <c:v>Russia*</c:v>
                </c:pt>
                <c:pt idx="27">
                  <c:v>Greenland</c:v>
                </c:pt>
                <c:pt idx="28">
                  <c:v>San Juan</c:v>
                </c:pt>
                <c:pt idx="29">
                  <c:v>Colombia</c:v>
                </c:pt>
                <c:pt idx="30">
                  <c:v>Mendoza*</c:v>
                </c:pt>
                <c:pt idx="31">
                  <c:v>California</c:v>
                </c:pt>
                <c:pt idx="32">
                  <c:v>Victoria</c:v>
                </c:pt>
                <c:pt idx="33">
                  <c:v>New South Wales</c:v>
                </c:pt>
                <c:pt idx="34">
                  <c:v>Zambia*</c:v>
                </c:pt>
                <c:pt idx="35">
                  <c:v>Mexico</c:v>
                </c:pt>
                <c:pt idx="36">
                  <c:v>Suriname</c:v>
                </c:pt>
                <c:pt idx="37">
                  <c:v>Salta*</c:v>
                </c:pt>
                <c:pt idx="38">
                  <c:v>Namibia</c:v>
                </c:pt>
                <c:pt idx="39">
                  <c:v>Jujuy*</c:v>
                </c:pt>
                <c:pt idx="40">
                  <c:v>Montana</c:v>
                </c:pt>
              </c:strCache>
            </c:strRef>
          </c:cat>
          <c:val>
            <c:numRef>
              <c:f>'Figure 17'!$B$5:$B$45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5.8823529411764705E-2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</c:v>
                </c:pt>
                <c:pt idx="20">
                  <c:v>0.2</c:v>
                </c:pt>
                <c:pt idx="21">
                  <c:v>0</c:v>
                </c:pt>
                <c:pt idx="22">
                  <c:v>4.1666666666666664E-2</c:v>
                </c:pt>
                <c:pt idx="23">
                  <c:v>0</c:v>
                </c:pt>
                <c:pt idx="24">
                  <c:v>4.7619047619047616E-2</c:v>
                </c:pt>
                <c:pt idx="25">
                  <c:v>0.18181818181818182</c:v>
                </c:pt>
                <c:pt idx="26">
                  <c:v>0.125</c:v>
                </c:pt>
                <c:pt idx="27">
                  <c:v>0.125</c:v>
                </c:pt>
                <c:pt idx="28">
                  <c:v>7.6923076923076927E-2</c:v>
                </c:pt>
                <c:pt idx="29">
                  <c:v>4.3478260869565216E-2</c:v>
                </c:pt>
                <c:pt idx="30">
                  <c:v>0.1</c:v>
                </c:pt>
                <c:pt idx="31">
                  <c:v>0.19230769230769232</c:v>
                </c:pt>
                <c:pt idx="32">
                  <c:v>0.14285714285714285</c:v>
                </c:pt>
                <c:pt idx="33">
                  <c:v>0.13953488372093023</c:v>
                </c:pt>
                <c:pt idx="34">
                  <c:v>0</c:v>
                </c:pt>
                <c:pt idx="35">
                  <c:v>6.6666666666666666E-2</c:v>
                </c:pt>
                <c:pt idx="36">
                  <c:v>0</c:v>
                </c:pt>
                <c:pt idx="37">
                  <c:v>0.18181818181818182</c:v>
                </c:pt>
                <c:pt idx="38">
                  <c:v>5.8823529411764705E-2</c:v>
                </c:pt>
                <c:pt idx="39">
                  <c:v>0.16666666666666666</c:v>
                </c:pt>
                <c:pt idx="40">
                  <c:v>0.19047619047619047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4E-4B5F-9239-F1B1A3DDAF7D}"/>
            </c:ext>
          </c:extLst>
        </c:ser>
        <c:ser>
          <c:idx val="1"/>
          <c:order val="1"/>
          <c:tx>
            <c:strRef>
              <c:f>'Figure 17'!$C$4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17'!$A$5:$A$45</c:f>
              <c:strCache>
                <c:ptCount val="41"/>
                <c:pt idx="0">
                  <c:v>Venezuela</c:v>
                </c:pt>
                <c:pt idx="1">
                  <c:v>Nicaragua</c:v>
                </c:pt>
                <c:pt idx="2">
                  <c:v>Guatemala*</c:v>
                </c:pt>
                <c:pt idx="3">
                  <c:v>China*</c:v>
                </c:pt>
                <c:pt idx="4">
                  <c:v>Bolivia</c:v>
                </c:pt>
                <c:pt idx="5">
                  <c:v>Papua New Guinea</c:v>
                </c:pt>
                <c:pt idx="6">
                  <c:v>Indonesia</c:v>
                </c:pt>
                <c:pt idx="7">
                  <c:v>Turkey</c:v>
                </c:pt>
                <c:pt idx="8">
                  <c:v>Dominican Republic*</c:v>
                </c:pt>
                <c:pt idx="9">
                  <c:v>Democratic Rep. of Congo (DRC)*</c:v>
                </c:pt>
                <c:pt idx="10">
                  <c:v>Ecuador</c:v>
                </c:pt>
                <c:pt idx="11">
                  <c:v>Tanzania</c:v>
                </c:pt>
                <c:pt idx="12">
                  <c:v>Philippines*</c:v>
                </c:pt>
                <c:pt idx="13">
                  <c:v>Guyana*</c:v>
                </c:pt>
                <c:pt idx="14">
                  <c:v>Mali</c:v>
                </c:pt>
                <c:pt idx="15">
                  <c:v>Neuquen*</c:v>
                </c:pt>
                <c:pt idx="16">
                  <c:v>La Rioja*</c:v>
                </c:pt>
                <c:pt idx="17">
                  <c:v>Ethiopia*</c:v>
                </c:pt>
                <c:pt idx="18">
                  <c:v>Zimbabwe*</c:v>
                </c:pt>
                <c:pt idx="19">
                  <c:v>Chubut*</c:v>
                </c:pt>
                <c:pt idx="20">
                  <c:v>French Guiana*</c:v>
                </c:pt>
                <c:pt idx="21">
                  <c:v>Panama</c:v>
                </c:pt>
                <c:pt idx="22">
                  <c:v>Brazil</c:v>
                </c:pt>
                <c:pt idx="23">
                  <c:v>Ghana*</c:v>
                </c:pt>
                <c:pt idx="24">
                  <c:v>South Africa</c:v>
                </c:pt>
                <c:pt idx="25">
                  <c:v>Fiji</c:v>
                </c:pt>
                <c:pt idx="26">
                  <c:v>Russia*</c:v>
                </c:pt>
                <c:pt idx="27">
                  <c:v>Greenland</c:v>
                </c:pt>
                <c:pt idx="28">
                  <c:v>San Juan</c:v>
                </c:pt>
                <c:pt idx="29">
                  <c:v>Colombia</c:v>
                </c:pt>
                <c:pt idx="30">
                  <c:v>Mendoza*</c:v>
                </c:pt>
                <c:pt idx="31">
                  <c:v>California</c:v>
                </c:pt>
                <c:pt idx="32">
                  <c:v>Victoria</c:v>
                </c:pt>
                <c:pt idx="33">
                  <c:v>New South Wales</c:v>
                </c:pt>
                <c:pt idx="34">
                  <c:v>Zambia*</c:v>
                </c:pt>
                <c:pt idx="35">
                  <c:v>Mexico</c:v>
                </c:pt>
                <c:pt idx="36">
                  <c:v>Suriname</c:v>
                </c:pt>
                <c:pt idx="37">
                  <c:v>Salta*</c:v>
                </c:pt>
                <c:pt idx="38">
                  <c:v>Namibia</c:v>
                </c:pt>
                <c:pt idx="39">
                  <c:v>Jujuy*</c:v>
                </c:pt>
                <c:pt idx="40">
                  <c:v>Montana</c:v>
                </c:pt>
              </c:strCache>
            </c:strRef>
          </c:cat>
          <c:val>
            <c:numRef>
              <c:f>'Figure 17'!$C$5:$C$45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5.8823529411764705E-2</c:v>
                </c:pt>
                <c:pt idx="6">
                  <c:v>0</c:v>
                </c:pt>
                <c:pt idx="7">
                  <c:v>9.0909090909090912E-2</c:v>
                </c:pt>
                <c:pt idx="8">
                  <c:v>0.1</c:v>
                </c:pt>
                <c:pt idx="9">
                  <c:v>0.1</c:v>
                </c:pt>
                <c:pt idx="10">
                  <c:v>0.08</c:v>
                </c:pt>
                <c:pt idx="11">
                  <c:v>0.125</c:v>
                </c:pt>
                <c:pt idx="12">
                  <c:v>0.125</c:v>
                </c:pt>
                <c:pt idx="13">
                  <c:v>0.125</c:v>
                </c:pt>
                <c:pt idx="14">
                  <c:v>0.14285714285714285</c:v>
                </c:pt>
                <c:pt idx="15">
                  <c:v>0.16666666666666666</c:v>
                </c:pt>
                <c:pt idx="16">
                  <c:v>0.16666666666666666</c:v>
                </c:pt>
                <c:pt idx="17">
                  <c:v>0.16666666666666666</c:v>
                </c:pt>
                <c:pt idx="18">
                  <c:v>0.2</c:v>
                </c:pt>
                <c:pt idx="19">
                  <c:v>0.1</c:v>
                </c:pt>
                <c:pt idx="20">
                  <c:v>0</c:v>
                </c:pt>
                <c:pt idx="21">
                  <c:v>0.2857142857142857</c:v>
                </c:pt>
                <c:pt idx="22">
                  <c:v>0.25</c:v>
                </c:pt>
                <c:pt idx="23">
                  <c:v>0.33333333333333331</c:v>
                </c:pt>
                <c:pt idx="24">
                  <c:v>0.2857142857142857</c:v>
                </c:pt>
                <c:pt idx="25">
                  <c:v>0.18181818181818182</c:v>
                </c:pt>
                <c:pt idx="26">
                  <c:v>0.25</c:v>
                </c:pt>
                <c:pt idx="27">
                  <c:v>0.25</c:v>
                </c:pt>
                <c:pt idx="28">
                  <c:v>0.30769230769230771</c:v>
                </c:pt>
                <c:pt idx="29">
                  <c:v>0.34782608695652173</c:v>
                </c:pt>
                <c:pt idx="30">
                  <c:v>0.3</c:v>
                </c:pt>
                <c:pt idx="31">
                  <c:v>0.23076923076923078</c:v>
                </c:pt>
                <c:pt idx="32">
                  <c:v>0.2857142857142857</c:v>
                </c:pt>
                <c:pt idx="33">
                  <c:v>0.30232558139534882</c:v>
                </c:pt>
                <c:pt idx="34">
                  <c:v>0.44444444444444442</c:v>
                </c:pt>
                <c:pt idx="35">
                  <c:v>0.37777777777777777</c:v>
                </c:pt>
                <c:pt idx="36">
                  <c:v>0.45454545454545453</c:v>
                </c:pt>
                <c:pt idx="37">
                  <c:v>0.27272727272727271</c:v>
                </c:pt>
                <c:pt idx="38">
                  <c:v>0.41176470588235292</c:v>
                </c:pt>
                <c:pt idx="39">
                  <c:v>0.33333333333333331</c:v>
                </c:pt>
                <c:pt idx="40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4E-4B5F-9239-F1B1A3DDA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9323008"/>
        <c:axId val="199373952"/>
      </c:barChart>
      <c:catAx>
        <c:axId val="199323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9373952"/>
        <c:crosses val="autoZero"/>
        <c:auto val="1"/>
        <c:lblAlgn val="ctr"/>
        <c:lblOffset val="100"/>
        <c:noMultiLvlLbl val="0"/>
      </c:catAx>
      <c:valAx>
        <c:axId val="19937395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9932300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4997891289229871"/>
          <c:y val="0.83988354989992298"/>
          <c:w val="0.15280402449693789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3110705837950274"/>
          <c:y val="1.8835323564686864E-2"/>
          <c:w val="0.2284561685552203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18'!$A$46:$A$87</c:f>
              <c:strCache>
                <c:ptCount val="42"/>
                <c:pt idx="0">
                  <c:v>Indonesia</c:v>
                </c:pt>
                <c:pt idx="1">
                  <c:v>British Columbia</c:v>
                </c:pt>
                <c:pt idx="2">
                  <c:v>French Guiana*</c:v>
                </c:pt>
                <c:pt idx="3">
                  <c:v>Northern Territory</c:v>
                </c:pt>
                <c:pt idx="4">
                  <c:v>Nunavut</c:v>
                </c:pt>
                <c:pt idx="5">
                  <c:v>Montana</c:v>
                </c:pt>
                <c:pt idx="6">
                  <c:v>Alberta</c:v>
                </c:pt>
                <c:pt idx="7">
                  <c:v>Victoria</c:v>
                </c:pt>
                <c:pt idx="8">
                  <c:v>New South Wales</c:v>
                </c:pt>
                <c:pt idx="9">
                  <c:v>Minnesota*</c:v>
                </c:pt>
                <c:pt idx="10">
                  <c:v>Nova Scotia</c:v>
                </c:pt>
                <c:pt idx="11">
                  <c:v>Mali</c:v>
                </c:pt>
                <c:pt idx="12">
                  <c:v>Colorado</c:v>
                </c:pt>
                <c:pt idx="13">
                  <c:v>Ontario</c:v>
                </c:pt>
                <c:pt idx="14">
                  <c:v>Quebec</c:v>
                </c:pt>
                <c:pt idx="15">
                  <c:v>Fiji</c:v>
                </c:pt>
                <c:pt idx="16">
                  <c:v>Peru</c:v>
                </c:pt>
                <c:pt idx="17">
                  <c:v>Queensland</c:v>
                </c:pt>
                <c:pt idx="18">
                  <c:v>Chile</c:v>
                </c:pt>
                <c:pt idx="19">
                  <c:v>Northwest Territories</c:v>
                </c:pt>
                <c:pt idx="20">
                  <c:v>South Australia</c:v>
                </c:pt>
                <c:pt idx="21">
                  <c:v>Michigan</c:v>
                </c:pt>
                <c:pt idx="22">
                  <c:v>Sweden</c:v>
                </c:pt>
                <c:pt idx="23">
                  <c:v>Newfoundland &amp; Labrador</c:v>
                </c:pt>
                <c:pt idx="24">
                  <c:v>New Brunswick</c:v>
                </c:pt>
                <c:pt idx="25">
                  <c:v>Tasmania*</c:v>
                </c:pt>
                <c:pt idx="26">
                  <c:v>New Zealand</c:v>
                </c:pt>
                <c:pt idx="27">
                  <c:v>Western Australia</c:v>
                </c:pt>
                <c:pt idx="28">
                  <c:v>Saskatchewan</c:v>
                </c:pt>
                <c:pt idx="29">
                  <c:v>Wyoming</c:v>
                </c:pt>
                <c:pt idx="30">
                  <c:v>Yukon</c:v>
                </c:pt>
                <c:pt idx="31">
                  <c:v>New Mexico</c:v>
                </c:pt>
                <c:pt idx="32">
                  <c:v>Arizona</c:v>
                </c:pt>
                <c:pt idx="33">
                  <c:v>Idaho</c:v>
                </c:pt>
                <c:pt idx="34">
                  <c:v>Botswana*</c:v>
                </c:pt>
                <c:pt idx="35">
                  <c:v>Alaska</c:v>
                </c:pt>
                <c:pt idx="36">
                  <c:v>Ireland, Republic of</c:v>
                </c:pt>
                <c:pt idx="37">
                  <c:v>Utah</c:v>
                </c:pt>
                <c:pt idx="38">
                  <c:v>Finland</c:v>
                </c:pt>
                <c:pt idx="39">
                  <c:v>Nevada</c:v>
                </c:pt>
                <c:pt idx="40">
                  <c:v>Northern Ireland*</c:v>
                </c:pt>
                <c:pt idx="41">
                  <c:v>Portugal*</c:v>
                </c:pt>
              </c:strCache>
            </c:strRef>
          </c:cat>
          <c:val>
            <c:numRef>
              <c:f>'Figure 18'!$B$46:$B$87</c:f>
              <c:numCache>
                <c:formatCode>0%</c:formatCode>
                <c:ptCount val="42"/>
                <c:pt idx="0">
                  <c:v>6.25E-2</c:v>
                </c:pt>
                <c:pt idx="1">
                  <c:v>0.1125</c:v>
                </c:pt>
                <c:pt idx="2">
                  <c:v>0.2</c:v>
                </c:pt>
                <c:pt idx="3">
                  <c:v>5.5555555555555552E-2</c:v>
                </c:pt>
                <c:pt idx="4">
                  <c:v>0.11538461538461539</c:v>
                </c:pt>
                <c:pt idx="5">
                  <c:v>0.21052631578947367</c:v>
                </c:pt>
                <c:pt idx="6">
                  <c:v>0.29411764705882354</c:v>
                </c:pt>
                <c:pt idx="7">
                  <c:v>0.15</c:v>
                </c:pt>
                <c:pt idx="8">
                  <c:v>4.878048780487805E-2</c:v>
                </c:pt>
                <c:pt idx="9">
                  <c:v>0</c:v>
                </c:pt>
                <c:pt idx="10">
                  <c:v>0.13333333333333333</c:v>
                </c:pt>
                <c:pt idx="11">
                  <c:v>0.16666666666666666</c:v>
                </c:pt>
                <c:pt idx="12">
                  <c:v>0.20833333333333334</c:v>
                </c:pt>
                <c:pt idx="13">
                  <c:v>7.8431372549019607E-2</c:v>
                </c:pt>
                <c:pt idx="14">
                  <c:v>0.25423728813559321</c:v>
                </c:pt>
                <c:pt idx="15">
                  <c:v>0.3</c:v>
                </c:pt>
                <c:pt idx="16">
                  <c:v>0.11764705882352941</c:v>
                </c:pt>
                <c:pt idx="17">
                  <c:v>6.4516129032258063E-2</c:v>
                </c:pt>
                <c:pt idx="18">
                  <c:v>5.4054054054054057E-2</c:v>
                </c:pt>
                <c:pt idx="19">
                  <c:v>0.19230769230769232</c:v>
                </c:pt>
                <c:pt idx="20">
                  <c:v>0.11538461538461539</c:v>
                </c:pt>
                <c:pt idx="21">
                  <c:v>0.13333333333333333</c:v>
                </c:pt>
                <c:pt idx="22">
                  <c:v>0.2</c:v>
                </c:pt>
                <c:pt idx="23">
                  <c:v>8.6956521739130432E-2</c:v>
                </c:pt>
                <c:pt idx="24">
                  <c:v>0.17647058823529413</c:v>
                </c:pt>
                <c:pt idx="25">
                  <c:v>0.1111111111111111</c:v>
                </c:pt>
                <c:pt idx="26">
                  <c:v>0.14285714285714285</c:v>
                </c:pt>
                <c:pt idx="27">
                  <c:v>0.15686274509803921</c:v>
                </c:pt>
                <c:pt idx="28">
                  <c:v>0.19230769230769232</c:v>
                </c:pt>
                <c:pt idx="29">
                  <c:v>0.3125</c:v>
                </c:pt>
                <c:pt idx="30">
                  <c:v>0.17647058823529413</c:v>
                </c:pt>
                <c:pt idx="31">
                  <c:v>0.30769230769230771</c:v>
                </c:pt>
                <c:pt idx="32">
                  <c:v>0.26470588235294118</c:v>
                </c:pt>
                <c:pt idx="33">
                  <c:v>0.27272727272727271</c:v>
                </c:pt>
                <c:pt idx="34">
                  <c:v>0</c:v>
                </c:pt>
                <c:pt idx="35">
                  <c:v>0.32432432432432434</c:v>
                </c:pt>
                <c:pt idx="36">
                  <c:v>0.2</c:v>
                </c:pt>
                <c:pt idx="37">
                  <c:v>0.38095238095238093</c:v>
                </c:pt>
                <c:pt idx="38">
                  <c:v>0.25</c:v>
                </c:pt>
                <c:pt idx="39">
                  <c:v>0.35294117647058826</c:v>
                </c:pt>
                <c:pt idx="40">
                  <c:v>0.1111111111111111</c:v>
                </c:pt>
                <c:pt idx="41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89-42F4-89FF-EE1FD35D4C71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18'!$A$46:$A$87</c:f>
              <c:strCache>
                <c:ptCount val="42"/>
                <c:pt idx="0">
                  <c:v>Indonesia</c:v>
                </c:pt>
                <c:pt idx="1">
                  <c:v>British Columbia</c:v>
                </c:pt>
                <c:pt idx="2">
                  <c:v>French Guiana*</c:v>
                </c:pt>
                <c:pt idx="3">
                  <c:v>Northern Territory</c:v>
                </c:pt>
                <c:pt idx="4">
                  <c:v>Nunavut</c:v>
                </c:pt>
                <c:pt idx="5">
                  <c:v>Montana</c:v>
                </c:pt>
                <c:pt idx="6">
                  <c:v>Alberta</c:v>
                </c:pt>
                <c:pt idx="7">
                  <c:v>Victoria</c:v>
                </c:pt>
                <c:pt idx="8">
                  <c:v>New South Wales</c:v>
                </c:pt>
                <c:pt idx="9">
                  <c:v>Minnesota*</c:v>
                </c:pt>
                <c:pt idx="10">
                  <c:v>Nova Scotia</c:v>
                </c:pt>
                <c:pt idx="11">
                  <c:v>Mali</c:v>
                </c:pt>
                <c:pt idx="12">
                  <c:v>Colorado</c:v>
                </c:pt>
                <c:pt idx="13">
                  <c:v>Ontario</c:v>
                </c:pt>
                <c:pt idx="14">
                  <c:v>Quebec</c:v>
                </c:pt>
                <c:pt idx="15">
                  <c:v>Fiji</c:v>
                </c:pt>
                <c:pt idx="16">
                  <c:v>Peru</c:v>
                </c:pt>
                <c:pt idx="17">
                  <c:v>Queensland</c:v>
                </c:pt>
                <c:pt idx="18">
                  <c:v>Chile</c:v>
                </c:pt>
                <c:pt idx="19">
                  <c:v>Northwest Territories</c:v>
                </c:pt>
                <c:pt idx="20">
                  <c:v>South Australia</c:v>
                </c:pt>
                <c:pt idx="21">
                  <c:v>Michigan</c:v>
                </c:pt>
                <c:pt idx="22">
                  <c:v>Sweden</c:v>
                </c:pt>
                <c:pt idx="23">
                  <c:v>Newfoundland &amp; Labrador</c:v>
                </c:pt>
                <c:pt idx="24">
                  <c:v>New Brunswick</c:v>
                </c:pt>
                <c:pt idx="25">
                  <c:v>Tasmania*</c:v>
                </c:pt>
                <c:pt idx="26">
                  <c:v>New Zealand</c:v>
                </c:pt>
                <c:pt idx="27">
                  <c:v>Western Australia</c:v>
                </c:pt>
                <c:pt idx="28">
                  <c:v>Saskatchewan</c:v>
                </c:pt>
                <c:pt idx="29">
                  <c:v>Wyoming</c:v>
                </c:pt>
                <c:pt idx="30">
                  <c:v>Yukon</c:v>
                </c:pt>
                <c:pt idx="31">
                  <c:v>New Mexico</c:v>
                </c:pt>
                <c:pt idx="32">
                  <c:v>Arizona</c:v>
                </c:pt>
                <c:pt idx="33">
                  <c:v>Idaho</c:v>
                </c:pt>
                <c:pt idx="34">
                  <c:v>Botswana*</c:v>
                </c:pt>
                <c:pt idx="35">
                  <c:v>Alaska</c:v>
                </c:pt>
                <c:pt idx="36">
                  <c:v>Ireland, Republic of</c:v>
                </c:pt>
                <c:pt idx="37">
                  <c:v>Utah</c:v>
                </c:pt>
                <c:pt idx="38">
                  <c:v>Finland</c:v>
                </c:pt>
                <c:pt idx="39">
                  <c:v>Nevada</c:v>
                </c:pt>
                <c:pt idx="40">
                  <c:v>Northern Ireland*</c:v>
                </c:pt>
                <c:pt idx="41">
                  <c:v>Portugal*</c:v>
                </c:pt>
              </c:strCache>
            </c:strRef>
          </c:cat>
          <c:val>
            <c:numRef>
              <c:f>'Figure 18'!$C$46:$C$87</c:f>
              <c:numCache>
                <c:formatCode>0%</c:formatCode>
                <c:ptCount val="42"/>
                <c:pt idx="0">
                  <c:v>0.5</c:v>
                </c:pt>
                <c:pt idx="1">
                  <c:v>0.45</c:v>
                </c:pt>
                <c:pt idx="2">
                  <c:v>0.4</c:v>
                </c:pt>
                <c:pt idx="3">
                  <c:v>0.55555555555555558</c:v>
                </c:pt>
                <c:pt idx="4">
                  <c:v>0.5</c:v>
                </c:pt>
                <c:pt idx="5">
                  <c:v>0.42105263157894735</c:v>
                </c:pt>
                <c:pt idx="6">
                  <c:v>0.35294117647058826</c:v>
                </c:pt>
                <c:pt idx="7">
                  <c:v>0.5</c:v>
                </c:pt>
                <c:pt idx="8">
                  <c:v>0.6097560975609756</c:v>
                </c:pt>
                <c:pt idx="9">
                  <c:v>0.66666666666666663</c:v>
                </c:pt>
                <c:pt idx="10">
                  <c:v>0.53333333333333333</c:v>
                </c:pt>
                <c:pt idx="11">
                  <c:v>0.5</c:v>
                </c:pt>
                <c:pt idx="12">
                  <c:v>0.45833333333333331</c:v>
                </c:pt>
                <c:pt idx="13">
                  <c:v>0.60784313725490191</c:v>
                </c:pt>
                <c:pt idx="14">
                  <c:v>0.44067796610169491</c:v>
                </c:pt>
                <c:pt idx="15">
                  <c:v>0.4</c:v>
                </c:pt>
                <c:pt idx="16">
                  <c:v>0.58823529411764708</c:v>
                </c:pt>
                <c:pt idx="17">
                  <c:v>0.64516129032258063</c:v>
                </c:pt>
                <c:pt idx="18">
                  <c:v>0.67567567567567566</c:v>
                </c:pt>
                <c:pt idx="19">
                  <c:v>0.53846153846153844</c:v>
                </c:pt>
                <c:pt idx="20">
                  <c:v>0.61538461538461542</c:v>
                </c:pt>
                <c:pt idx="21">
                  <c:v>0.6</c:v>
                </c:pt>
                <c:pt idx="22">
                  <c:v>0.53333333333333333</c:v>
                </c:pt>
                <c:pt idx="23">
                  <c:v>0.65217391304347827</c:v>
                </c:pt>
                <c:pt idx="24">
                  <c:v>0.58823529411764708</c:v>
                </c:pt>
                <c:pt idx="25">
                  <c:v>0.66666666666666663</c:v>
                </c:pt>
                <c:pt idx="26">
                  <c:v>0.6428571428571429</c:v>
                </c:pt>
                <c:pt idx="27">
                  <c:v>0.6470588235294118</c:v>
                </c:pt>
                <c:pt idx="28">
                  <c:v>0.61538461538461542</c:v>
                </c:pt>
                <c:pt idx="29">
                  <c:v>0.5</c:v>
                </c:pt>
                <c:pt idx="30">
                  <c:v>0.6470588235294118</c:v>
                </c:pt>
                <c:pt idx="31">
                  <c:v>0.53846153846153844</c:v>
                </c:pt>
                <c:pt idx="32">
                  <c:v>0.58823529411764708</c:v>
                </c:pt>
                <c:pt idx="33">
                  <c:v>0.59090909090909094</c:v>
                </c:pt>
                <c:pt idx="34">
                  <c:v>0.875</c:v>
                </c:pt>
                <c:pt idx="35">
                  <c:v>0.56756756756756754</c:v>
                </c:pt>
                <c:pt idx="36">
                  <c:v>0.7</c:v>
                </c:pt>
                <c:pt idx="37">
                  <c:v>0.52380952380952384</c:v>
                </c:pt>
                <c:pt idx="38">
                  <c:v>0.6875</c:v>
                </c:pt>
                <c:pt idx="39">
                  <c:v>0.60784313725490191</c:v>
                </c:pt>
                <c:pt idx="40">
                  <c:v>0.88888888888888884</c:v>
                </c:pt>
                <c:pt idx="41">
                  <c:v>0.8571428571428571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89-42F4-89FF-EE1FD35D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0991488"/>
        <c:axId val="200993408"/>
      </c:barChart>
      <c:catAx>
        <c:axId val="20099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0993408"/>
        <c:crosses val="autoZero"/>
        <c:auto val="1"/>
        <c:lblAlgn val="ctr"/>
        <c:lblOffset val="100"/>
        <c:noMultiLvlLbl val="0"/>
      </c:catAx>
      <c:valAx>
        <c:axId val="20099340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0099148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308126145063374"/>
          <c:y val="1.5525079278694155E-2"/>
          <c:w val="0.2465044768747451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18'!$B$4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18'!$A$5:$A$45</c:f>
              <c:strCache>
                <c:ptCount val="41"/>
                <c:pt idx="0">
                  <c:v>Venezuela</c:v>
                </c:pt>
                <c:pt idx="1">
                  <c:v>Neuquen*</c:v>
                </c:pt>
                <c:pt idx="2">
                  <c:v>La Rioja*</c:v>
                </c:pt>
                <c:pt idx="3">
                  <c:v>Bolivia</c:v>
                </c:pt>
                <c:pt idx="4">
                  <c:v>Ecuador</c:v>
                </c:pt>
                <c:pt idx="5">
                  <c:v>Panama</c:v>
                </c:pt>
                <c:pt idx="6">
                  <c:v>San Juan</c:v>
                </c:pt>
                <c:pt idx="7">
                  <c:v>Ethiopia*</c:v>
                </c:pt>
                <c:pt idx="8">
                  <c:v>Guatemala*</c:v>
                </c:pt>
                <c:pt idx="9">
                  <c:v>Santa Cruz</c:v>
                </c:pt>
                <c:pt idx="10">
                  <c:v>Democratic Rep. of Congo (DRC)*</c:v>
                </c:pt>
                <c:pt idx="11">
                  <c:v>Chubut*</c:v>
                </c:pt>
                <c:pt idx="12">
                  <c:v>Mexico</c:v>
                </c:pt>
                <c:pt idx="13">
                  <c:v>Ghana*</c:v>
                </c:pt>
                <c:pt idx="14">
                  <c:v>Tanzania</c:v>
                </c:pt>
                <c:pt idx="15">
                  <c:v>Greenland</c:v>
                </c:pt>
                <c:pt idx="16">
                  <c:v>Zambia*</c:v>
                </c:pt>
                <c:pt idx="17">
                  <c:v>Dominican Republic*</c:v>
                </c:pt>
                <c:pt idx="18">
                  <c:v>China*</c:v>
                </c:pt>
                <c:pt idx="19">
                  <c:v>Zimbabwe*</c:v>
                </c:pt>
                <c:pt idx="20">
                  <c:v>Mendoza*</c:v>
                </c:pt>
                <c:pt idx="21">
                  <c:v>Philippines*</c:v>
                </c:pt>
                <c:pt idx="22">
                  <c:v>Nicaragua</c:v>
                </c:pt>
                <c:pt idx="23">
                  <c:v>California</c:v>
                </c:pt>
                <c:pt idx="24">
                  <c:v>Poland*</c:v>
                </c:pt>
                <c:pt idx="25">
                  <c:v>Salta*</c:v>
                </c:pt>
                <c:pt idx="26">
                  <c:v>Jujuy*</c:v>
                </c:pt>
                <c:pt idx="27">
                  <c:v>Washington</c:v>
                </c:pt>
                <c:pt idx="28">
                  <c:v>Guyana*</c:v>
                </c:pt>
                <c:pt idx="29">
                  <c:v>Brazil</c:v>
                </c:pt>
                <c:pt idx="30">
                  <c:v>Turkey</c:v>
                </c:pt>
                <c:pt idx="31">
                  <c:v>Suriname</c:v>
                </c:pt>
                <c:pt idx="32">
                  <c:v>Norway</c:v>
                </c:pt>
                <c:pt idx="33">
                  <c:v>Papua New Guinea</c:v>
                </c:pt>
                <c:pt idx="34">
                  <c:v>South Africa</c:v>
                </c:pt>
                <c:pt idx="35">
                  <c:v>Russia*</c:v>
                </c:pt>
                <c:pt idx="36">
                  <c:v>Namibia</c:v>
                </c:pt>
                <c:pt idx="37">
                  <c:v>Catamarca*</c:v>
                </c:pt>
                <c:pt idx="38">
                  <c:v>Colombia</c:v>
                </c:pt>
                <c:pt idx="39">
                  <c:v>Spain*</c:v>
                </c:pt>
                <c:pt idx="40">
                  <c:v>Manitoba</c:v>
                </c:pt>
              </c:strCache>
            </c:strRef>
          </c:cat>
          <c:val>
            <c:numRef>
              <c:f>'Figure 18'!$B$5:$B$45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4.1666666666666664E-2</c:v>
                </c:pt>
                <c:pt idx="5">
                  <c:v>0</c:v>
                </c:pt>
                <c:pt idx="6">
                  <c:v>8.3333333333333329E-2</c:v>
                </c:pt>
                <c:pt idx="7">
                  <c:v>0.16666666666666666</c:v>
                </c:pt>
                <c:pt idx="8">
                  <c:v>0</c:v>
                </c:pt>
                <c:pt idx="9">
                  <c:v>0.14285714285714285</c:v>
                </c:pt>
                <c:pt idx="10">
                  <c:v>0</c:v>
                </c:pt>
                <c:pt idx="11">
                  <c:v>0.1111111111111111</c:v>
                </c:pt>
                <c:pt idx="12">
                  <c:v>2.564102564102564E-2</c:v>
                </c:pt>
                <c:pt idx="13">
                  <c:v>0</c:v>
                </c:pt>
                <c:pt idx="14">
                  <c:v>7.6923076923076927E-2</c:v>
                </c:pt>
                <c:pt idx="15">
                  <c:v>6.25E-2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0.1111111111111111</c:v>
                </c:pt>
                <c:pt idx="20">
                  <c:v>0.1111111111111111</c:v>
                </c:pt>
                <c:pt idx="21">
                  <c:v>0</c:v>
                </c:pt>
                <c:pt idx="22">
                  <c:v>0</c:v>
                </c:pt>
                <c:pt idx="23">
                  <c:v>8.3333333333333329E-2</c:v>
                </c:pt>
                <c:pt idx="24">
                  <c:v>0</c:v>
                </c:pt>
                <c:pt idx="25">
                  <c:v>0.2</c:v>
                </c:pt>
                <c:pt idx="26">
                  <c:v>0.2</c:v>
                </c:pt>
                <c:pt idx="27">
                  <c:v>0.16666666666666666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6.25E-2</c:v>
                </c:pt>
                <c:pt idx="34">
                  <c:v>0.1</c:v>
                </c:pt>
                <c:pt idx="35">
                  <c:v>0.125</c:v>
                </c:pt>
                <c:pt idx="36">
                  <c:v>0.125</c:v>
                </c:pt>
                <c:pt idx="37">
                  <c:v>0.3</c:v>
                </c:pt>
                <c:pt idx="38">
                  <c:v>8.6956521739130432E-2</c:v>
                </c:pt>
                <c:pt idx="39">
                  <c:v>0</c:v>
                </c:pt>
                <c:pt idx="40">
                  <c:v>0.18518518518518517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68-4142-85E4-72D2AA0E4948}"/>
            </c:ext>
          </c:extLst>
        </c:ser>
        <c:ser>
          <c:idx val="1"/>
          <c:order val="1"/>
          <c:tx>
            <c:strRef>
              <c:f>'Figure 18'!$C$4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18'!$A$5:$A$45</c:f>
              <c:strCache>
                <c:ptCount val="41"/>
                <c:pt idx="0">
                  <c:v>Venezuela</c:v>
                </c:pt>
                <c:pt idx="1">
                  <c:v>Neuquen*</c:v>
                </c:pt>
                <c:pt idx="2">
                  <c:v>La Rioja*</c:v>
                </c:pt>
                <c:pt idx="3">
                  <c:v>Bolivia</c:v>
                </c:pt>
                <c:pt idx="4">
                  <c:v>Ecuador</c:v>
                </c:pt>
                <c:pt idx="5">
                  <c:v>Panama</c:v>
                </c:pt>
                <c:pt idx="6">
                  <c:v>San Juan</c:v>
                </c:pt>
                <c:pt idx="7">
                  <c:v>Ethiopia*</c:v>
                </c:pt>
                <c:pt idx="8">
                  <c:v>Guatemala*</c:v>
                </c:pt>
                <c:pt idx="9">
                  <c:v>Santa Cruz</c:v>
                </c:pt>
                <c:pt idx="10">
                  <c:v>Democratic Rep. of Congo (DRC)*</c:v>
                </c:pt>
                <c:pt idx="11">
                  <c:v>Chubut*</c:v>
                </c:pt>
                <c:pt idx="12">
                  <c:v>Mexico</c:v>
                </c:pt>
                <c:pt idx="13">
                  <c:v>Ghana*</c:v>
                </c:pt>
                <c:pt idx="14">
                  <c:v>Tanzania</c:v>
                </c:pt>
                <c:pt idx="15">
                  <c:v>Greenland</c:v>
                </c:pt>
                <c:pt idx="16">
                  <c:v>Zambia*</c:v>
                </c:pt>
                <c:pt idx="17">
                  <c:v>Dominican Republic*</c:v>
                </c:pt>
                <c:pt idx="18">
                  <c:v>China*</c:v>
                </c:pt>
                <c:pt idx="19">
                  <c:v>Zimbabwe*</c:v>
                </c:pt>
                <c:pt idx="20">
                  <c:v>Mendoza*</c:v>
                </c:pt>
                <c:pt idx="21">
                  <c:v>Philippines*</c:v>
                </c:pt>
                <c:pt idx="22">
                  <c:v>Nicaragua</c:v>
                </c:pt>
                <c:pt idx="23">
                  <c:v>California</c:v>
                </c:pt>
                <c:pt idx="24">
                  <c:v>Poland*</c:v>
                </c:pt>
                <c:pt idx="25">
                  <c:v>Salta*</c:v>
                </c:pt>
                <c:pt idx="26">
                  <c:v>Jujuy*</c:v>
                </c:pt>
                <c:pt idx="27">
                  <c:v>Washington</c:v>
                </c:pt>
                <c:pt idx="28">
                  <c:v>Guyana*</c:v>
                </c:pt>
                <c:pt idx="29">
                  <c:v>Brazil</c:v>
                </c:pt>
                <c:pt idx="30">
                  <c:v>Turkey</c:v>
                </c:pt>
                <c:pt idx="31">
                  <c:v>Suriname</c:v>
                </c:pt>
                <c:pt idx="32">
                  <c:v>Norway</c:v>
                </c:pt>
                <c:pt idx="33">
                  <c:v>Papua New Guinea</c:v>
                </c:pt>
                <c:pt idx="34">
                  <c:v>South Africa</c:v>
                </c:pt>
                <c:pt idx="35">
                  <c:v>Russia*</c:v>
                </c:pt>
                <c:pt idx="36">
                  <c:v>Namibia</c:v>
                </c:pt>
                <c:pt idx="37">
                  <c:v>Catamarca*</c:v>
                </c:pt>
                <c:pt idx="38">
                  <c:v>Colombia</c:v>
                </c:pt>
                <c:pt idx="39">
                  <c:v>Spain*</c:v>
                </c:pt>
                <c:pt idx="40">
                  <c:v>Manitoba</c:v>
                </c:pt>
              </c:strCache>
            </c:strRef>
          </c:cat>
          <c:val>
            <c:numRef>
              <c:f>'Figure 18'!$C$5:$C$45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0.16666666666666666</c:v>
                </c:pt>
                <c:pt idx="6">
                  <c:v>8.3333333333333329E-2</c:v>
                </c:pt>
                <c:pt idx="7">
                  <c:v>0</c:v>
                </c:pt>
                <c:pt idx="8">
                  <c:v>0.2</c:v>
                </c:pt>
                <c:pt idx="9">
                  <c:v>7.1428571428571425E-2</c:v>
                </c:pt>
                <c:pt idx="10">
                  <c:v>0.22222222222222221</c:v>
                </c:pt>
                <c:pt idx="11">
                  <c:v>0.1111111111111111</c:v>
                </c:pt>
                <c:pt idx="12">
                  <c:v>0.25641025641025639</c:v>
                </c:pt>
                <c:pt idx="13">
                  <c:v>0.2857142857142857</c:v>
                </c:pt>
                <c:pt idx="14">
                  <c:v>0.23076923076923078</c:v>
                </c:pt>
                <c:pt idx="15">
                  <c:v>0.25</c:v>
                </c:pt>
                <c:pt idx="16">
                  <c:v>0.33333333333333331</c:v>
                </c:pt>
                <c:pt idx="17">
                  <c:v>0.33333333333333331</c:v>
                </c:pt>
                <c:pt idx="18">
                  <c:v>0.33333333333333331</c:v>
                </c:pt>
                <c:pt idx="19">
                  <c:v>0.22222222222222221</c:v>
                </c:pt>
                <c:pt idx="20">
                  <c:v>0.22222222222222221</c:v>
                </c:pt>
                <c:pt idx="21">
                  <c:v>0.375</c:v>
                </c:pt>
                <c:pt idx="22">
                  <c:v>0.375</c:v>
                </c:pt>
                <c:pt idx="23">
                  <c:v>0.29166666666666669</c:v>
                </c:pt>
                <c:pt idx="24">
                  <c:v>0.4</c:v>
                </c:pt>
                <c:pt idx="25">
                  <c:v>0.2</c:v>
                </c:pt>
                <c:pt idx="26">
                  <c:v>0.2</c:v>
                </c:pt>
                <c:pt idx="27">
                  <c:v>0.25</c:v>
                </c:pt>
                <c:pt idx="28">
                  <c:v>0.42857142857142855</c:v>
                </c:pt>
                <c:pt idx="29">
                  <c:v>0.43478260869565216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0.4375</c:v>
                </c:pt>
                <c:pt idx="34">
                  <c:v>0.4</c:v>
                </c:pt>
                <c:pt idx="35">
                  <c:v>0.375</c:v>
                </c:pt>
                <c:pt idx="36">
                  <c:v>0.375</c:v>
                </c:pt>
                <c:pt idx="37">
                  <c:v>0.2</c:v>
                </c:pt>
                <c:pt idx="38">
                  <c:v>0.43478260869565216</c:v>
                </c:pt>
                <c:pt idx="39">
                  <c:v>0.55555555555555558</c:v>
                </c:pt>
                <c:pt idx="40">
                  <c:v>0.37037037037037035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68-4142-85E4-72D2AA0E4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9316096"/>
        <c:axId val="213860736"/>
      </c:barChart>
      <c:catAx>
        <c:axId val="2093160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3860736"/>
        <c:crosses val="autoZero"/>
        <c:auto val="1"/>
        <c:lblAlgn val="ctr"/>
        <c:lblOffset val="100"/>
        <c:noMultiLvlLbl val="0"/>
      </c:catAx>
      <c:valAx>
        <c:axId val="21386073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0931609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7856556223688664"/>
          <c:y val="0.83324771794018149"/>
          <c:w val="0.14784472509864058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3029947030367215"/>
          <c:y val="2.0993838383184846E-2"/>
          <c:w val="0.2373142631450684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19'!$A$46:$A$87</c:f>
              <c:strCache>
                <c:ptCount val="42"/>
                <c:pt idx="0">
                  <c:v>Manitoba</c:v>
                </c:pt>
                <c:pt idx="1">
                  <c:v>Western Australia</c:v>
                </c:pt>
                <c:pt idx="2">
                  <c:v>Ethiopia*</c:v>
                </c:pt>
                <c:pt idx="3">
                  <c:v>Mali</c:v>
                </c:pt>
                <c:pt idx="4">
                  <c:v>Tanzania</c:v>
                </c:pt>
                <c:pt idx="5">
                  <c:v>Catamarca*</c:v>
                </c:pt>
                <c:pt idx="6">
                  <c:v>Nunavut</c:v>
                </c:pt>
                <c:pt idx="7">
                  <c:v>Fiji</c:v>
                </c:pt>
                <c:pt idx="8">
                  <c:v>Salta*</c:v>
                </c:pt>
                <c:pt idx="9">
                  <c:v>Quebec</c:v>
                </c:pt>
                <c:pt idx="10">
                  <c:v>California</c:v>
                </c:pt>
                <c:pt idx="11">
                  <c:v>New Brunswick</c:v>
                </c:pt>
                <c:pt idx="12">
                  <c:v>Saskatchewan</c:v>
                </c:pt>
                <c:pt idx="13">
                  <c:v>New Zealand</c:v>
                </c:pt>
                <c:pt idx="14">
                  <c:v>Norway</c:v>
                </c:pt>
                <c:pt idx="15">
                  <c:v>Washington</c:v>
                </c:pt>
                <c:pt idx="16">
                  <c:v>Sweden</c:v>
                </c:pt>
                <c:pt idx="17">
                  <c:v>Nova Scotia</c:v>
                </c:pt>
                <c:pt idx="18">
                  <c:v>Namibia</c:v>
                </c:pt>
                <c:pt idx="19">
                  <c:v>New Mexico</c:v>
                </c:pt>
                <c:pt idx="20">
                  <c:v>Suriname</c:v>
                </c:pt>
                <c:pt idx="21">
                  <c:v>Chile</c:v>
                </c:pt>
                <c:pt idx="22">
                  <c:v>Michigan</c:v>
                </c:pt>
                <c:pt idx="23">
                  <c:v>Alberta</c:v>
                </c:pt>
                <c:pt idx="24">
                  <c:v>Wyoming</c:v>
                </c:pt>
                <c:pt idx="25">
                  <c:v>Alaska</c:v>
                </c:pt>
                <c:pt idx="26">
                  <c:v>Greenland</c:v>
                </c:pt>
                <c:pt idx="27">
                  <c:v>Montana</c:v>
                </c:pt>
                <c:pt idx="28">
                  <c:v>French Guiana*</c:v>
                </c:pt>
                <c:pt idx="29">
                  <c:v>Poland*</c:v>
                </c:pt>
                <c:pt idx="30">
                  <c:v>Colorado</c:v>
                </c:pt>
                <c:pt idx="31">
                  <c:v>Finland</c:v>
                </c:pt>
                <c:pt idx="32">
                  <c:v>Arizona</c:v>
                </c:pt>
                <c:pt idx="33">
                  <c:v>Portugal*</c:v>
                </c:pt>
                <c:pt idx="34">
                  <c:v>Newfoundland &amp; Labrador</c:v>
                </c:pt>
                <c:pt idx="35">
                  <c:v>Minnesota*</c:v>
                </c:pt>
                <c:pt idx="36">
                  <c:v>Nevada</c:v>
                </c:pt>
                <c:pt idx="37">
                  <c:v>Utah</c:v>
                </c:pt>
                <c:pt idx="38">
                  <c:v>Idaho</c:v>
                </c:pt>
                <c:pt idx="39">
                  <c:v>Ireland, Republic of</c:v>
                </c:pt>
                <c:pt idx="40">
                  <c:v>Botswana*</c:v>
                </c:pt>
                <c:pt idx="41">
                  <c:v>Northern Ireland*</c:v>
                </c:pt>
              </c:strCache>
            </c:strRef>
          </c:cat>
          <c:val>
            <c:numRef>
              <c:f>'Figure 19'!$B$46:$B$87</c:f>
              <c:numCache>
                <c:formatCode>0%</c:formatCode>
                <c:ptCount val="42"/>
                <c:pt idx="0">
                  <c:v>0.10714285714285714</c:v>
                </c:pt>
                <c:pt idx="1">
                  <c:v>0.19607843137254902</c:v>
                </c:pt>
                <c:pt idx="2">
                  <c:v>0</c:v>
                </c:pt>
                <c:pt idx="3">
                  <c:v>8.3333333333333329E-2</c:v>
                </c:pt>
                <c:pt idx="4">
                  <c:v>0.14285714285714285</c:v>
                </c:pt>
                <c:pt idx="5">
                  <c:v>0.2</c:v>
                </c:pt>
                <c:pt idx="6">
                  <c:v>0.11538461538461539</c:v>
                </c:pt>
                <c:pt idx="7">
                  <c:v>0.3</c:v>
                </c:pt>
                <c:pt idx="8">
                  <c:v>0.2</c:v>
                </c:pt>
                <c:pt idx="9">
                  <c:v>0.17241379310344829</c:v>
                </c:pt>
                <c:pt idx="10">
                  <c:v>4.3478260869565216E-2</c:v>
                </c:pt>
                <c:pt idx="11">
                  <c:v>0.22222222222222221</c:v>
                </c:pt>
                <c:pt idx="12">
                  <c:v>0.10714285714285714</c:v>
                </c:pt>
                <c:pt idx="13">
                  <c:v>0.21428571428571427</c:v>
                </c:pt>
                <c:pt idx="14">
                  <c:v>8.3333333333333329E-2</c:v>
                </c:pt>
                <c:pt idx="15">
                  <c:v>0.25</c:v>
                </c:pt>
                <c:pt idx="16">
                  <c:v>0.125</c:v>
                </c:pt>
                <c:pt idx="17">
                  <c:v>0.25</c:v>
                </c:pt>
                <c:pt idx="18">
                  <c:v>0.3125</c:v>
                </c:pt>
                <c:pt idx="19">
                  <c:v>0.30769230769230771</c:v>
                </c:pt>
                <c:pt idx="20">
                  <c:v>0</c:v>
                </c:pt>
                <c:pt idx="21">
                  <c:v>0.16216216216216217</c:v>
                </c:pt>
                <c:pt idx="22">
                  <c:v>0.14285714285714285</c:v>
                </c:pt>
                <c:pt idx="23">
                  <c:v>0.16666666666666666</c:v>
                </c:pt>
                <c:pt idx="24">
                  <c:v>0.26666666666666666</c:v>
                </c:pt>
                <c:pt idx="25">
                  <c:v>0.31578947368421051</c:v>
                </c:pt>
                <c:pt idx="26">
                  <c:v>0.125</c:v>
                </c:pt>
                <c:pt idx="27">
                  <c:v>0.1111111111111111</c:v>
                </c:pt>
                <c:pt idx="28">
                  <c:v>0</c:v>
                </c:pt>
                <c:pt idx="29">
                  <c:v>0.2</c:v>
                </c:pt>
                <c:pt idx="30">
                  <c:v>0.14285714285714285</c:v>
                </c:pt>
                <c:pt idx="31">
                  <c:v>0.1875</c:v>
                </c:pt>
                <c:pt idx="32">
                  <c:v>0.12121212121212122</c:v>
                </c:pt>
                <c:pt idx="33">
                  <c:v>0.2857142857142857</c:v>
                </c:pt>
                <c:pt idx="34">
                  <c:v>4.1666666666666664E-2</c:v>
                </c:pt>
                <c:pt idx="35">
                  <c:v>0.25</c:v>
                </c:pt>
                <c:pt idx="36">
                  <c:v>0.22</c:v>
                </c:pt>
                <c:pt idx="37">
                  <c:v>0.27777777777777779</c:v>
                </c:pt>
                <c:pt idx="38">
                  <c:v>0.23809523809523808</c:v>
                </c:pt>
                <c:pt idx="39">
                  <c:v>0.4</c:v>
                </c:pt>
                <c:pt idx="40">
                  <c:v>0.125</c:v>
                </c:pt>
                <c:pt idx="41">
                  <c:v>0.44444444444444442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14-4883-B806-2CCE6C4D004A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19'!$A$46:$A$87</c:f>
              <c:strCache>
                <c:ptCount val="42"/>
                <c:pt idx="0">
                  <c:v>Manitoba</c:v>
                </c:pt>
                <c:pt idx="1">
                  <c:v>Western Australia</c:v>
                </c:pt>
                <c:pt idx="2">
                  <c:v>Ethiopia*</c:v>
                </c:pt>
                <c:pt idx="3">
                  <c:v>Mali</c:v>
                </c:pt>
                <c:pt idx="4">
                  <c:v>Tanzania</c:v>
                </c:pt>
                <c:pt idx="5">
                  <c:v>Catamarca*</c:v>
                </c:pt>
                <c:pt idx="6">
                  <c:v>Nunavut</c:v>
                </c:pt>
                <c:pt idx="7">
                  <c:v>Fiji</c:v>
                </c:pt>
                <c:pt idx="8">
                  <c:v>Salta*</c:v>
                </c:pt>
                <c:pt idx="9">
                  <c:v>Quebec</c:v>
                </c:pt>
                <c:pt idx="10">
                  <c:v>California</c:v>
                </c:pt>
                <c:pt idx="11">
                  <c:v>New Brunswick</c:v>
                </c:pt>
                <c:pt idx="12">
                  <c:v>Saskatchewan</c:v>
                </c:pt>
                <c:pt idx="13">
                  <c:v>New Zealand</c:v>
                </c:pt>
                <c:pt idx="14">
                  <c:v>Norway</c:v>
                </c:pt>
                <c:pt idx="15">
                  <c:v>Washington</c:v>
                </c:pt>
                <c:pt idx="16">
                  <c:v>Sweden</c:v>
                </c:pt>
                <c:pt idx="17">
                  <c:v>Nova Scotia</c:v>
                </c:pt>
                <c:pt idx="18">
                  <c:v>Namibia</c:v>
                </c:pt>
                <c:pt idx="19">
                  <c:v>New Mexico</c:v>
                </c:pt>
                <c:pt idx="20">
                  <c:v>Suriname</c:v>
                </c:pt>
                <c:pt idx="21">
                  <c:v>Chile</c:v>
                </c:pt>
                <c:pt idx="22">
                  <c:v>Michigan</c:v>
                </c:pt>
                <c:pt idx="23">
                  <c:v>Alberta</c:v>
                </c:pt>
                <c:pt idx="24">
                  <c:v>Wyoming</c:v>
                </c:pt>
                <c:pt idx="25">
                  <c:v>Alaska</c:v>
                </c:pt>
                <c:pt idx="26">
                  <c:v>Greenland</c:v>
                </c:pt>
                <c:pt idx="27">
                  <c:v>Montana</c:v>
                </c:pt>
                <c:pt idx="28">
                  <c:v>French Guiana*</c:v>
                </c:pt>
                <c:pt idx="29">
                  <c:v>Poland*</c:v>
                </c:pt>
                <c:pt idx="30">
                  <c:v>Colorado</c:v>
                </c:pt>
                <c:pt idx="31">
                  <c:v>Finland</c:v>
                </c:pt>
                <c:pt idx="32">
                  <c:v>Arizona</c:v>
                </c:pt>
                <c:pt idx="33">
                  <c:v>Portugal*</c:v>
                </c:pt>
                <c:pt idx="34">
                  <c:v>Newfoundland &amp; Labrador</c:v>
                </c:pt>
                <c:pt idx="35">
                  <c:v>Minnesota*</c:v>
                </c:pt>
                <c:pt idx="36">
                  <c:v>Nevada</c:v>
                </c:pt>
                <c:pt idx="37">
                  <c:v>Utah</c:v>
                </c:pt>
                <c:pt idx="38">
                  <c:v>Idaho</c:v>
                </c:pt>
                <c:pt idx="39">
                  <c:v>Ireland, Republic of</c:v>
                </c:pt>
                <c:pt idx="40">
                  <c:v>Botswana*</c:v>
                </c:pt>
                <c:pt idx="41">
                  <c:v>Northern Ireland*</c:v>
                </c:pt>
              </c:strCache>
            </c:strRef>
          </c:cat>
          <c:val>
            <c:numRef>
              <c:f>'Figure 19'!$C$46:$C$87</c:f>
              <c:numCache>
                <c:formatCode>0%</c:formatCode>
                <c:ptCount val="42"/>
                <c:pt idx="0">
                  <c:v>0.35714285714285715</c:v>
                </c:pt>
                <c:pt idx="1">
                  <c:v>0.29411764705882354</c:v>
                </c:pt>
                <c:pt idx="2">
                  <c:v>0.5</c:v>
                </c:pt>
                <c:pt idx="3">
                  <c:v>0.41666666666666669</c:v>
                </c:pt>
                <c:pt idx="4">
                  <c:v>0.35714285714285715</c:v>
                </c:pt>
                <c:pt idx="5">
                  <c:v>0.3</c:v>
                </c:pt>
                <c:pt idx="6">
                  <c:v>0.46153846153846156</c:v>
                </c:pt>
                <c:pt idx="7">
                  <c:v>0.3</c:v>
                </c:pt>
                <c:pt idx="8">
                  <c:v>0.4</c:v>
                </c:pt>
                <c:pt idx="9">
                  <c:v>0.43103448275862066</c:v>
                </c:pt>
                <c:pt idx="10">
                  <c:v>0.56521739130434778</c:v>
                </c:pt>
                <c:pt idx="11">
                  <c:v>0.3888888888888889</c:v>
                </c:pt>
                <c:pt idx="12">
                  <c:v>0.5357142857142857</c:v>
                </c:pt>
                <c:pt idx="13">
                  <c:v>0.42857142857142855</c:v>
                </c:pt>
                <c:pt idx="14">
                  <c:v>0.58333333333333337</c:v>
                </c:pt>
                <c:pt idx="15">
                  <c:v>0.41666666666666669</c:v>
                </c:pt>
                <c:pt idx="16">
                  <c:v>0.5625</c:v>
                </c:pt>
                <c:pt idx="17">
                  <c:v>0.4375</c:v>
                </c:pt>
                <c:pt idx="18">
                  <c:v>0.375</c:v>
                </c:pt>
                <c:pt idx="19">
                  <c:v>0.38461538461538464</c:v>
                </c:pt>
                <c:pt idx="20">
                  <c:v>0.7</c:v>
                </c:pt>
                <c:pt idx="21">
                  <c:v>0.54054054054054057</c:v>
                </c:pt>
                <c:pt idx="22">
                  <c:v>0.5714285714285714</c:v>
                </c:pt>
                <c:pt idx="23">
                  <c:v>0.55555555555555558</c:v>
                </c:pt>
                <c:pt idx="24">
                  <c:v>0.46666666666666667</c:v>
                </c:pt>
                <c:pt idx="25">
                  <c:v>0.42105263157894735</c:v>
                </c:pt>
                <c:pt idx="26">
                  <c:v>0.625</c:v>
                </c:pt>
                <c:pt idx="27">
                  <c:v>0.66666666666666663</c:v>
                </c:pt>
                <c:pt idx="28">
                  <c:v>0.8</c:v>
                </c:pt>
                <c:pt idx="29">
                  <c:v>0.6</c:v>
                </c:pt>
                <c:pt idx="30">
                  <c:v>0.66666666666666663</c:v>
                </c:pt>
                <c:pt idx="31">
                  <c:v>0.625</c:v>
                </c:pt>
                <c:pt idx="32">
                  <c:v>0.72727272727272729</c:v>
                </c:pt>
                <c:pt idx="33">
                  <c:v>0.5714285714285714</c:v>
                </c:pt>
                <c:pt idx="34">
                  <c:v>0.83333333333333337</c:v>
                </c:pt>
                <c:pt idx="35">
                  <c:v>0.625</c:v>
                </c:pt>
                <c:pt idx="36">
                  <c:v>0.66</c:v>
                </c:pt>
                <c:pt idx="37">
                  <c:v>0.61111111111111116</c:v>
                </c:pt>
                <c:pt idx="38">
                  <c:v>0.66666666666666663</c:v>
                </c:pt>
                <c:pt idx="39">
                  <c:v>0.55000000000000004</c:v>
                </c:pt>
                <c:pt idx="40">
                  <c:v>0.875</c:v>
                </c:pt>
                <c:pt idx="41">
                  <c:v>0.55555555555555558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14-4883-B806-2CCE6C4D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6742144"/>
        <c:axId val="118964224"/>
      </c:barChart>
      <c:catAx>
        <c:axId val="216742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8964224"/>
        <c:crosses val="autoZero"/>
        <c:auto val="1"/>
        <c:lblAlgn val="ctr"/>
        <c:lblOffset val="100"/>
        <c:noMultiLvlLbl val="0"/>
      </c:catAx>
      <c:valAx>
        <c:axId val="11896422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21674214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8719525032632953"/>
          <c:y val="2.2104105784126211E-2"/>
          <c:w val="0.22842325992673379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19'!$B$4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19'!$A$5:$A$45</c:f>
              <c:strCache>
                <c:ptCount val="41"/>
                <c:pt idx="0">
                  <c:v>Venezuela</c:v>
                </c:pt>
                <c:pt idx="1">
                  <c:v>Philippines*</c:v>
                </c:pt>
                <c:pt idx="2">
                  <c:v>Guatemala*</c:v>
                </c:pt>
                <c:pt idx="3">
                  <c:v>Democratic Rep. of Congo (DRC)*</c:v>
                </c:pt>
                <c:pt idx="4">
                  <c:v>Zimbabwe*</c:v>
                </c:pt>
                <c:pt idx="5">
                  <c:v>Nicaragua</c:v>
                </c:pt>
                <c:pt idx="6">
                  <c:v>Ecuador</c:v>
                </c:pt>
                <c:pt idx="7">
                  <c:v>Russia*</c:v>
                </c:pt>
                <c:pt idx="8">
                  <c:v>Panama</c:v>
                </c:pt>
                <c:pt idx="9">
                  <c:v>Bolivia</c:v>
                </c:pt>
                <c:pt idx="10">
                  <c:v>Papua New Guinea</c:v>
                </c:pt>
                <c:pt idx="11">
                  <c:v>Neuquen*</c:v>
                </c:pt>
                <c:pt idx="12">
                  <c:v>South Africa</c:v>
                </c:pt>
                <c:pt idx="13">
                  <c:v>Indonesia</c:v>
                </c:pt>
                <c:pt idx="14">
                  <c:v>Peru</c:v>
                </c:pt>
                <c:pt idx="15">
                  <c:v>Turkey</c:v>
                </c:pt>
                <c:pt idx="16">
                  <c:v>British Columbia</c:v>
                </c:pt>
                <c:pt idx="17">
                  <c:v>Victoria</c:v>
                </c:pt>
                <c:pt idx="18">
                  <c:v>Spain*</c:v>
                </c:pt>
                <c:pt idx="19">
                  <c:v>Dominican Republic*</c:v>
                </c:pt>
                <c:pt idx="20">
                  <c:v>Colombia</c:v>
                </c:pt>
                <c:pt idx="21">
                  <c:v>Chubut*</c:v>
                </c:pt>
                <c:pt idx="22">
                  <c:v>Northern Territory</c:v>
                </c:pt>
                <c:pt idx="23">
                  <c:v>New South Wales</c:v>
                </c:pt>
                <c:pt idx="24">
                  <c:v>Ontario</c:v>
                </c:pt>
                <c:pt idx="25">
                  <c:v>Tasmania*</c:v>
                </c:pt>
                <c:pt idx="26">
                  <c:v>Mexico</c:v>
                </c:pt>
                <c:pt idx="27">
                  <c:v>La Rioja*</c:v>
                </c:pt>
                <c:pt idx="28">
                  <c:v>Jujuy*</c:v>
                </c:pt>
                <c:pt idx="29">
                  <c:v>San Juan</c:v>
                </c:pt>
                <c:pt idx="30">
                  <c:v>South Australia</c:v>
                </c:pt>
                <c:pt idx="31">
                  <c:v>Yukon</c:v>
                </c:pt>
                <c:pt idx="32">
                  <c:v>Guyana*</c:v>
                </c:pt>
                <c:pt idx="33">
                  <c:v>Ghana*</c:v>
                </c:pt>
                <c:pt idx="34">
                  <c:v>China*</c:v>
                </c:pt>
                <c:pt idx="35">
                  <c:v>Santa Cruz</c:v>
                </c:pt>
                <c:pt idx="36">
                  <c:v>Queensland</c:v>
                </c:pt>
                <c:pt idx="37">
                  <c:v>Brazil</c:v>
                </c:pt>
                <c:pt idx="38">
                  <c:v>Zambia*</c:v>
                </c:pt>
                <c:pt idx="39">
                  <c:v>Northwest Territories</c:v>
                </c:pt>
                <c:pt idx="40">
                  <c:v>Mendoza*</c:v>
                </c:pt>
              </c:strCache>
            </c:strRef>
          </c:cat>
          <c:val>
            <c:numRef>
              <c:f>'Figure 19'!$B$5:$B$45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4.3478260869565216E-2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6.25E-2</c:v>
                </c:pt>
                <c:pt idx="14">
                  <c:v>0</c:v>
                </c:pt>
                <c:pt idx="15">
                  <c:v>9.0909090909090912E-2</c:v>
                </c:pt>
                <c:pt idx="16">
                  <c:v>6.0240963855421686E-2</c:v>
                </c:pt>
                <c:pt idx="17">
                  <c:v>0.1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0.1111111111111111</c:v>
                </c:pt>
                <c:pt idx="22">
                  <c:v>5.5555555555555552E-2</c:v>
                </c:pt>
                <c:pt idx="23">
                  <c:v>7.3170731707317069E-2</c:v>
                </c:pt>
                <c:pt idx="24">
                  <c:v>5.7692307692307696E-2</c:v>
                </c:pt>
                <c:pt idx="25">
                  <c:v>0.125</c:v>
                </c:pt>
                <c:pt idx="26">
                  <c:v>0</c:v>
                </c:pt>
                <c:pt idx="27">
                  <c:v>0</c:v>
                </c:pt>
                <c:pt idx="28">
                  <c:v>0.2</c:v>
                </c:pt>
                <c:pt idx="29">
                  <c:v>0.16666666666666666</c:v>
                </c:pt>
                <c:pt idx="30">
                  <c:v>7.6923076923076927E-2</c:v>
                </c:pt>
                <c:pt idx="31">
                  <c:v>9.6153846153846159E-2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0.14285714285714285</c:v>
                </c:pt>
                <c:pt idx="36">
                  <c:v>0.1</c:v>
                </c:pt>
                <c:pt idx="37">
                  <c:v>0</c:v>
                </c:pt>
                <c:pt idx="38">
                  <c:v>0.1111111111111111</c:v>
                </c:pt>
                <c:pt idx="39">
                  <c:v>0.1111111111111111</c:v>
                </c:pt>
                <c:pt idx="40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01-44E0-8DE7-08DF5A3B006E}"/>
            </c:ext>
          </c:extLst>
        </c:ser>
        <c:ser>
          <c:idx val="1"/>
          <c:order val="1"/>
          <c:tx>
            <c:strRef>
              <c:f>'Figure 19'!$C$4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19'!$A$5:$A$45</c:f>
              <c:strCache>
                <c:ptCount val="41"/>
                <c:pt idx="0">
                  <c:v>Venezuela</c:v>
                </c:pt>
                <c:pt idx="1">
                  <c:v>Philippines*</c:v>
                </c:pt>
                <c:pt idx="2">
                  <c:v>Guatemala*</c:v>
                </c:pt>
                <c:pt idx="3">
                  <c:v>Democratic Rep. of Congo (DRC)*</c:v>
                </c:pt>
                <c:pt idx="4">
                  <c:v>Zimbabwe*</c:v>
                </c:pt>
                <c:pt idx="5">
                  <c:v>Nicaragua</c:v>
                </c:pt>
                <c:pt idx="6">
                  <c:v>Ecuador</c:v>
                </c:pt>
                <c:pt idx="7">
                  <c:v>Russia*</c:v>
                </c:pt>
                <c:pt idx="8">
                  <c:v>Panama</c:v>
                </c:pt>
                <c:pt idx="9">
                  <c:v>Bolivia</c:v>
                </c:pt>
                <c:pt idx="10">
                  <c:v>Papua New Guinea</c:v>
                </c:pt>
                <c:pt idx="11">
                  <c:v>Neuquen*</c:v>
                </c:pt>
                <c:pt idx="12">
                  <c:v>South Africa</c:v>
                </c:pt>
                <c:pt idx="13">
                  <c:v>Indonesia</c:v>
                </c:pt>
                <c:pt idx="14">
                  <c:v>Peru</c:v>
                </c:pt>
                <c:pt idx="15">
                  <c:v>Turkey</c:v>
                </c:pt>
                <c:pt idx="16">
                  <c:v>British Columbia</c:v>
                </c:pt>
                <c:pt idx="17">
                  <c:v>Victoria</c:v>
                </c:pt>
                <c:pt idx="18">
                  <c:v>Spain*</c:v>
                </c:pt>
                <c:pt idx="19">
                  <c:v>Dominican Republic*</c:v>
                </c:pt>
                <c:pt idx="20">
                  <c:v>Colombia</c:v>
                </c:pt>
                <c:pt idx="21">
                  <c:v>Chubut*</c:v>
                </c:pt>
                <c:pt idx="22">
                  <c:v>Northern Territory</c:v>
                </c:pt>
                <c:pt idx="23">
                  <c:v>New South Wales</c:v>
                </c:pt>
                <c:pt idx="24">
                  <c:v>Ontario</c:v>
                </c:pt>
                <c:pt idx="25">
                  <c:v>Tasmania*</c:v>
                </c:pt>
                <c:pt idx="26">
                  <c:v>Mexico</c:v>
                </c:pt>
                <c:pt idx="27">
                  <c:v>La Rioja*</c:v>
                </c:pt>
                <c:pt idx="28">
                  <c:v>Jujuy*</c:v>
                </c:pt>
                <c:pt idx="29">
                  <c:v>San Juan</c:v>
                </c:pt>
                <c:pt idx="30">
                  <c:v>South Australia</c:v>
                </c:pt>
                <c:pt idx="31">
                  <c:v>Yukon</c:v>
                </c:pt>
                <c:pt idx="32">
                  <c:v>Guyana*</c:v>
                </c:pt>
                <c:pt idx="33">
                  <c:v>Ghana*</c:v>
                </c:pt>
                <c:pt idx="34">
                  <c:v>China*</c:v>
                </c:pt>
                <c:pt idx="35">
                  <c:v>Santa Cruz</c:v>
                </c:pt>
                <c:pt idx="36">
                  <c:v>Queensland</c:v>
                </c:pt>
                <c:pt idx="37">
                  <c:v>Brazil</c:v>
                </c:pt>
                <c:pt idx="38">
                  <c:v>Zambia*</c:v>
                </c:pt>
                <c:pt idx="39">
                  <c:v>Northwest Territories</c:v>
                </c:pt>
                <c:pt idx="40">
                  <c:v>Mendoza*</c:v>
                </c:pt>
              </c:strCache>
            </c:strRef>
          </c:cat>
          <c:val>
            <c:numRef>
              <c:f>'Figure 19'!$C$5:$C$45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0.1111111111111111</c:v>
                </c:pt>
                <c:pt idx="3">
                  <c:v>0.1111111111111111</c:v>
                </c:pt>
                <c:pt idx="4">
                  <c:v>0.125</c:v>
                </c:pt>
                <c:pt idx="5">
                  <c:v>0.125</c:v>
                </c:pt>
                <c:pt idx="6">
                  <c:v>8.6956521739130432E-2</c:v>
                </c:pt>
                <c:pt idx="7">
                  <c:v>0.14285714285714285</c:v>
                </c:pt>
                <c:pt idx="8">
                  <c:v>0.16666666666666666</c:v>
                </c:pt>
                <c:pt idx="9">
                  <c:v>0.18181818181818182</c:v>
                </c:pt>
                <c:pt idx="10">
                  <c:v>0.1875</c:v>
                </c:pt>
                <c:pt idx="11">
                  <c:v>0.2</c:v>
                </c:pt>
                <c:pt idx="12">
                  <c:v>0.25</c:v>
                </c:pt>
                <c:pt idx="13">
                  <c:v>0.1875</c:v>
                </c:pt>
                <c:pt idx="14">
                  <c:v>0.27272727272727271</c:v>
                </c:pt>
                <c:pt idx="15">
                  <c:v>0.18181818181818182</c:v>
                </c:pt>
                <c:pt idx="16">
                  <c:v>0.21686746987951808</c:v>
                </c:pt>
                <c:pt idx="17">
                  <c:v>0.2</c:v>
                </c:pt>
                <c:pt idx="18">
                  <c:v>0.33333333333333331</c:v>
                </c:pt>
                <c:pt idx="19">
                  <c:v>0.33333333333333331</c:v>
                </c:pt>
                <c:pt idx="20">
                  <c:v>0.33333333333333331</c:v>
                </c:pt>
                <c:pt idx="21">
                  <c:v>0.22222222222222221</c:v>
                </c:pt>
                <c:pt idx="22">
                  <c:v>0.27777777777777779</c:v>
                </c:pt>
                <c:pt idx="23">
                  <c:v>0.26829268292682928</c:v>
                </c:pt>
                <c:pt idx="24">
                  <c:v>0.28846153846153844</c:v>
                </c:pt>
                <c:pt idx="25">
                  <c:v>0.25</c:v>
                </c:pt>
                <c:pt idx="26">
                  <c:v>0.38095238095238093</c:v>
                </c:pt>
                <c:pt idx="27">
                  <c:v>0.4</c:v>
                </c:pt>
                <c:pt idx="28">
                  <c:v>0.2</c:v>
                </c:pt>
                <c:pt idx="29">
                  <c:v>0.25</c:v>
                </c:pt>
                <c:pt idx="30">
                  <c:v>0.34615384615384615</c:v>
                </c:pt>
                <c:pt idx="31">
                  <c:v>0.32692307692307693</c:v>
                </c:pt>
                <c:pt idx="32">
                  <c:v>0.42857142857142855</c:v>
                </c:pt>
                <c:pt idx="33">
                  <c:v>0.42857142857142855</c:v>
                </c:pt>
                <c:pt idx="34">
                  <c:v>0.42857142857142855</c:v>
                </c:pt>
                <c:pt idx="35">
                  <c:v>0.2857142857142857</c:v>
                </c:pt>
                <c:pt idx="36">
                  <c:v>0.33333333333333331</c:v>
                </c:pt>
                <c:pt idx="37">
                  <c:v>0.43478260869565216</c:v>
                </c:pt>
                <c:pt idx="38">
                  <c:v>0.33333333333333331</c:v>
                </c:pt>
                <c:pt idx="39">
                  <c:v>0.33333333333333331</c:v>
                </c:pt>
                <c:pt idx="40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01-44E0-8DE7-08DF5A3B0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978048"/>
        <c:axId val="118979584"/>
      </c:barChart>
      <c:catAx>
        <c:axId val="11897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8979584"/>
        <c:crosses val="autoZero"/>
        <c:auto val="1"/>
        <c:lblAlgn val="ctr"/>
        <c:lblOffset val="100"/>
        <c:noMultiLvlLbl val="0"/>
      </c:catAx>
      <c:valAx>
        <c:axId val="11897958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89780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4522099176105653"/>
          <c:y val="0.83432409219524262"/>
          <c:w val="0.154204162982301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6588277315552702"/>
          <c:y val="1.3569442630998086E-2"/>
          <c:w val="0.30011559898093426"/>
          <c:h val="0.95169886146110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effectLst/>
          </c:spPr>
          <c:invertIfNegative val="0"/>
          <c:cat>
            <c:strRef>
              <c:f>'Fig 3 - Invest'!$A$46:$A$86</c:f>
              <c:strCache>
                <c:ptCount val="41"/>
                <c:pt idx="0">
                  <c:v>Papua New Guinea</c:v>
                </c:pt>
                <c:pt idx="1">
                  <c:v>New Zealand</c:v>
                </c:pt>
                <c:pt idx="2">
                  <c:v>Guyana*</c:v>
                </c:pt>
                <c:pt idx="3">
                  <c:v>Poland*</c:v>
                </c:pt>
                <c:pt idx="4">
                  <c:v>Catamarca*</c:v>
                </c:pt>
                <c:pt idx="5">
                  <c:v>Suriname</c:v>
                </c:pt>
                <c:pt idx="6">
                  <c:v>Colorado</c:v>
                </c:pt>
                <c:pt idx="7">
                  <c:v>Minnesota*</c:v>
                </c:pt>
                <c:pt idx="8">
                  <c:v>Michigan</c:v>
                </c:pt>
                <c:pt idx="9">
                  <c:v>Botswana*</c:v>
                </c:pt>
                <c:pt idx="10">
                  <c:v>Montana</c:v>
                </c:pt>
                <c:pt idx="11">
                  <c:v>New Brunswick</c:v>
                </c:pt>
                <c:pt idx="12">
                  <c:v>Mexico</c:v>
                </c:pt>
                <c:pt idx="13">
                  <c:v>New Mexico</c:v>
                </c:pt>
                <c:pt idx="14">
                  <c:v>Russia*</c:v>
                </c:pt>
                <c:pt idx="15">
                  <c:v>Wyoming</c:v>
                </c:pt>
                <c:pt idx="16">
                  <c:v>Northern Ireland*</c:v>
                </c:pt>
                <c:pt idx="17">
                  <c:v>South Australia</c:v>
                </c:pt>
                <c:pt idx="18">
                  <c:v>Northern Territory</c:v>
                </c:pt>
                <c:pt idx="19">
                  <c:v>Fiji</c:v>
                </c:pt>
                <c:pt idx="20">
                  <c:v>Sweden</c:v>
                </c:pt>
                <c:pt idx="21">
                  <c:v>Ontario</c:v>
                </c:pt>
                <c:pt idx="22">
                  <c:v>Ireland, Republic of</c:v>
                </c:pt>
                <c:pt idx="23">
                  <c:v>British Columbia</c:v>
                </c:pt>
                <c:pt idx="24">
                  <c:v>Finland</c:v>
                </c:pt>
                <c:pt idx="25">
                  <c:v>Idaho</c:v>
                </c:pt>
                <c:pt idx="26">
                  <c:v>Nunavut</c:v>
                </c:pt>
                <c:pt idx="27">
                  <c:v>Peru</c:v>
                </c:pt>
                <c:pt idx="28">
                  <c:v>Queensland</c:v>
                </c:pt>
                <c:pt idx="29">
                  <c:v>Manitoba</c:v>
                </c:pt>
                <c:pt idx="30">
                  <c:v>Newfoundland &amp; Labrador</c:v>
                </c:pt>
                <c:pt idx="31">
                  <c:v>Northwest Territories</c:v>
                </c:pt>
                <c:pt idx="32">
                  <c:v>Yukon</c:v>
                </c:pt>
                <c:pt idx="33">
                  <c:v>Arizona</c:v>
                </c:pt>
                <c:pt idx="34">
                  <c:v>Utah</c:v>
                </c:pt>
                <c:pt idx="35">
                  <c:v>Chile</c:v>
                </c:pt>
                <c:pt idx="36">
                  <c:v>Alaska</c:v>
                </c:pt>
                <c:pt idx="37">
                  <c:v>Quebec</c:v>
                </c:pt>
                <c:pt idx="38">
                  <c:v>Saskatchewan</c:v>
                </c:pt>
                <c:pt idx="39">
                  <c:v>Western Australia</c:v>
                </c:pt>
                <c:pt idx="40">
                  <c:v>Nevada</c:v>
                </c:pt>
              </c:strCache>
            </c:strRef>
          </c:cat>
          <c:val>
            <c:numRef>
              <c:f>'Fig 3 - Invest'!$B$46:$B$86</c:f>
              <c:numCache>
                <c:formatCode>0.00</c:formatCode>
                <c:ptCount val="41"/>
                <c:pt idx="0">
                  <c:v>66.319999999999993</c:v>
                </c:pt>
                <c:pt idx="1">
                  <c:v>66.47</c:v>
                </c:pt>
                <c:pt idx="2">
                  <c:v>67.27</c:v>
                </c:pt>
                <c:pt idx="3">
                  <c:v>68.27</c:v>
                </c:pt>
                <c:pt idx="4">
                  <c:v>68.39</c:v>
                </c:pt>
                <c:pt idx="5">
                  <c:v>68.81</c:v>
                </c:pt>
                <c:pt idx="6">
                  <c:v>69.28</c:v>
                </c:pt>
                <c:pt idx="7">
                  <c:v>70.41</c:v>
                </c:pt>
                <c:pt idx="8">
                  <c:v>70.7</c:v>
                </c:pt>
                <c:pt idx="9">
                  <c:v>71.66</c:v>
                </c:pt>
                <c:pt idx="10">
                  <c:v>72.5</c:v>
                </c:pt>
                <c:pt idx="11">
                  <c:v>73.42</c:v>
                </c:pt>
                <c:pt idx="12">
                  <c:v>73.91</c:v>
                </c:pt>
                <c:pt idx="13">
                  <c:v>73.98</c:v>
                </c:pt>
                <c:pt idx="14">
                  <c:v>74.23</c:v>
                </c:pt>
                <c:pt idx="15">
                  <c:v>74.45</c:v>
                </c:pt>
                <c:pt idx="16">
                  <c:v>75.28</c:v>
                </c:pt>
                <c:pt idx="17">
                  <c:v>75.459999999999994</c:v>
                </c:pt>
                <c:pt idx="18">
                  <c:v>75.930000000000007</c:v>
                </c:pt>
                <c:pt idx="19">
                  <c:v>76.42</c:v>
                </c:pt>
                <c:pt idx="20">
                  <c:v>77.89</c:v>
                </c:pt>
                <c:pt idx="21">
                  <c:v>78.069999999999993</c:v>
                </c:pt>
                <c:pt idx="22">
                  <c:v>78.069999999999993</c:v>
                </c:pt>
                <c:pt idx="23">
                  <c:v>78.09</c:v>
                </c:pt>
                <c:pt idx="24">
                  <c:v>79.040000000000006</c:v>
                </c:pt>
                <c:pt idx="25">
                  <c:v>79.89</c:v>
                </c:pt>
                <c:pt idx="26">
                  <c:v>80.59</c:v>
                </c:pt>
                <c:pt idx="27">
                  <c:v>81.55</c:v>
                </c:pt>
                <c:pt idx="28">
                  <c:v>81.67</c:v>
                </c:pt>
                <c:pt idx="29">
                  <c:v>81.78</c:v>
                </c:pt>
                <c:pt idx="30">
                  <c:v>82.14</c:v>
                </c:pt>
                <c:pt idx="31">
                  <c:v>82.46</c:v>
                </c:pt>
                <c:pt idx="32">
                  <c:v>83.35</c:v>
                </c:pt>
                <c:pt idx="33">
                  <c:v>83.94</c:v>
                </c:pt>
                <c:pt idx="34">
                  <c:v>84.29</c:v>
                </c:pt>
                <c:pt idx="35">
                  <c:v>84.9</c:v>
                </c:pt>
                <c:pt idx="36">
                  <c:v>86.08</c:v>
                </c:pt>
                <c:pt idx="37">
                  <c:v>88.38</c:v>
                </c:pt>
                <c:pt idx="38">
                  <c:v>90</c:v>
                </c:pt>
                <c:pt idx="39">
                  <c:v>91.47</c:v>
                </c:pt>
                <c:pt idx="40">
                  <c:v>92.99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99-4172-A757-60B5EFE6B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3053184"/>
        <c:axId val="123054720"/>
      </c:barChart>
      <c:catAx>
        <c:axId val="123053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3054720"/>
        <c:crosses val="autoZero"/>
        <c:auto val="1"/>
        <c:lblAlgn val="ctr"/>
        <c:lblOffset val="100"/>
        <c:noMultiLvlLbl val="0"/>
      </c:catAx>
      <c:valAx>
        <c:axId val="1230547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23053184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4595226290417016"/>
          <c:y val="1.9877384125936509E-2"/>
          <c:w val="0.218815508253570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20'!$A$46:$A$87</c:f>
              <c:strCache>
                <c:ptCount val="42"/>
                <c:pt idx="0">
                  <c:v>Michigan</c:v>
                </c:pt>
                <c:pt idx="1">
                  <c:v>South Australia</c:v>
                </c:pt>
                <c:pt idx="2">
                  <c:v>Utah</c:v>
                </c:pt>
                <c:pt idx="3">
                  <c:v>Dominican Republic*</c:v>
                </c:pt>
                <c:pt idx="4">
                  <c:v>Arizona</c:v>
                </c:pt>
                <c:pt idx="5">
                  <c:v>Salta*</c:v>
                </c:pt>
                <c:pt idx="6">
                  <c:v>Finland</c:v>
                </c:pt>
                <c:pt idx="7">
                  <c:v>Wyoming</c:v>
                </c:pt>
                <c:pt idx="8">
                  <c:v>Alaska</c:v>
                </c:pt>
                <c:pt idx="9">
                  <c:v>Democratic Rep. of Congo (DRC)*</c:v>
                </c:pt>
                <c:pt idx="10">
                  <c:v>French Guiana*</c:v>
                </c:pt>
                <c:pt idx="11">
                  <c:v>Papua New Guinea</c:v>
                </c:pt>
                <c:pt idx="12">
                  <c:v>New Mexico</c:v>
                </c:pt>
                <c:pt idx="13">
                  <c:v>Jujuy*</c:v>
                </c:pt>
                <c:pt idx="14">
                  <c:v>Idaho</c:v>
                </c:pt>
                <c:pt idx="15">
                  <c:v>Zambia*</c:v>
                </c:pt>
                <c:pt idx="16">
                  <c:v>Nova Scotia</c:v>
                </c:pt>
                <c:pt idx="17">
                  <c:v>Zimbabwe*</c:v>
                </c:pt>
                <c:pt idx="18">
                  <c:v>Western Australia</c:v>
                </c:pt>
                <c:pt idx="19">
                  <c:v>Nevada</c:v>
                </c:pt>
                <c:pt idx="20">
                  <c:v>Alberta</c:v>
                </c:pt>
                <c:pt idx="21">
                  <c:v>Chile</c:v>
                </c:pt>
                <c:pt idx="22">
                  <c:v>Ireland, Republic of</c:v>
                </c:pt>
                <c:pt idx="23">
                  <c:v>Russia*</c:v>
                </c:pt>
                <c:pt idx="24">
                  <c:v>Ghana*</c:v>
                </c:pt>
                <c:pt idx="25">
                  <c:v>China*</c:v>
                </c:pt>
                <c:pt idx="26">
                  <c:v>Tanzania</c:v>
                </c:pt>
                <c:pt idx="27">
                  <c:v>Northern Ireland*</c:v>
                </c:pt>
                <c:pt idx="28">
                  <c:v>Namibia</c:v>
                </c:pt>
                <c:pt idx="29">
                  <c:v>Quebec</c:v>
                </c:pt>
                <c:pt idx="30">
                  <c:v>Catamarca*</c:v>
                </c:pt>
                <c:pt idx="31">
                  <c:v>South Africa</c:v>
                </c:pt>
                <c:pt idx="32">
                  <c:v>New Brunswick</c:v>
                </c:pt>
                <c:pt idx="33">
                  <c:v>Minnesota*</c:v>
                </c:pt>
                <c:pt idx="34">
                  <c:v>Newfoundland &amp; Labrador</c:v>
                </c:pt>
                <c:pt idx="35">
                  <c:v>Saskatchewan</c:v>
                </c:pt>
                <c:pt idx="36">
                  <c:v>Botswana*</c:v>
                </c:pt>
                <c:pt idx="37">
                  <c:v>Suriname</c:v>
                </c:pt>
                <c:pt idx="38">
                  <c:v>Mali</c:v>
                </c:pt>
                <c:pt idx="39">
                  <c:v>Guyana*</c:v>
                </c:pt>
                <c:pt idx="40">
                  <c:v>Ethiopia*</c:v>
                </c:pt>
                <c:pt idx="41">
                  <c:v>Fiji</c:v>
                </c:pt>
              </c:strCache>
            </c:strRef>
          </c:cat>
          <c:val>
            <c:numRef>
              <c:f>'Figure 20'!$B$46:$B$87</c:f>
              <c:numCache>
                <c:formatCode>0%</c:formatCode>
                <c:ptCount val="42"/>
                <c:pt idx="0">
                  <c:v>6.6666666666666666E-2</c:v>
                </c:pt>
                <c:pt idx="1">
                  <c:v>0.15384615384615385</c:v>
                </c:pt>
                <c:pt idx="2">
                  <c:v>0.22727272727272727</c:v>
                </c:pt>
                <c:pt idx="3">
                  <c:v>0</c:v>
                </c:pt>
                <c:pt idx="4">
                  <c:v>0.1388888888888889</c:v>
                </c:pt>
                <c:pt idx="5">
                  <c:v>0.22222222222222221</c:v>
                </c:pt>
                <c:pt idx="6">
                  <c:v>0.125</c:v>
                </c:pt>
                <c:pt idx="7">
                  <c:v>0.3125</c:v>
                </c:pt>
                <c:pt idx="8">
                  <c:v>0.16216216216216217</c:v>
                </c:pt>
                <c:pt idx="9">
                  <c:v>0.14285714285714285</c:v>
                </c:pt>
                <c:pt idx="10">
                  <c:v>0</c:v>
                </c:pt>
                <c:pt idx="11">
                  <c:v>0.26666666666666666</c:v>
                </c:pt>
                <c:pt idx="12">
                  <c:v>0.26666666666666666</c:v>
                </c:pt>
                <c:pt idx="13">
                  <c:v>0.2</c:v>
                </c:pt>
                <c:pt idx="14">
                  <c:v>0.13043478260869565</c:v>
                </c:pt>
                <c:pt idx="15">
                  <c:v>0</c:v>
                </c:pt>
                <c:pt idx="16">
                  <c:v>0.1875</c:v>
                </c:pt>
                <c:pt idx="17">
                  <c:v>0.25</c:v>
                </c:pt>
                <c:pt idx="18">
                  <c:v>0.15686274509803921</c:v>
                </c:pt>
                <c:pt idx="19">
                  <c:v>0.18867924528301888</c:v>
                </c:pt>
                <c:pt idx="20">
                  <c:v>0.11764705882352941</c:v>
                </c:pt>
                <c:pt idx="21">
                  <c:v>0.10810810810810811</c:v>
                </c:pt>
                <c:pt idx="22">
                  <c:v>0.1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0.16666666666666666</c:v>
                </c:pt>
                <c:pt idx="27">
                  <c:v>0.22222222222222221</c:v>
                </c:pt>
                <c:pt idx="28">
                  <c:v>0.2</c:v>
                </c:pt>
                <c:pt idx="29">
                  <c:v>0.1206896551724138</c:v>
                </c:pt>
                <c:pt idx="30">
                  <c:v>0.1</c:v>
                </c:pt>
                <c:pt idx="31">
                  <c:v>0.1111111111111111</c:v>
                </c:pt>
                <c:pt idx="32">
                  <c:v>0.1111111111111111</c:v>
                </c:pt>
                <c:pt idx="33">
                  <c:v>0.1111111111111111</c:v>
                </c:pt>
                <c:pt idx="34">
                  <c:v>8.3333333333333329E-2</c:v>
                </c:pt>
                <c:pt idx="35">
                  <c:v>0.14814814814814814</c:v>
                </c:pt>
                <c:pt idx="36">
                  <c:v>0.25</c:v>
                </c:pt>
                <c:pt idx="37">
                  <c:v>0.1</c:v>
                </c:pt>
                <c:pt idx="38">
                  <c:v>0.1</c:v>
                </c:pt>
                <c:pt idx="39">
                  <c:v>0</c:v>
                </c:pt>
                <c:pt idx="40">
                  <c:v>0</c:v>
                </c:pt>
                <c:pt idx="4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2C-4C99-BF53-295BFBA1F15D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20'!$A$46:$A$87</c:f>
              <c:strCache>
                <c:ptCount val="42"/>
                <c:pt idx="0">
                  <c:v>Michigan</c:v>
                </c:pt>
                <c:pt idx="1">
                  <c:v>South Australia</c:v>
                </c:pt>
                <c:pt idx="2">
                  <c:v>Utah</c:v>
                </c:pt>
                <c:pt idx="3">
                  <c:v>Dominican Republic*</c:v>
                </c:pt>
                <c:pt idx="4">
                  <c:v>Arizona</c:v>
                </c:pt>
                <c:pt idx="5">
                  <c:v>Salta*</c:v>
                </c:pt>
                <c:pt idx="6">
                  <c:v>Finland</c:v>
                </c:pt>
                <c:pt idx="7">
                  <c:v>Wyoming</c:v>
                </c:pt>
                <c:pt idx="8">
                  <c:v>Alaska</c:v>
                </c:pt>
                <c:pt idx="9">
                  <c:v>Democratic Rep. of Congo (DRC)*</c:v>
                </c:pt>
                <c:pt idx="10">
                  <c:v>French Guiana*</c:v>
                </c:pt>
                <c:pt idx="11">
                  <c:v>Papua New Guinea</c:v>
                </c:pt>
                <c:pt idx="12">
                  <c:v>New Mexico</c:v>
                </c:pt>
                <c:pt idx="13">
                  <c:v>Jujuy*</c:v>
                </c:pt>
                <c:pt idx="14">
                  <c:v>Idaho</c:v>
                </c:pt>
                <c:pt idx="15">
                  <c:v>Zambia*</c:v>
                </c:pt>
                <c:pt idx="16">
                  <c:v>Nova Scotia</c:v>
                </c:pt>
                <c:pt idx="17">
                  <c:v>Zimbabwe*</c:v>
                </c:pt>
                <c:pt idx="18">
                  <c:v>Western Australia</c:v>
                </c:pt>
                <c:pt idx="19">
                  <c:v>Nevada</c:v>
                </c:pt>
                <c:pt idx="20">
                  <c:v>Alberta</c:v>
                </c:pt>
                <c:pt idx="21">
                  <c:v>Chile</c:v>
                </c:pt>
                <c:pt idx="22">
                  <c:v>Ireland, Republic of</c:v>
                </c:pt>
                <c:pt idx="23">
                  <c:v>Russia*</c:v>
                </c:pt>
                <c:pt idx="24">
                  <c:v>Ghana*</c:v>
                </c:pt>
                <c:pt idx="25">
                  <c:v>China*</c:v>
                </c:pt>
                <c:pt idx="26">
                  <c:v>Tanzania</c:v>
                </c:pt>
                <c:pt idx="27">
                  <c:v>Northern Ireland*</c:v>
                </c:pt>
                <c:pt idx="28">
                  <c:v>Namibia</c:v>
                </c:pt>
                <c:pt idx="29">
                  <c:v>Quebec</c:v>
                </c:pt>
                <c:pt idx="30">
                  <c:v>Catamarca*</c:v>
                </c:pt>
                <c:pt idx="31">
                  <c:v>South Africa</c:v>
                </c:pt>
                <c:pt idx="32">
                  <c:v>New Brunswick</c:v>
                </c:pt>
                <c:pt idx="33">
                  <c:v>Minnesota*</c:v>
                </c:pt>
                <c:pt idx="34">
                  <c:v>Newfoundland &amp; Labrador</c:v>
                </c:pt>
                <c:pt idx="35">
                  <c:v>Saskatchewan</c:v>
                </c:pt>
                <c:pt idx="36">
                  <c:v>Botswana*</c:v>
                </c:pt>
                <c:pt idx="37">
                  <c:v>Suriname</c:v>
                </c:pt>
                <c:pt idx="38">
                  <c:v>Mali</c:v>
                </c:pt>
                <c:pt idx="39">
                  <c:v>Guyana*</c:v>
                </c:pt>
                <c:pt idx="40">
                  <c:v>Ethiopia*</c:v>
                </c:pt>
                <c:pt idx="41">
                  <c:v>Fiji</c:v>
                </c:pt>
              </c:strCache>
            </c:strRef>
          </c:cat>
          <c:val>
            <c:numRef>
              <c:f>'Figure 20'!$C$46:$C$87</c:f>
              <c:numCache>
                <c:formatCode>0%</c:formatCode>
                <c:ptCount val="42"/>
                <c:pt idx="0">
                  <c:v>0.46666666666666667</c:v>
                </c:pt>
                <c:pt idx="1">
                  <c:v>0.38461538461538464</c:v>
                </c:pt>
                <c:pt idx="2">
                  <c:v>0.31818181818181818</c:v>
                </c:pt>
                <c:pt idx="3">
                  <c:v>0.55555555555555558</c:v>
                </c:pt>
                <c:pt idx="4">
                  <c:v>0.41666666666666669</c:v>
                </c:pt>
                <c:pt idx="5">
                  <c:v>0.33333333333333331</c:v>
                </c:pt>
                <c:pt idx="6">
                  <c:v>0.4375</c:v>
                </c:pt>
                <c:pt idx="7">
                  <c:v>0.25</c:v>
                </c:pt>
                <c:pt idx="8">
                  <c:v>0.40540540540540543</c:v>
                </c:pt>
                <c:pt idx="9">
                  <c:v>0.42857142857142855</c:v>
                </c:pt>
                <c:pt idx="10">
                  <c:v>0.6</c:v>
                </c:pt>
                <c:pt idx="11">
                  <c:v>0.33333333333333331</c:v>
                </c:pt>
                <c:pt idx="12">
                  <c:v>0.33333333333333331</c:v>
                </c:pt>
                <c:pt idx="13">
                  <c:v>0.4</c:v>
                </c:pt>
                <c:pt idx="14">
                  <c:v>0.47826086956521741</c:v>
                </c:pt>
                <c:pt idx="15">
                  <c:v>0.625</c:v>
                </c:pt>
                <c:pt idx="16">
                  <c:v>0.4375</c:v>
                </c:pt>
                <c:pt idx="17">
                  <c:v>0.375</c:v>
                </c:pt>
                <c:pt idx="18">
                  <c:v>0.47058823529411764</c:v>
                </c:pt>
                <c:pt idx="19">
                  <c:v>0.45283018867924529</c:v>
                </c:pt>
                <c:pt idx="20">
                  <c:v>0.52941176470588236</c:v>
                </c:pt>
                <c:pt idx="21">
                  <c:v>0.54054054054054057</c:v>
                </c:pt>
                <c:pt idx="22">
                  <c:v>0.55000000000000004</c:v>
                </c:pt>
                <c:pt idx="23">
                  <c:v>0.66666666666666663</c:v>
                </c:pt>
                <c:pt idx="24">
                  <c:v>0.66666666666666663</c:v>
                </c:pt>
                <c:pt idx="25">
                  <c:v>0.66666666666666663</c:v>
                </c:pt>
                <c:pt idx="26">
                  <c:v>0.5</c:v>
                </c:pt>
                <c:pt idx="27">
                  <c:v>0.44444444444444442</c:v>
                </c:pt>
                <c:pt idx="28">
                  <c:v>0.46666666666666667</c:v>
                </c:pt>
                <c:pt idx="29">
                  <c:v>0.55172413793103448</c:v>
                </c:pt>
                <c:pt idx="30">
                  <c:v>0.6</c:v>
                </c:pt>
                <c:pt idx="31">
                  <c:v>0.61111111111111116</c:v>
                </c:pt>
                <c:pt idx="32">
                  <c:v>0.61111111111111116</c:v>
                </c:pt>
                <c:pt idx="33">
                  <c:v>0.66666666666666663</c:v>
                </c:pt>
                <c:pt idx="34">
                  <c:v>0.70833333333333337</c:v>
                </c:pt>
                <c:pt idx="35">
                  <c:v>0.70370370370370372</c:v>
                </c:pt>
                <c:pt idx="36">
                  <c:v>0.625</c:v>
                </c:pt>
                <c:pt idx="37">
                  <c:v>0.8</c:v>
                </c:pt>
                <c:pt idx="38">
                  <c:v>0.8</c:v>
                </c:pt>
                <c:pt idx="39">
                  <c:v>1</c:v>
                </c:pt>
                <c:pt idx="40">
                  <c:v>1</c:v>
                </c:pt>
                <c:pt idx="41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2C-4C99-BF53-295BFBA1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010816"/>
        <c:axId val="119012352"/>
      </c:barChart>
      <c:catAx>
        <c:axId val="119010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012352"/>
        <c:crosses val="autoZero"/>
        <c:auto val="1"/>
        <c:lblAlgn val="ctr"/>
        <c:lblOffset val="100"/>
        <c:noMultiLvlLbl val="0"/>
      </c:catAx>
      <c:valAx>
        <c:axId val="11901235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901081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8863912711548"/>
          <c:y val="2.2067453946211117E-2"/>
          <c:w val="0.2197445542237156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20'!$B$4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20'!$A$5:$A$45</c:f>
              <c:strCache>
                <c:ptCount val="41"/>
                <c:pt idx="0">
                  <c:v>Greenland</c:v>
                </c:pt>
                <c:pt idx="1">
                  <c:v>Venezuela</c:v>
                </c:pt>
                <c:pt idx="2">
                  <c:v>Panama</c:v>
                </c:pt>
                <c:pt idx="3">
                  <c:v>Neuquen*</c:v>
                </c:pt>
                <c:pt idx="4">
                  <c:v>Ecuador</c:v>
                </c:pt>
                <c:pt idx="5">
                  <c:v>Tasmania*</c:v>
                </c:pt>
                <c:pt idx="6">
                  <c:v>Colombia</c:v>
                </c:pt>
                <c:pt idx="7">
                  <c:v>Norway</c:v>
                </c:pt>
                <c:pt idx="8">
                  <c:v>Nicaragua</c:v>
                </c:pt>
                <c:pt idx="9">
                  <c:v>Bolivia</c:v>
                </c:pt>
                <c:pt idx="10">
                  <c:v>British Columbia</c:v>
                </c:pt>
                <c:pt idx="11">
                  <c:v>California</c:v>
                </c:pt>
                <c:pt idx="12">
                  <c:v>Guatemala*</c:v>
                </c:pt>
                <c:pt idx="13">
                  <c:v>Victoria</c:v>
                </c:pt>
                <c:pt idx="14">
                  <c:v>New South Wales</c:v>
                </c:pt>
                <c:pt idx="15">
                  <c:v>Spain*</c:v>
                </c:pt>
                <c:pt idx="16">
                  <c:v>Mendoza*</c:v>
                </c:pt>
                <c:pt idx="17">
                  <c:v>Northwest Territories</c:v>
                </c:pt>
                <c:pt idx="18">
                  <c:v>Poland*</c:v>
                </c:pt>
                <c:pt idx="19">
                  <c:v>Indonesia</c:v>
                </c:pt>
                <c:pt idx="20">
                  <c:v>Nunavut</c:v>
                </c:pt>
                <c:pt idx="21">
                  <c:v>La Rioja*</c:v>
                </c:pt>
                <c:pt idx="22">
                  <c:v>Turkey</c:v>
                </c:pt>
                <c:pt idx="23">
                  <c:v>Brazil</c:v>
                </c:pt>
                <c:pt idx="24">
                  <c:v>Peru</c:v>
                </c:pt>
                <c:pt idx="25">
                  <c:v>Portugal*</c:v>
                </c:pt>
                <c:pt idx="26">
                  <c:v>Philippines*</c:v>
                </c:pt>
                <c:pt idx="27">
                  <c:v>Queensland</c:v>
                </c:pt>
                <c:pt idx="28">
                  <c:v>Colorado</c:v>
                </c:pt>
                <c:pt idx="29">
                  <c:v>Chubut*</c:v>
                </c:pt>
                <c:pt idx="30">
                  <c:v>Northern Territory</c:v>
                </c:pt>
                <c:pt idx="31">
                  <c:v>Yukon</c:v>
                </c:pt>
                <c:pt idx="32">
                  <c:v>Ontario</c:v>
                </c:pt>
                <c:pt idx="33">
                  <c:v>Washington</c:v>
                </c:pt>
                <c:pt idx="34">
                  <c:v>New Zealand</c:v>
                </c:pt>
                <c:pt idx="35">
                  <c:v>Mexico</c:v>
                </c:pt>
                <c:pt idx="36">
                  <c:v>Santa Cruz</c:v>
                </c:pt>
                <c:pt idx="37">
                  <c:v>San Juan</c:v>
                </c:pt>
                <c:pt idx="38">
                  <c:v>Montana</c:v>
                </c:pt>
                <c:pt idx="39">
                  <c:v>Manitoba</c:v>
                </c:pt>
                <c:pt idx="40">
                  <c:v>Sweden</c:v>
                </c:pt>
              </c:strCache>
            </c:strRef>
          </c:cat>
          <c:val>
            <c:numRef>
              <c:f>'Figure 20'!$B$5:$B$45</c:f>
              <c:numCache>
                <c:formatCode>0%</c:formatCode>
                <c:ptCount val="41"/>
                <c:pt idx="0">
                  <c:v>6.25E-2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4.3478260869565216E-2</c:v>
                </c:pt>
                <c:pt idx="5">
                  <c:v>0.1111111111111111</c:v>
                </c:pt>
                <c:pt idx="6">
                  <c:v>4.5454545454545456E-2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6.097560975609756E-2</c:v>
                </c:pt>
                <c:pt idx="11">
                  <c:v>3.7037037037037035E-2</c:v>
                </c:pt>
                <c:pt idx="12">
                  <c:v>0</c:v>
                </c:pt>
                <c:pt idx="13">
                  <c:v>0.05</c:v>
                </c:pt>
                <c:pt idx="14">
                  <c:v>0.05</c:v>
                </c:pt>
                <c:pt idx="15">
                  <c:v>0</c:v>
                </c:pt>
                <c:pt idx="16">
                  <c:v>0</c:v>
                </c:pt>
                <c:pt idx="17">
                  <c:v>3.7037037037037035E-2</c:v>
                </c:pt>
                <c:pt idx="18">
                  <c:v>0.16666666666666666</c:v>
                </c:pt>
                <c:pt idx="19">
                  <c:v>5.8823529411764705E-2</c:v>
                </c:pt>
                <c:pt idx="20">
                  <c:v>3.7037037037037035E-2</c:v>
                </c:pt>
                <c:pt idx="21">
                  <c:v>0</c:v>
                </c:pt>
                <c:pt idx="22">
                  <c:v>0.1</c:v>
                </c:pt>
                <c:pt idx="23">
                  <c:v>4.5454545454545456E-2</c:v>
                </c:pt>
                <c:pt idx="24">
                  <c:v>3.2258064516129031E-2</c:v>
                </c:pt>
                <c:pt idx="25">
                  <c:v>0.14285714285714285</c:v>
                </c:pt>
                <c:pt idx="26">
                  <c:v>0.14285714285714285</c:v>
                </c:pt>
                <c:pt idx="27">
                  <c:v>6.25E-2</c:v>
                </c:pt>
                <c:pt idx="28">
                  <c:v>0.12</c:v>
                </c:pt>
                <c:pt idx="29">
                  <c:v>0</c:v>
                </c:pt>
                <c:pt idx="30">
                  <c:v>5.5555555555555552E-2</c:v>
                </c:pt>
                <c:pt idx="31">
                  <c:v>0.06</c:v>
                </c:pt>
                <c:pt idx="32">
                  <c:v>3.8461538461538464E-2</c:v>
                </c:pt>
                <c:pt idx="33">
                  <c:v>7.6923076923076927E-2</c:v>
                </c:pt>
                <c:pt idx="34">
                  <c:v>0.23076923076923078</c:v>
                </c:pt>
                <c:pt idx="35">
                  <c:v>4.878048780487805E-2</c:v>
                </c:pt>
                <c:pt idx="36">
                  <c:v>7.1428571428571425E-2</c:v>
                </c:pt>
                <c:pt idx="37">
                  <c:v>8.3333333333333329E-2</c:v>
                </c:pt>
                <c:pt idx="38">
                  <c:v>0.1</c:v>
                </c:pt>
                <c:pt idx="39">
                  <c:v>3.7037037037037035E-2</c:v>
                </c:pt>
                <c:pt idx="40">
                  <c:v>6.6666666666666666E-2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70-4726-A039-1D2AC899AB37}"/>
            </c:ext>
          </c:extLst>
        </c:ser>
        <c:ser>
          <c:idx val="1"/>
          <c:order val="1"/>
          <c:tx>
            <c:strRef>
              <c:f>'Figure 20'!$C$4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20'!$A$5:$A$45</c:f>
              <c:strCache>
                <c:ptCount val="41"/>
                <c:pt idx="0">
                  <c:v>Greenland</c:v>
                </c:pt>
                <c:pt idx="1">
                  <c:v>Venezuela</c:v>
                </c:pt>
                <c:pt idx="2">
                  <c:v>Panama</c:v>
                </c:pt>
                <c:pt idx="3">
                  <c:v>Neuquen*</c:v>
                </c:pt>
                <c:pt idx="4">
                  <c:v>Ecuador</c:v>
                </c:pt>
                <c:pt idx="5">
                  <c:v>Tasmania*</c:v>
                </c:pt>
                <c:pt idx="6">
                  <c:v>Colombia</c:v>
                </c:pt>
                <c:pt idx="7">
                  <c:v>Norway</c:v>
                </c:pt>
                <c:pt idx="8">
                  <c:v>Nicaragua</c:v>
                </c:pt>
                <c:pt idx="9">
                  <c:v>Bolivia</c:v>
                </c:pt>
                <c:pt idx="10">
                  <c:v>British Columbia</c:v>
                </c:pt>
                <c:pt idx="11">
                  <c:v>California</c:v>
                </c:pt>
                <c:pt idx="12">
                  <c:v>Guatemala*</c:v>
                </c:pt>
                <c:pt idx="13">
                  <c:v>Victoria</c:v>
                </c:pt>
                <c:pt idx="14">
                  <c:v>New South Wales</c:v>
                </c:pt>
                <c:pt idx="15">
                  <c:v>Spain*</c:v>
                </c:pt>
                <c:pt idx="16">
                  <c:v>Mendoza*</c:v>
                </c:pt>
                <c:pt idx="17">
                  <c:v>Northwest Territories</c:v>
                </c:pt>
                <c:pt idx="18">
                  <c:v>Poland*</c:v>
                </c:pt>
                <c:pt idx="19">
                  <c:v>Indonesia</c:v>
                </c:pt>
                <c:pt idx="20">
                  <c:v>Nunavut</c:v>
                </c:pt>
                <c:pt idx="21">
                  <c:v>La Rioja*</c:v>
                </c:pt>
                <c:pt idx="22">
                  <c:v>Turkey</c:v>
                </c:pt>
                <c:pt idx="23">
                  <c:v>Brazil</c:v>
                </c:pt>
                <c:pt idx="24">
                  <c:v>Peru</c:v>
                </c:pt>
                <c:pt idx="25">
                  <c:v>Portugal*</c:v>
                </c:pt>
                <c:pt idx="26">
                  <c:v>Philippines*</c:v>
                </c:pt>
                <c:pt idx="27">
                  <c:v>Queensland</c:v>
                </c:pt>
                <c:pt idx="28">
                  <c:v>Colorado</c:v>
                </c:pt>
                <c:pt idx="29">
                  <c:v>Chubut*</c:v>
                </c:pt>
                <c:pt idx="30">
                  <c:v>Northern Territory</c:v>
                </c:pt>
                <c:pt idx="31">
                  <c:v>Yukon</c:v>
                </c:pt>
                <c:pt idx="32">
                  <c:v>Ontario</c:v>
                </c:pt>
                <c:pt idx="33">
                  <c:v>Washington</c:v>
                </c:pt>
                <c:pt idx="34">
                  <c:v>New Zealand</c:v>
                </c:pt>
                <c:pt idx="35">
                  <c:v>Mexico</c:v>
                </c:pt>
                <c:pt idx="36">
                  <c:v>Santa Cruz</c:v>
                </c:pt>
                <c:pt idx="37">
                  <c:v>San Juan</c:v>
                </c:pt>
                <c:pt idx="38">
                  <c:v>Montana</c:v>
                </c:pt>
                <c:pt idx="39">
                  <c:v>Manitoba</c:v>
                </c:pt>
                <c:pt idx="40">
                  <c:v>Sweden</c:v>
                </c:pt>
              </c:strCache>
            </c:strRef>
          </c:cat>
          <c:val>
            <c:numRef>
              <c:f>'Figure 20'!$C$5:$C$45</c:f>
              <c:numCache>
                <c:formatCode>0%</c:formatCode>
                <c:ptCount val="41"/>
                <c:pt idx="0">
                  <c:v>6.25E-2</c:v>
                </c:pt>
                <c:pt idx="1">
                  <c:v>0.15384615384615385</c:v>
                </c:pt>
                <c:pt idx="2">
                  <c:v>0.16666666666666666</c:v>
                </c:pt>
                <c:pt idx="3">
                  <c:v>0.2</c:v>
                </c:pt>
                <c:pt idx="4">
                  <c:v>0.17391304347826086</c:v>
                </c:pt>
                <c:pt idx="5">
                  <c:v>0.1111111111111111</c:v>
                </c:pt>
                <c:pt idx="6">
                  <c:v>0.18181818181818182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0.1951219512195122</c:v>
                </c:pt>
                <c:pt idx="11">
                  <c:v>0.25925925925925924</c:v>
                </c:pt>
                <c:pt idx="12">
                  <c:v>0.3</c:v>
                </c:pt>
                <c:pt idx="13">
                  <c:v>0.25</c:v>
                </c:pt>
                <c:pt idx="14">
                  <c:v>0.25</c:v>
                </c:pt>
                <c:pt idx="15">
                  <c:v>0.33333333333333331</c:v>
                </c:pt>
                <c:pt idx="16">
                  <c:v>0.33333333333333331</c:v>
                </c:pt>
                <c:pt idx="17">
                  <c:v>0.29629629629629628</c:v>
                </c:pt>
                <c:pt idx="18">
                  <c:v>0.16666666666666666</c:v>
                </c:pt>
                <c:pt idx="19">
                  <c:v>0.29411764705882354</c:v>
                </c:pt>
                <c:pt idx="20">
                  <c:v>0.33333333333333331</c:v>
                </c:pt>
                <c:pt idx="21">
                  <c:v>0.4</c:v>
                </c:pt>
                <c:pt idx="22">
                  <c:v>0.3</c:v>
                </c:pt>
                <c:pt idx="23">
                  <c:v>0.36363636363636365</c:v>
                </c:pt>
                <c:pt idx="24">
                  <c:v>0.38709677419354838</c:v>
                </c:pt>
                <c:pt idx="25">
                  <c:v>0.2857142857142857</c:v>
                </c:pt>
                <c:pt idx="26">
                  <c:v>0.2857142857142857</c:v>
                </c:pt>
                <c:pt idx="27">
                  <c:v>0.375</c:v>
                </c:pt>
                <c:pt idx="28">
                  <c:v>0.32</c:v>
                </c:pt>
                <c:pt idx="29">
                  <c:v>0.44444444444444442</c:v>
                </c:pt>
                <c:pt idx="30">
                  <c:v>0.3888888888888889</c:v>
                </c:pt>
                <c:pt idx="31">
                  <c:v>0.4</c:v>
                </c:pt>
                <c:pt idx="32">
                  <c:v>0.42307692307692307</c:v>
                </c:pt>
                <c:pt idx="33">
                  <c:v>0.38461538461538464</c:v>
                </c:pt>
                <c:pt idx="34">
                  <c:v>0.23076923076923078</c:v>
                </c:pt>
                <c:pt idx="35">
                  <c:v>0.41463414634146339</c:v>
                </c:pt>
                <c:pt idx="36">
                  <c:v>0.42857142857142855</c:v>
                </c:pt>
                <c:pt idx="37">
                  <c:v>0.41666666666666669</c:v>
                </c:pt>
                <c:pt idx="38">
                  <c:v>0.4</c:v>
                </c:pt>
                <c:pt idx="39">
                  <c:v>0.48148148148148145</c:v>
                </c:pt>
                <c:pt idx="40">
                  <c:v>0.46666666666666667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70-4726-A039-1D2AC899A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550720"/>
        <c:axId val="119552256"/>
      </c:barChart>
      <c:catAx>
        <c:axId val="119550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552256"/>
        <c:crosses val="autoZero"/>
        <c:auto val="1"/>
        <c:lblAlgn val="ctr"/>
        <c:lblOffset val="100"/>
        <c:noMultiLvlLbl val="0"/>
      </c:catAx>
      <c:valAx>
        <c:axId val="11955225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955072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24951078567408375"/>
          <c:y val="0.84195026952073782"/>
          <c:w val="0.15012744426055025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3735708734732186"/>
          <c:y val="1.4420266821951515E-2"/>
          <c:w val="0.2254994941274798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21'!$A$46:$A$87</c:f>
              <c:strCache>
                <c:ptCount val="42"/>
                <c:pt idx="0">
                  <c:v>South Australia</c:v>
                </c:pt>
                <c:pt idx="1">
                  <c:v>Washington</c:v>
                </c:pt>
                <c:pt idx="2">
                  <c:v>Fiji</c:v>
                </c:pt>
                <c:pt idx="3">
                  <c:v>Botswana*</c:v>
                </c:pt>
                <c:pt idx="4">
                  <c:v>Mexico</c:v>
                </c:pt>
                <c:pt idx="5">
                  <c:v>Turkey</c:v>
                </c:pt>
                <c:pt idx="6">
                  <c:v>Ontario</c:v>
                </c:pt>
                <c:pt idx="7">
                  <c:v>South Africa</c:v>
                </c:pt>
                <c:pt idx="8">
                  <c:v>British Columbia</c:v>
                </c:pt>
                <c:pt idx="9">
                  <c:v>Newfoundland &amp; Labrador</c:v>
                </c:pt>
                <c:pt idx="10">
                  <c:v>Manitoba</c:v>
                </c:pt>
                <c:pt idx="11">
                  <c:v>Western Australia</c:v>
                </c:pt>
                <c:pt idx="12">
                  <c:v>Queensland</c:v>
                </c:pt>
                <c:pt idx="13">
                  <c:v>Chile</c:v>
                </c:pt>
                <c:pt idx="14">
                  <c:v>California</c:v>
                </c:pt>
                <c:pt idx="15">
                  <c:v>New Zealand</c:v>
                </c:pt>
                <c:pt idx="16">
                  <c:v>Spain*</c:v>
                </c:pt>
                <c:pt idx="17">
                  <c:v>Quebec</c:v>
                </c:pt>
                <c:pt idx="18">
                  <c:v>Saskatchewan</c:v>
                </c:pt>
                <c:pt idx="19">
                  <c:v>Michigan</c:v>
                </c:pt>
                <c:pt idx="20">
                  <c:v>Victoria</c:v>
                </c:pt>
                <c:pt idx="21">
                  <c:v>Wyoming</c:v>
                </c:pt>
                <c:pt idx="22">
                  <c:v>Idaho</c:v>
                </c:pt>
                <c:pt idx="23">
                  <c:v>New South Wales</c:v>
                </c:pt>
                <c:pt idx="24">
                  <c:v>Alberta</c:v>
                </c:pt>
                <c:pt idx="25">
                  <c:v>Colorado</c:v>
                </c:pt>
                <c:pt idx="26">
                  <c:v>Norway</c:v>
                </c:pt>
                <c:pt idx="27">
                  <c:v>Montana</c:v>
                </c:pt>
                <c:pt idx="28">
                  <c:v>Minnesota*</c:v>
                </c:pt>
                <c:pt idx="29">
                  <c:v>Utah</c:v>
                </c:pt>
                <c:pt idx="30">
                  <c:v>Arizona</c:v>
                </c:pt>
                <c:pt idx="31">
                  <c:v>Nova Scotia</c:v>
                </c:pt>
                <c:pt idx="32">
                  <c:v>Nevada</c:v>
                </c:pt>
                <c:pt idx="33">
                  <c:v>New Brunswick</c:v>
                </c:pt>
                <c:pt idx="34">
                  <c:v>Ireland, Republic of</c:v>
                </c:pt>
                <c:pt idx="35">
                  <c:v>New Mexico</c:v>
                </c:pt>
                <c:pt idx="36">
                  <c:v>Finland</c:v>
                </c:pt>
                <c:pt idx="37">
                  <c:v>Tasmania*</c:v>
                </c:pt>
                <c:pt idx="38">
                  <c:v>Poland*</c:v>
                </c:pt>
                <c:pt idx="39">
                  <c:v>Sweden</c:v>
                </c:pt>
                <c:pt idx="40">
                  <c:v>Northern Ireland*</c:v>
                </c:pt>
                <c:pt idx="41">
                  <c:v>Portugal*</c:v>
                </c:pt>
              </c:strCache>
            </c:strRef>
          </c:cat>
          <c:val>
            <c:numRef>
              <c:f>'Figure 21'!$B$46:$B$87</c:f>
              <c:numCache>
                <c:formatCode>0%</c:formatCode>
                <c:ptCount val="42"/>
                <c:pt idx="0">
                  <c:v>0.19230769230769232</c:v>
                </c:pt>
                <c:pt idx="1">
                  <c:v>0.41666666666666669</c:v>
                </c:pt>
                <c:pt idx="2">
                  <c:v>0.2</c:v>
                </c:pt>
                <c:pt idx="3">
                  <c:v>0.125</c:v>
                </c:pt>
                <c:pt idx="4">
                  <c:v>0.18604651162790697</c:v>
                </c:pt>
                <c:pt idx="5">
                  <c:v>0.27272727272727271</c:v>
                </c:pt>
                <c:pt idx="6">
                  <c:v>0.23529411764705882</c:v>
                </c:pt>
                <c:pt idx="7">
                  <c:v>0.05</c:v>
                </c:pt>
                <c:pt idx="8">
                  <c:v>0.26506024096385544</c:v>
                </c:pt>
                <c:pt idx="9">
                  <c:v>0.125</c:v>
                </c:pt>
                <c:pt idx="10">
                  <c:v>0.25</c:v>
                </c:pt>
                <c:pt idx="11">
                  <c:v>0.22</c:v>
                </c:pt>
                <c:pt idx="12">
                  <c:v>0.25</c:v>
                </c:pt>
                <c:pt idx="13">
                  <c:v>0.20512820512820512</c:v>
                </c:pt>
                <c:pt idx="14">
                  <c:v>0.23076923076923078</c:v>
                </c:pt>
                <c:pt idx="15">
                  <c:v>0.30769230769230771</c:v>
                </c:pt>
                <c:pt idx="16">
                  <c:v>0.1111111111111111</c:v>
                </c:pt>
                <c:pt idx="17">
                  <c:v>0.36666666666666664</c:v>
                </c:pt>
                <c:pt idx="18">
                  <c:v>0.2857142857142857</c:v>
                </c:pt>
                <c:pt idx="19">
                  <c:v>0.4</c:v>
                </c:pt>
                <c:pt idx="20">
                  <c:v>0.45</c:v>
                </c:pt>
                <c:pt idx="21">
                  <c:v>0.3125</c:v>
                </c:pt>
                <c:pt idx="22">
                  <c:v>0.2608695652173913</c:v>
                </c:pt>
                <c:pt idx="23">
                  <c:v>0.24390243902439024</c:v>
                </c:pt>
                <c:pt idx="24">
                  <c:v>0.3888888888888889</c:v>
                </c:pt>
                <c:pt idx="25">
                  <c:v>0.25</c:v>
                </c:pt>
                <c:pt idx="26">
                  <c:v>0.41666666666666669</c:v>
                </c:pt>
                <c:pt idx="27">
                  <c:v>0.15</c:v>
                </c:pt>
                <c:pt idx="28">
                  <c:v>0.22222222222222221</c:v>
                </c:pt>
                <c:pt idx="29">
                  <c:v>0.27272727272727271</c:v>
                </c:pt>
                <c:pt idx="30">
                  <c:v>0.27777777777777779</c:v>
                </c:pt>
                <c:pt idx="31">
                  <c:v>0.4375</c:v>
                </c:pt>
                <c:pt idx="32">
                  <c:v>0.40384615384615385</c:v>
                </c:pt>
                <c:pt idx="33">
                  <c:v>0.3888888888888889</c:v>
                </c:pt>
                <c:pt idx="34">
                  <c:v>0.55000000000000004</c:v>
                </c:pt>
                <c:pt idx="35">
                  <c:v>0.33333333333333331</c:v>
                </c:pt>
                <c:pt idx="36">
                  <c:v>0.375</c:v>
                </c:pt>
                <c:pt idx="37">
                  <c:v>0.44444444444444442</c:v>
                </c:pt>
                <c:pt idx="38">
                  <c:v>0.5</c:v>
                </c:pt>
                <c:pt idx="39">
                  <c:v>0.5625</c:v>
                </c:pt>
                <c:pt idx="40">
                  <c:v>0.66666666666666663</c:v>
                </c:pt>
                <c:pt idx="41">
                  <c:v>0.7142857142857143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6B-4B7B-B0CA-764A3149721B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21'!$A$46:$A$87</c:f>
              <c:strCache>
                <c:ptCount val="42"/>
                <c:pt idx="0">
                  <c:v>South Australia</c:v>
                </c:pt>
                <c:pt idx="1">
                  <c:v>Washington</c:v>
                </c:pt>
                <c:pt idx="2">
                  <c:v>Fiji</c:v>
                </c:pt>
                <c:pt idx="3">
                  <c:v>Botswana*</c:v>
                </c:pt>
                <c:pt idx="4">
                  <c:v>Mexico</c:v>
                </c:pt>
                <c:pt idx="5">
                  <c:v>Turkey</c:v>
                </c:pt>
                <c:pt idx="6">
                  <c:v>Ontario</c:v>
                </c:pt>
                <c:pt idx="7">
                  <c:v>South Africa</c:v>
                </c:pt>
                <c:pt idx="8">
                  <c:v>British Columbia</c:v>
                </c:pt>
                <c:pt idx="9">
                  <c:v>Newfoundland &amp; Labrador</c:v>
                </c:pt>
                <c:pt idx="10">
                  <c:v>Manitoba</c:v>
                </c:pt>
                <c:pt idx="11">
                  <c:v>Western Australia</c:v>
                </c:pt>
                <c:pt idx="12">
                  <c:v>Queensland</c:v>
                </c:pt>
                <c:pt idx="13">
                  <c:v>Chile</c:v>
                </c:pt>
                <c:pt idx="14">
                  <c:v>California</c:v>
                </c:pt>
                <c:pt idx="15">
                  <c:v>New Zealand</c:v>
                </c:pt>
                <c:pt idx="16">
                  <c:v>Spain*</c:v>
                </c:pt>
                <c:pt idx="17">
                  <c:v>Quebec</c:v>
                </c:pt>
                <c:pt idx="18">
                  <c:v>Saskatchewan</c:v>
                </c:pt>
                <c:pt idx="19">
                  <c:v>Michigan</c:v>
                </c:pt>
                <c:pt idx="20">
                  <c:v>Victoria</c:v>
                </c:pt>
                <c:pt idx="21">
                  <c:v>Wyoming</c:v>
                </c:pt>
                <c:pt idx="22">
                  <c:v>Idaho</c:v>
                </c:pt>
                <c:pt idx="23">
                  <c:v>New South Wales</c:v>
                </c:pt>
                <c:pt idx="24">
                  <c:v>Alberta</c:v>
                </c:pt>
                <c:pt idx="25">
                  <c:v>Colorado</c:v>
                </c:pt>
                <c:pt idx="26">
                  <c:v>Norway</c:v>
                </c:pt>
                <c:pt idx="27">
                  <c:v>Montana</c:v>
                </c:pt>
                <c:pt idx="28">
                  <c:v>Minnesota*</c:v>
                </c:pt>
                <c:pt idx="29">
                  <c:v>Utah</c:v>
                </c:pt>
                <c:pt idx="30">
                  <c:v>Arizona</c:v>
                </c:pt>
                <c:pt idx="31">
                  <c:v>Nova Scotia</c:v>
                </c:pt>
                <c:pt idx="32">
                  <c:v>Nevada</c:v>
                </c:pt>
                <c:pt idx="33">
                  <c:v>New Brunswick</c:v>
                </c:pt>
                <c:pt idx="34">
                  <c:v>Ireland, Republic of</c:v>
                </c:pt>
                <c:pt idx="35">
                  <c:v>New Mexico</c:v>
                </c:pt>
                <c:pt idx="36">
                  <c:v>Finland</c:v>
                </c:pt>
                <c:pt idx="37">
                  <c:v>Tasmania*</c:v>
                </c:pt>
                <c:pt idx="38">
                  <c:v>Poland*</c:v>
                </c:pt>
                <c:pt idx="39">
                  <c:v>Sweden</c:v>
                </c:pt>
                <c:pt idx="40">
                  <c:v>Northern Ireland*</c:v>
                </c:pt>
                <c:pt idx="41">
                  <c:v>Portugal*</c:v>
                </c:pt>
              </c:strCache>
            </c:strRef>
          </c:cat>
          <c:val>
            <c:numRef>
              <c:f>'Figure 21'!$C$46:$C$87</c:f>
              <c:numCache>
                <c:formatCode>0%</c:formatCode>
                <c:ptCount val="42"/>
                <c:pt idx="0">
                  <c:v>0.38461538461538464</c:v>
                </c:pt>
                <c:pt idx="1">
                  <c:v>0.16666666666666666</c:v>
                </c:pt>
                <c:pt idx="2">
                  <c:v>0.4</c:v>
                </c:pt>
                <c:pt idx="3">
                  <c:v>0.5</c:v>
                </c:pt>
                <c:pt idx="4">
                  <c:v>0.44186046511627908</c:v>
                </c:pt>
                <c:pt idx="5">
                  <c:v>0.36363636363636365</c:v>
                </c:pt>
                <c:pt idx="6">
                  <c:v>0.41176470588235292</c:v>
                </c:pt>
                <c:pt idx="7">
                  <c:v>0.6</c:v>
                </c:pt>
                <c:pt idx="8">
                  <c:v>0.38554216867469882</c:v>
                </c:pt>
                <c:pt idx="9">
                  <c:v>0.54166666666666663</c:v>
                </c:pt>
                <c:pt idx="10">
                  <c:v>0.42857142857142855</c:v>
                </c:pt>
                <c:pt idx="11">
                  <c:v>0.46</c:v>
                </c:pt>
                <c:pt idx="12">
                  <c:v>0.4375</c:v>
                </c:pt>
                <c:pt idx="13">
                  <c:v>0.51282051282051277</c:v>
                </c:pt>
                <c:pt idx="14">
                  <c:v>0.53846153846153844</c:v>
                </c:pt>
                <c:pt idx="15">
                  <c:v>0.46153846153846156</c:v>
                </c:pt>
                <c:pt idx="16">
                  <c:v>0.66666666666666663</c:v>
                </c:pt>
                <c:pt idx="17">
                  <c:v>0.41666666666666669</c:v>
                </c:pt>
                <c:pt idx="18">
                  <c:v>0.5</c:v>
                </c:pt>
                <c:pt idx="19">
                  <c:v>0.4</c:v>
                </c:pt>
                <c:pt idx="20">
                  <c:v>0.35</c:v>
                </c:pt>
                <c:pt idx="21">
                  <c:v>0.5</c:v>
                </c:pt>
                <c:pt idx="22">
                  <c:v>0.56521739130434778</c:v>
                </c:pt>
                <c:pt idx="23">
                  <c:v>0.58536585365853655</c:v>
                </c:pt>
                <c:pt idx="24">
                  <c:v>0.44444444444444442</c:v>
                </c:pt>
                <c:pt idx="25">
                  <c:v>0.58333333333333337</c:v>
                </c:pt>
                <c:pt idx="26">
                  <c:v>0.41666666666666669</c:v>
                </c:pt>
                <c:pt idx="27">
                  <c:v>0.7</c:v>
                </c:pt>
                <c:pt idx="28">
                  <c:v>0.66666666666666663</c:v>
                </c:pt>
                <c:pt idx="29">
                  <c:v>0.63636363636363635</c:v>
                </c:pt>
                <c:pt idx="30">
                  <c:v>0.63888888888888884</c:v>
                </c:pt>
                <c:pt idx="31">
                  <c:v>0.5</c:v>
                </c:pt>
                <c:pt idx="32">
                  <c:v>0.53846153846153844</c:v>
                </c:pt>
                <c:pt idx="33">
                  <c:v>0.55555555555555558</c:v>
                </c:pt>
                <c:pt idx="34">
                  <c:v>0.4</c:v>
                </c:pt>
                <c:pt idx="35">
                  <c:v>0.66666666666666663</c:v>
                </c:pt>
                <c:pt idx="36">
                  <c:v>0.625</c:v>
                </c:pt>
                <c:pt idx="37">
                  <c:v>0.55555555555555558</c:v>
                </c:pt>
                <c:pt idx="38">
                  <c:v>0.5</c:v>
                </c:pt>
                <c:pt idx="39">
                  <c:v>0.4375</c:v>
                </c:pt>
                <c:pt idx="40">
                  <c:v>0.33333333333333331</c:v>
                </c:pt>
                <c:pt idx="41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6B-4B7B-B0CA-764A31497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681792"/>
        <c:axId val="119683328"/>
      </c:barChart>
      <c:catAx>
        <c:axId val="119681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683328"/>
        <c:crosses val="autoZero"/>
        <c:auto val="1"/>
        <c:lblAlgn val="ctr"/>
        <c:lblOffset val="100"/>
        <c:noMultiLvlLbl val="0"/>
      </c:catAx>
      <c:valAx>
        <c:axId val="11968332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968179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96459036370453"/>
          <c:y val="1.3354025664479475E-2"/>
          <c:w val="0.2375922150356205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21'!$B$4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21'!$A$5:$A$45</c:f>
              <c:strCache>
                <c:ptCount val="41"/>
                <c:pt idx="0">
                  <c:v>Philippines*</c:v>
                </c:pt>
                <c:pt idx="1">
                  <c:v>Greenland</c:v>
                </c:pt>
                <c:pt idx="2">
                  <c:v>French Guiana*</c:v>
                </c:pt>
                <c:pt idx="3">
                  <c:v>Venezuela</c:v>
                </c:pt>
                <c:pt idx="4">
                  <c:v>Tanzania</c:v>
                </c:pt>
                <c:pt idx="5">
                  <c:v>Nunavut</c:v>
                </c:pt>
                <c:pt idx="6">
                  <c:v>Mali</c:v>
                </c:pt>
                <c:pt idx="7">
                  <c:v>Dominican Republic*</c:v>
                </c:pt>
                <c:pt idx="8">
                  <c:v>Papua New Guinea</c:v>
                </c:pt>
                <c:pt idx="9">
                  <c:v>Democratic Rep. of Congo (DRC)*</c:v>
                </c:pt>
                <c:pt idx="10">
                  <c:v>Guyana*</c:v>
                </c:pt>
                <c:pt idx="11">
                  <c:v>Ghana*</c:v>
                </c:pt>
                <c:pt idx="12">
                  <c:v>China*</c:v>
                </c:pt>
                <c:pt idx="13">
                  <c:v>Ecuador</c:v>
                </c:pt>
                <c:pt idx="14">
                  <c:v>Indonesia</c:v>
                </c:pt>
                <c:pt idx="15">
                  <c:v>Neuquen*</c:v>
                </c:pt>
                <c:pt idx="16">
                  <c:v>Guatemala*</c:v>
                </c:pt>
                <c:pt idx="17">
                  <c:v>Jujuy*</c:v>
                </c:pt>
                <c:pt idx="18">
                  <c:v>Northwest Territories</c:v>
                </c:pt>
                <c:pt idx="19">
                  <c:v>Bolivia</c:v>
                </c:pt>
                <c:pt idx="20">
                  <c:v>Russia*</c:v>
                </c:pt>
                <c:pt idx="21">
                  <c:v>Alaska</c:v>
                </c:pt>
                <c:pt idx="22">
                  <c:v>Suriname</c:v>
                </c:pt>
                <c:pt idx="23">
                  <c:v>Brazil</c:v>
                </c:pt>
                <c:pt idx="24">
                  <c:v>Zambia*</c:v>
                </c:pt>
                <c:pt idx="25">
                  <c:v>Zimbabwe*</c:v>
                </c:pt>
                <c:pt idx="26">
                  <c:v>Chubut*</c:v>
                </c:pt>
                <c:pt idx="27">
                  <c:v>Ethiopia*</c:v>
                </c:pt>
                <c:pt idx="28">
                  <c:v>Colombia</c:v>
                </c:pt>
                <c:pt idx="29">
                  <c:v>Nicaragua</c:v>
                </c:pt>
                <c:pt idx="30">
                  <c:v>La Rioja*</c:v>
                </c:pt>
                <c:pt idx="31">
                  <c:v>Namibia</c:v>
                </c:pt>
                <c:pt idx="32">
                  <c:v>Yukon</c:v>
                </c:pt>
                <c:pt idx="33">
                  <c:v>Panama</c:v>
                </c:pt>
                <c:pt idx="34">
                  <c:v>San Juan</c:v>
                </c:pt>
                <c:pt idx="35">
                  <c:v>Santa Cruz</c:v>
                </c:pt>
                <c:pt idx="36">
                  <c:v>Salta*</c:v>
                </c:pt>
                <c:pt idx="37">
                  <c:v>Catamarca*</c:v>
                </c:pt>
                <c:pt idx="38">
                  <c:v>Peru</c:v>
                </c:pt>
                <c:pt idx="39">
                  <c:v>Northern Territory</c:v>
                </c:pt>
                <c:pt idx="40">
                  <c:v>Mendoza*</c:v>
                </c:pt>
              </c:strCache>
            </c:strRef>
          </c:cat>
          <c:val>
            <c:numRef>
              <c:f>'Figure 21'!$B$5:$B$45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  <c:pt idx="6">
                  <c:v>0</c:v>
                </c:pt>
                <c:pt idx="7">
                  <c:v>0</c:v>
                </c:pt>
                <c:pt idx="8">
                  <c:v>6.25E-2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0.13043478260869565</c:v>
                </c:pt>
                <c:pt idx="14">
                  <c:v>5.8823529411764705E-2</c:v>
                </c:pt>
                <c:pt idx="15">
                  <c:v>0</c:v>
                </c:pt>
                <c:pt idx="16">
                  <c:v>0</c:v>
                </c:pt>
                <c:pt idx="17">
                  <c:v>0.2</c:v>
                </c:pt>
                <c:pt idx="18">
                  <c:v>7.407407407407407E-2</c:v>
                </c:pt>
                <c:pt idx="19">
                  <c:v>8.3333333333333329E-2</c:v>
                </c:pt>
                <c:pt idx="20">
                  <c:v>0.125</c:v>
                </c:pt>
                <c:pt idx="21">
                  <c:v>5.2631578947368418E-2</c:v>
                </c:pt>
                <c:pt idx="22">
                  <c:v>0.1</c:v>
                </c:pt>
                <c:pt idx="23">
                  <c:v>0</c:v>
                </c:pt>
                <c:pt idx="24">
                  <c:v>0</c:v>
                </c:pt>
                <c:pt idx="25">
                  <c:v>0.1111111111111111</c:v>
                </c:pt>
                <c:pt idx="26">
                  <c:v>0.1111111111111111</c:v>
                </c:pt>
                <c:pt idx="27">
                  <c:v>0.16666666666666666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6.25E-2</c:v>
                </c:pt>
                <c:pt idx="32">
                  <c:v>0.15384615384615385</c:v>
                </c:pt>
                <c:pt idx="33">
                  <c:v>0</c:v>
                </c:pt>
                <c:pt idx="34">
                  <c:v>0.16666666666666666</c:v>
                </c:pt>
                <c:pt idx="35">
                  <c:v>0.2857142857142857</c:v>
                </c:pt>
                <c:pt idx="36">
                  <c:v>0.3</c:v>
                </c:pt>
                <c:pt idx="37">
                  <c:v>0.4</c:v>
                </c:pt>
                <c:pt idx="38">
                  <c:v>5.8823529411764705E-2</c:v>
                </c:pt>
                <c:pt idx="39">
                  <c:v>0.16666666666666666</c:v>
                </c:pt>
                <c:pt idx="40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1A-4C3F-8E94-ECF1B5B14878}"/>
            </c:ext>
          </c:extLst>
        </c:ser>
        <c:ser>
          <c:idx val="1"/>
          <c:order val="1"/>
          <c:tx>
            <c:strRef>
              <c:f>'Figure 21'!$C$4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21'!$A$5:$A$45</c:f>
              <c:strCache>
                <c:ptCount val="41"/>
                <c:pt idx="0">
                  <c:v>Philippines*</c:v>
                </c:pt>
                <c:pt idx="1">
                  <c:v>Greenland</c:v>
                </c:pt>
                <c:pt idx="2">
                  <c:v>French Guiana*</c:v>
                </c:pt>
                <c:pt idx="3">
                  <c:v>Venezuela</c:v>
                </c:pt>
                <c:pt idx="4">
                  <c:v>Tanzania</c:v>
                </c:pt>
                <c:pt idx="5">
                  <c:v>Nunavut</c:v>
                </c:pt>
                <c:pt idx="6">
                  <c:v>Mali</c:v>
                </c:pt>
                <c:pt idx="7">
                  <c:v>Dominican Republic*</c:v>
                </c:pt>
                <c:pt idx="8">
                  <c:v>Papua New Guinea</c:v>
                </c:pt>
                <c:pt idx="9">
                  <c:v>Democratic Rep. of Congo (DRC)*</c:v>
                </c:pt>
                <c:pt idx="10">
                  <c:v>Guyana*</c:v>
                </c:pt>
                <c:pt idx="11">
                  <c:v>Ghana*</c:v>
                </c:pt>
                <c:pt idx="12">
                  <c:v>China*</c:v>
                </c:pt>
                <c:pt idx="13">
                  <c:v>Ecuador</c:v>
                </c:pt>
                <c:pt idx="14">
                  <c:v>Indonesia</c:v>
                </c:pt>
                <c:pt idx="15">
                  <c:v>Neuquen*</c:v>
                </c:pt>
                <c:pt idx="16">
                  <c:v>Guatemala*</c:v>
                </c:pt>
                <c:pt idx="17">
                  <c:v>Jujuy*</c:v>
                </c:pt>
                <c:pt idx="18">
                  <c:v>Northwest Territories</c:v>
                </c:pt>
                <c:pt idx="19">
                  <c:v>Bolivia</c:v>
                </c:pt>
                <c:pt idx="20">
                  <c:v>Russia*</c:v>
                </c:pt>
                <c:pt idx="21">
                  <c:v>Alaska</c:v>
                </c:pt>
                <c:pt idx="22">
                  <c:v>Suriname</c:v>
                </c:pt>
                <c:pt idx="23">
                  <c:v>Brazil</c:v>
                </c:pt>
                <c:pt idx="24">
                  <c:v>Zambia*</c:v>
                </c:pt>
                <c:pt idx="25">
                  <c:v>Zimbabwe*</c:v>
                </c:pt>
                <c:pt idx="26">
                  <c:v>Chubut*</c:v>
                </c:pt>
                <c:pt idx="27">
                  <c:v>Ethiopia*</c:v>
                </c:pt>
                <c:pt idx="28">
                  <c:v>Colombia</c:v>
                </c:pt>
                <c:pt idx="29">
                  <c:v>Nicaragua</c:v>
                </c:pt>
                <c:pt idx="30">
                  <c:v>La Rioja*</c:v>
                </c:pt>
                <c:pt idx="31">
                  <c:v>Namibia</c:v>
                </c:pt>
                <c:pt idx="32">
                  <c:v>Yukon</c:v>
                </c:pt>
                <c:pt idx="33">
                  <c:v>Panama</c:v>
                </c:pt>
                <c:pt idx="34">
                  <c:v>San Juan</c:v>
                </c:pt>
                <c:pt idx="35">
                  <c:v>Santa Cruz</c:v>
                </c:pt>
                <c:pt idx="36">
                  <c:v>Salta*</c:v>
                </c:pt>
                <c:pt idx="37">
                  <c:v>Catamarca*</c:v>
                </c:pt>
                <c:pt idx="38">
                  <c:v>Peru</c:v>
                </c:pt>
                <c:pt idx="39">
                  <c:v>Northern Territory</c:v>
                </c:pt>
                <c:pt idx="40">
                  <c:v>Mendoza*</c:v>
                </c:pt>
              </c:strCache>
            </c:strRef>
          </c:cat>
          <c:val>
            <c:numRef>
              <c:f>'Figure 21'!$C$5:$C$45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3.7037037037037035E-2</c:v>
                </c:pt>
                <c:pt idx="6">
                  <c:v>8.3333333333333329E-2</c:v>
                </c:pt>
                <c:pt idx="7">
                  <c:v>0.1111111111111111</c:v>
                </c:pt>
                <c:pt idx="8">
                  <c:v>6.25E-2</c:v>
                </c:pt>
                <c:pt idx="9">
                  <c:v>0</c:v>
                </c:pt>
                <c:pt idx="10">
                  <c:v>0.14285714285714285</c:v>
                </c:pt>
                <c:pt idx="11">
                  <c:v>0.14285714285714285</c:v>
                </c:pt>
                <c:pt idx="12">
                  <c:v>0.14285714285714285</c:v>
                </c:pt>
                <c:pt idx="13">
                  <c:v>4.3478260869565216E-2</c:v>
                </c:pt>
                <c:pt idx="14">
                  <c:v>0.11764705882352941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0.14814814814814814</c:v>
                </c:pt>
                <c:pt idx="19">
                  <c:v>0.16666666666666666</c:v>
                </c:pt>
                <c:pt idx="20">
                  <c:v>0.125</c:v>
                </c:pt>
                <c:pt idx="21">
                  <c:v>0.21052631578947367</c:v>
                </c:pt>
                <c:pt idx="22">
                  <c:v>0.2</c:v>
                </c:pt>
                <c:pt idx="23">
                  <c:v>0.30434782608695654</c:v>
                </c:pt>
                <c:pt idx="24">
                  <c:v>0.33333333333333331</c:v>
                </c:pt>
                <c:pt idx="25">
                  <c:v>0.22222222222222221</c:v>
                </c:pt>
                <c:pt idx="26">
                  <c:v>0.22222222222222221</c:v>
                </c:pt>
                <c:pt idx="27">
                  <c:v>0.16666666666666666</c:v>
                </c:pt>
                <c:pt idx="28">
                  <c:v>0.34782608695652173</c:v>
                </c:pt>
                <c:pt idx="29">
                  <c:v>0.375</c:v>
                </c:pt>
                <c:pt idx="30">
                  <c:v>0.4</c:v>
                </c:pt>
                <c:pt idx="31">
                  <c:v>0.375</c:v>
                </c:pt>
                <c:pt idx="32">
                  <c:v>0.30769230769230771</c:v>
                </c:pt>
                <c:pt idx="33">
                  <c:v>0.5</c:v>
                </c:pt>
                <c:pt idx="34">
                  <c:v>0.33333333333333331</c:v>
                </c:pt>
                <c:pt idx="35">
                  <c:v>0.21428571428571427</c:v>
                </c:pt>
                <c:pt idx="36">
                  <c:v>0.2</c:v>
                </c:pt>
                <c:pt idx="37">
                  <c:v>0.1</c:v>
                </c:pt>
                <c:pt idx="38">
                  <c:v>0.47058823529411764</c:v>
                </c:pt>
                <c:pt idx="39">
                  <c:v>0.3888888888888889</c:v>
                </c:pt>
                <c:pt idx="40">
                  <c:v>0.22222222222222221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1A-4C3F-8E94-ECF1B5B14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701504"/>
        <c:axId val="119703040"/>
      </c:barChart>
      <c:catAx>
        <c:axId val="119701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703040"/>
        <c:crosses val="autoZero"/>
        <c:auto val="1"/>
        <c:lblAlgn val="ctr"/>
        <c:lblOffset val="100"/>
        <c:noMultiLvlLbl val="0"/>
      </c:catAx>
      <c:valAx>
        <c:axId val="11970304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970150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6119692069741283"/>
          <c:y val="0.83099954118099928"/>
          <c:w val="0.15618719535058118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4458637982752152"/>
          <c:y val="1.6652354205312473E-2"/>
          <c:w val="0.21997832302212222"/>
          <c:h val="0.95777175299545547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22'!$A$46:$A$87</c:f>
              <c:strCache>
                <c:ptCount val="42"/>
                <c:pt idx="0">
                  <c:v>Yukon</c:v>
                </c:pt>
                <c:pt idx="1">
                  <c:v>Fiji</c:v>
                </c:pt>
                <c:pt idx="2">
                  <c:v>Northern Territory</c:v>
                </c:pt>
                <c:pt idx="3">
                  <c:v>New South Wales</c:v>
                </c:pt>
                <c:pt idx="4">
                  <c:v>Chile</c:v>
                </c:pt>
                <c:pt idx="5">
                  <c:v>Spain*</c:v>
                </c:pt>
                <c:pt idx="6">
                  <c:v>Queensland</c:v>
                </c:pt>
                <c:pt idx="7">
                  <c:v>Victoria</c:v>
                </c:pt>
                <c:pt idx="8">
                  <c:v>Catamarca*</c:v>
                </c:pt>
                <c:pt idx="9">
                  <c:v>California</c:v>
                </c:pt>
                <c:pt idx="10">
                  <c:v>Russia*</c:v>
                </c:pt>
                <c:pt idx="11">
                  <c:v>Michigan</c:v>
                </c:pt>
                <c:pt idx="12">
                  <c:v>South Australia</c:v>
                </c:pt>
                <c:pt idx="13">
                  <c:v>Ontario</c:v>
                </c:pt>
                <c:pt idx="14">
                  <c:v>Colorado</c:v>
                </c:pt>
                <c:pt idx="15">
                  <c:v>Manitoba</c:v>
                </c:pt>
                <c:pt idx="16">
                  <c:v>Norway</c:v>
                </c:pt>
                <c:pt idx="17">
                  <c:v>Idaho</c:v>
                </c:pt>
                <c:pt idx="18">
                  <c:v>Tasmania*</c:v>
                </c:pt>
                <c:pt idx="19">
                  <c:v>Northern Ireland*</c:v>
                </c:pt>
                <c:pt idx="20">
                  <c:v>Montana</c:v>
                </c:pt>
                <c:pt idx="21">
                  <c:v>Quebec</c:v>
                </c:pt>
                <c:pt idx="22">
                  <c:v>Poland*</c:v>
                </c:pt>
                <c:pt idx="23">
                  <c:v>New Zealand</c:v>
                </c:pt>
                <c:pt idx="24">
                  <c:v>New Brunswick</c:v>
                </c:pt>
                <c:pt idx="25">
                  <c:v>Washington</c:v>
                </c:pt>
                <c:pt idx="26">
                  <c:v>New Mexico</c:v>
                </c:pt>
                <c:pt idx="27">
                  <c:v>Ireland, Republic of</c:v>
                </c:pt>
                <c:pt idx="28">
                  <c:v>Portugal*</c:v>
                </c:pt>
                <c:pt idx="29">
                  <c:v>Western Australia</c:v>
                </c:pt>
                <c:pt idx="30">
                  <c:v>Nova Scotia</c:v>
                </c:pt>
                <c:pt idx="31">
                  <c:v>Botswana*</c:v>
                </c:pt>
                <c:pt idx="32">
                  <c:v>Minnesota*</c:v>
                </c:pt>
                <c:pt idx="33">
                  <c:v>Arizona</c:v>
                </c:pt>
                <c:pt idx="34">
                  <c:v>Alberta</c:v>
                </c:pt>
                <c:pt idx="35">
                  <c:v>Utah</c:v>
                </c:pt>
                <c:pt idx="36">
                  <c:v>Nevada</c:v>
                </c:pt>
                <c:pt idx="37">
                  <c:v>Newfoundland &amp; Labrador</c:v>
                </c:pt>
                <c:pt idx="38">
                  <c:v>Saskatchewan</c:v>
                </c:pt>
                <c:pt idx="39">
                  <c:v>Wyoming</c:v>
                </c:pt>
                <c:pt idx="40">
                  <c:v>Sweden</c:v>
                </c:pt>
                <c:pt idx="41">
                  <c:v>Finland</c:v>
                </c:pt>
              </c:strCache>
            </c:strRef>
          </c:cat>
          <c:val>
            <c:numRef>
              <c:f>'Figure 22'!$B$46:$B$87</c:f>
              <c:numCache>
                <c:formatCode>0%</c:formatCode>
                <c:ptCount val="42"/>
                <c:pt idx="0">
                  <c:v>0.13725490196078433</c:v>
                </c:pt>
                <c:pt idx="1">
                  <c:v>0.3</c:v>
                </c:pt>
                <c:pt idx="2">
                  <c:v>5.5555555555555552E-2</c:v>
                </c:pt>
                <c:pt idx="3">
                  <c:v>7.6923076923076927E-2</c:v>
                </c:pt>
                <c:pt idx="4">
                  <c:v>0.1388888888888889</c:v>
                </c:pt>
                <c:pt idx="5">
                  <c:v>0</c:v>
                </c:pt>
                <c:pt idx="6">
                  <c:v>0.12903225806451613</c:v>
                </c:pt>
                <c:pt idx="7">
                  <c:v>0.10526315789473684</c:v>
                </c:pt>
                <c:pt idx="8">
                  <c:v>0.2</c:v>
                </c:pt>
                <c:pt idx="9">
                  <c:v>0.20833333333333334</c:v>
                </c:pt>
                <c:pt idx="10">
                  <c:v>0.14285714285714285</c:v>
                </c:pt>
                <c:pt idx="11">
                  <c:v>0.21428571428571427</c:v>
                </c:pt>
                <c:pt idx="12">
                  <c:v>0.08</c:v>
                </c:pt>
                <c:pt idx="13">
                  <c:v>0.14000000000000001</c:v>
                </c:pt>
                <c:pt idx="14">
                  <c:v>0.22727272727272727</c:v>
                </c:pt>
                <c:pt idx="15">
                  <c:v>0.18518518518518517</c:v>
                </c:pt>
                <c:pt idx="16">
                  <c:v>0.16666666666666666</c:v>
                </c:pt>
                <c:pt idx="17">
                  <c:v>0.27272727272727271</c:v>
                </c:pt>
                <c:pt idx="18">
                  <c:v>0.1111111111111111</c:v>
                </c:pt>
                <c:pt idx="19">
                  <c:v>0.33333333333333331</c:v>
                </c:pt>
                <c:pt idx="20">
                  <c:v>0.22222222222222221</c:v>
                </c:pt>
                <c:pt idx="21">
                  <c:v>0.23728813559322035</c:v>
                </c:pt>
                <c:pt idx="22">
                  <c:v>0.2</c:v>
                </c:pt>
                <c:pt idx="23">
                  <c:v>0.16666666666666666</c:v>
                </c:pt>
                <c:pt idx="24">
                  <c:v>0.27777777777777779</c:v>
                </c:pt>
                <c:pt idx="25">
                  <c:v>0.41666666666666669</c:v>
                </c:pt>
                <c:pt idx="26">
                  <c:v>0.23076923076923078</c:v>
                </c:pt>
                <c:pt idx="27">
                  <c:v>0.2</c:v>
                </c:pt>
                <c:pt idx="28">
                  <c:v>0.14285714285714285</c:v>
                </c:pt>
                <c:pt idx="29">
                  <c:v>0.14000000000000001</c:v>
                </c:pt>
                <c:pt idx="30">
                  <c:v>0.33333333333333331</c:v>
                </c:pt>
                <c:pt idx="31">
                  <c:v>0</c:v>
                </c:pt>
                <c:pt idx="32">
                  <c:v>0.25</c:v>
                </c:pt>
                <c:pt idx="33">
                  <c:v>0.20588235294117646</c:v>
                </c:pt>
                <c:pt idx="34">
                  <c:v>0.23529411764705882</c:v>
                </c:pt>
                <c:pt idx="35">
                  <c:v>0.3</c:v>
                </c:pt>
                <c:pt idx="36">
                  <c:v>0.31372549019607843</c:v>
                </c:pt>
                <c:pt idx="37">
                  <c:v>0.17391304347826086</c:v>
                </c:pt>
                <c:pt idx="38">
                  <c:v>0.29629629629629628</c:v>
                </c:pt>
                <c:pt idx="39">
                  <c:v>0.21428571428571427</c:v>
                </c:pt>
                <c:pt idx="40">
                  <c:v>0.26666666666666666</c:v>
                </c:pt>
                <c:pt idx="41">
                  <c:v>0.1875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CF-4AA2-AE31-2287D0F4C673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22'!$A$46:$A$87</c:f>
              <c:strCache>
                <c:ptCount val="42"/>
                <c:pt idx="0">
                  <c:v>Yukon</c:v>
                </c:pt>
                <c:pt idx="1">
                  <c:v>Fiji</c:v>
                </c:pt>
                <c:pt idx="2">
                  <c:v>Northern Territory</c:v>
                </c:pt>
                <c:pt idx="3">
                  <c:v>New South Wales</c:v>
                </c:pt>
                <c:pt idx="4">
                  <c:v>Chile</c:v>
                </c:pt>
                <c:pt idx="5">
                  <c:v>Spain*</c:v>
                </c:pt>
                <c:pt idx="6">
                  <c:v>Queensland</c:v>
                </c:pt>
                <c:pt idx="7">
                  <c:v>Victoria</c:v>
                </c:pt>
                <c:pt idx="8">
                  <c:v>Catamarca*</c:v>
                </c:pt>
                <c:pt idx="9">
                  <c:v>California</c:v>
                </c:pt>
                <c:pt idx="10">
                  <c:v>Russia*</c:v>
                </c:pt>
                <c:pt idx="11">
                  <c:v>Michigan</c:v>
                </c:pt>
                <c:pt idx="12">
                  <c:v>South Australia</c:v>
                </c:pt>
                <c:pt idx="13">
                  <c:v>Ontario</c:v>
                </c:pt>
                <c:pt idx="14">
                  <c:v>Colorado</c:v>
                </c:pt>
                <c:pt idx="15">
                  <c:v>Manitoba</c:v>
                </c:pt>
                <c:pt idx="16">
                  <c:v>Norway</c:v>
                </c:pt>
                <c:pt idx="17">
                  <c:v>Idaho</c:v>
                </c:pt>
                <c:pt idx="18">
                  <c:v>Tasmania*</c:v>
                </c:pt>
                <c:pt idx="19">
                  <c:v>Northern Ireland*</c:v>
                </c:pt>
                <c:pt idx="20">
                  <c:v>Montana</c:v>
                </c:pt>
                <c:pt idx="21">
                  <c:v>Quebec</c:v>
                </c:pt>
                <c:pt idx="22">
                  <c:v>Poland*</c:v>
                </c:pt>
                <c:pt idx="23">
                  <c:v>New Zealand</c:v>
                </c:pt>
                <c:pt idx="24">
                  <c:v>New Brunswick</c:v>
                </c:pt>
                <c:pt idx="25">
                  <c:v>Washington</c:v>
                </c:pt>
                <c:pt idx="26">
                  <c:v>New Mexico</c:v>
                </c:pt>
                <c:pt idx="27">
                  <c:v>Ireland, Republic of</c:v>
                </c:pt>
                <c:pt idx="28">
                  <c:v>Portugal*</c:v>
                </c:pt>
                <c:pt idx="29">
                  <c:v>Western Australia</c:v>
                </c:pt>
                <c:pt idx="30">
                  <c:v>Nova Scotia</c:v>
                </c:pt>
                <c:pt idx="31">
                  <c:v>Botswana*</c:v>
                </c:pt>
                <c:pt idx="32">
                  <c:v>Minnesota*</c:v>
                </c:pt>
                <c:pt idx="33">
                  <c:v>Arizona</c:v>
                </c:pt>
                <c:pt idx="34">
                  <c:v>Alberta</c:v>
                </c:pt>
                <c:pt idx="35">
                  <c:v>Utah</c:v>
                </c:pt>
                <c:pt idx="36">
                  <c:v>Nevada</c:v>
                </c:pt>
                <c:pt idx="37">
                  <c:v>Newfoundland &amp; Labrador</c:v>
                </c:pt>
                <c:pt idx="38">
                  <c:v>Saskatchewan</c:v>
                </c:pt>
                <c:pt idx="39">
                  <c:v>Wyoming</c:v>
                </c:pt>
                <c:pt idx="40">
                  <c:v>Sweden</c:v>
                </c:pt>
                <c:pt idx="41">
                  <c:v>Finland</c:v>
                </c:pt>
              </c:strCache>
            </c:strRef>
          </c:cat>
          <c:val>
            <c:numRef>
              <c:f>'Figure 22'!$C$46:$C$87</c:f>
              <c:numCache>
                <c:formatCode>0%</c:formatCode>
                <c:ptCount val="42"/>
                <c:pt idx="0">
                  <c:v>0.45098039215686275</c:v>
                </c:pt>
                <c:pt idx="1">
                  <c:v>0.3</c:v>
                </c:pt>
                <c:pt idx="2">
                  <c:v>0.55555555555555558</c:v>
                </c:pt>
                <c:pt idx="3">
                  <c:v>0.53846153846153844</c:v>
                </c:pt>
                <c:pt idx="4">
                  <c:v>0.5</c:v>
                </c:pt>
                <c:pt idx="5">
                  <c:v>0.66666666666666663</c:v>
                </c:pt>
                <c:pt idx="6">
                  <c:v>0.54838709677419351</c:v>
                </c:pt>
                <c:pt idx="7">
                  <c:v>0.57894736842105265</c:v>
                </c:pt>
                <c:pt idx="8">
                  <c:v>0.5</c:v>
                </c:pt>
                <c:pt idx="9">
                  <c:v>0.5</c:v>
                </c:pt>
                <c:pt idx="10">
                  <c:v>0.5714285714285714</c:v>
                </c:pt>
                <c:pt idx="11">
                  <c:v>0.5</c:v>
                </c:pt>
                <c:pt idx="12">
                  <c:v>0.64</c:v>
                </c:pt>
                <c:pt idx="13">
                  <c:v>0.57999999999999996</c:v>
                </c:pt>
                <c:pt idx="14">
                  <c:v>0.5</c:v>
                </c:pt>
                <c:pt idx="15">
                  <c:v>0.55555555555555558</c:v>
                </c:pt>
                <c:pt idx="16">
                  <c:v>0.58333333333333337</c:v>
                </c:pt>
                <c:pt idx="17">
                  <c:v>0.5</c:v>
                </c:pt>
                <c:pt idx="18">
                  <c:v>0.66666666666666663</c:v>
                </c:pt>
                <c:pt idx="19">
                  <c:v>0.44444444444444442</c:v>
                </c:pt>
                <c:pt idx="20">
                  <c:v>0.55555555555555558</c:v>
                </c:pt>
                <c:pt idx="21">
                  <c:v>0.55932203389830504</c:v>
                </c:pt>
                <c:pt idx="22">
                  <c:v>0.6</c:v>
                </c:pt>
                <c:pt idx="23">
                  <c:v>0.66666666666666663</c:v>
                </c:pt>
                <c:pt idx="24">
                  <c:v>0.55555555555555558</c:v>
                </c:pt>
                <c:pt idx="25">
                  <c:v>0.41666666666666669</c:v>
                </c:pt>
                <c:pt idx="26">
                  <c:v>0.61538461538461542</c:v>
                </c:pt>
                <c:pt idx="27">
                  <c:v>0.65</c:v>
                </c:pt>
                <c:pt idx="28">
                  <c:v>0.7142857142857143</c:v>
                </c:pt>
                <c:pt idx="29">
                  <c:v>0.72</c:v>
                </c:pt>
                <c:pt idx="30">
                  <c:v>0.53333333333333333</c:v>
                </c:pt>
                <c:pt idx="31">
                  <c:v>0.875</c:v>
                </c:pt>
                <c:pt idx="32">
                  <c:v>0.625</c:v>
                </c:pt>
                <c:pt idx="33">
                  <c:v>0.67647058823529416</c:v>
                </c:pt>
                <c:pt idx="34">
                  <c:v>0.6470588235294118</c:v>
                </c:pt>
                <c:pt idx="35">
                  <c:v>0.6</c:v>
                </c:pt>
                <c:pt idx="36">
                  <c:v>0.58823529411764708</c:v>
                </c:pt>
                <c:pt idx="37">
                  <c:v>0.73913043478260865</c:v>
                </c:pt>
                <c:pt idx="38">
                  <c:v>0.62962962962962965</c:v>
                </c:pt>
                <c:pt idx="39">
                  <c:v>0.7142857142857143</c:v>
                </c:pt>
                <c:pt idx="40">
                  <c:v>0.66666666666666663</c:v>
                </c:pt>
                <c:pt idx="41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CF-4AA2-AE31-2287D0F4C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730176"/>
        <c:axId val="119731712"/>
      </c:barChart>
      <c:catAx>
        <c:axId val="119730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731712"/>
        <c:crosses val="autoZero"/>
        <c:auto val="1"/>
        <c:lblAlgn val="ctr"/>
        <c:lblOffset val="100"/>
        <c:noMultiLvlLbl val="0"/>
      </c:catAx>
      <c:valAx>
        <c:axId val="11973171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973017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058142061101428"/>
          <c:y val="1.7729714385630691E-2"/>
          <c:w val="0.2268026563793619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22'!$B$4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22'!$A$5:$A$45</c:f>
              <c:strCache>
                <c:ptCount val="41"/>
                <c:pt idx="0">
                  <c:v>Guatemala*</c:v>
                </c:pt>
                <c:pt idx="1">
                  <c:v>Ethiopia*</c:v>
                </c:pt>
                <c:pt idx="2">
                  <c:v>Democratic Rep. of Congo (DRC)*</c:v>
                </c:pt>
                <c:pt idx="3">
                  <c:v>Venezuela</c:v>
                </c:pt>
                <c:pt idx="4">
                  <c:v>Ecuador</c:v>
                </c:pt>
                <c:pt idx="5">
                  <c:v>Philippines*</c:v>
                </c:pt>
                <c:pt idx="6">
                  <c:v>Panama</c:v>
                </c:pt>
                <c:pt idx="7">
                  <c:v>Bolivia</c:v>
                </c:pt>
                <c:pt idx="8">
                  <c:v>Colombia</c:v>
                </c:pt>
                <c:pt idx="9">
                  <c:v>Neuquen*</c:v>
                </c:pt>
                <c:pt idx="10">
                  <c:v>Jujuy*</c:v>
                </c:pt>
                <c:pt idx="11">
                  <c:v>Chubut*</c:v>
                </c:pt>
                <c:pt idx="12">
                  <c:v>Tanzania</c:v>
                </c:pt>
                <c:pt idx="13">
                  <c:v>Greenland</c:v>
                </c:pt>
                <c:pt idx="14">
                  <c:v>San Juan</c:v>
                </c:pt>
                <c:pt idx="15">
                  <c:v>Mali</c:v>
                </c:pt>
                <c:pt idx="16">
                  <c:v>Guyana*</c:v>
                </c:pt>
                <c:pt idx="17">
                  <c:v>Nunavut</c:v>
                </c:pt>
                <c:pt idx="18">
                  <c:v>Namibia</c:v>
                </c:pt>
                <c:pt idx="19">
                  <c:v>South Africa</c:v>
                </c:pt>
                <c:pt idx="20">
                  <c:v>Peru</c:v>
                </c:pt>
                <c:pt idx="21">
                  <c:v>Ghana*</c:v>
                </c:pt>
                <c:pt idx="22">
                  <c:v>Dominican Republic*</c:v>
                </c:pt>
                <c:pt idx="23">
                  <c:v>China*</c:v>
                </c:pt>
                <c:pt idx="24">
                  <c:v>Mexico</c:v>
                </c:pt>
                <c:pt idx="25">
                  <c:v>Zambia*</c:v>
                </c:pt>
                <c:pt idx="26">
                  <c:v>Nicaragua</c:v>
                </c:pt>
                <c:pt idx="27">
                  <c:v>Turkey</c:v>
                </c:pt>
                <c:pt idx="28">
                  <c:v>Suriname</c:v>
                </c:pt>
                <c:pt idx="29">
                  <c:v>Papua New Guinea</c:v>
                </c:pt>
                <c:pt idx="30">
                  <c:v>La Rioja*</c:v>
                </c:pt>
                <c:pt idx="31">
                  <c:v>French Guiana*</c:v>
                </c:pt>
                <c:pt idx="32">
                  <c:v>Indonesia</c:v>
                </c:pt>
                <c:pt idx="33">
                  <c:v>Brazil</c:v>
                </c:pt>
                <c:pt idx="34">
                  <c:v>Santa Cruz</c:v>
                </c:pt>
                <c:pt idx="35">
                  <c:v>Northwest Territories</c:v>
                </c:pt>
                <c:pt idx="36">
                  <c:v>Mendoza*</c:v>
                </c:pt>
                <c:pt idx="37">
                  <c:v>Zimbabwe*</c:v>
                </c:pt>
                <c:pt idx="38">
                  <c:v>Salta*</c:v>
                </c:pt>
                <c:pt idx="39">
                  <c:v>British Columbia</c:v>
                </c:pt>
                <c:pt idx="40">
                  <c:v>Alaska</c:v>
                </c:pt>
              </c:strCache>
            </c:strRef>
          </c:cat>
          <c:val>
            <c:numRef>
              <c:f>'Figure 22'!$B$5:$B$45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4.3478260869565216E-2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0.1111111111111111</c:v>
                </c:pt>
                <c:pt idx="12">
                  <c:v>0</c:v>
                </c:pt>
                <c:pt idx="13">
                  <c:v>0</c:v>
                </c:pt>
                <c:pt idx="14">
                  <c:v>8.3333333333333329E-2</c:v>
                </c:pt>
                <c:pt idx="15">
                  <c:v>0</c:v>
                </c:pt>
                <c:pt idx="16">
                  <c:v>0</c:v>
                </c:pt>
                <c:pt idx="17">
                  <c:v>7.6923076923076927E-2</c:v>
                </c:pt>
                <c:pt idx="18">
                  <c:v>6.25E-2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0.13333333333333333</c:v>
                </c:pt>
                <c:pt idx="33">
                  <c:v>0</c:v>
                </c:pt>
                <c:pt idx="34">
                  <c:v>7.1428571428571425E-2</c:v>
                </c:pt>
                <c:pt idx="35">
                  <c:v>0.12</c:v>
                </c:pt>
                <c:pt idx="36">
                  <c:v>0</c:v>
                </c:pt>
                <c:pt idx="37">
                  <c:v>0</c:v>
                </c:pt>
                <c:pt idx="38">
                  <c:v>0.2</c:v>
                </c:pt>
                <c:pt idx="39">
                  <c:v>0.13580246913580246</c:v>
                </c:pt>
                <c:pt idx="40">
                  <c:v>0.13157894736842105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CE-40E0-900C-A1BB44C53B6E}"/>
            </c:ext>
          </c:extLst>
        </c:ser>
        <c:ser>
          <c:idx val="1"/>
          <c:order val="1"/>
          <c:tx>
            <c:strRef>
              <c:f>'Figure 22'!$C$4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22'!$A$5:$A$45</c:f>
              <c:strCache>
                <c:ptCount val="41"/>
                <c:pt idx="0">
                  <c:v>Guatemala*</c:v>
                </c:pt>
                <c:pt idx="1">
                  <c:v>Ethiopia*</c:v>
                </c:pt>
                <c:pt idx="2">
                  <c:v>Democratic Rep. of Congo (DRC)*</c:v>
                </c:pt>
                <c:pt idx="3">
                  <c:v>Venezuela</c:v>
                </c:pt>
                <c:pt idx="4">
                  <c:v>Ecuador</c:v>
                </c:pt>
                <c:pt idx="5">
                  <c:v>Philippines*</c:v>
                </c:pt>
                <c:pt idx="6">
                  <c:v>Panama</c:v>
                </c:pt>
                <c:pt idx="7">
                  <c:v>Bolivia</c:v>
                </c:pt>
                <c:pt idx="8">
                  <c:v>Colombia</c:v>
                </c:pt>
                <c:pt idx="9">
                  <c:v>Neuquen*</c:v>
                </c:pt>
                <c:pt idx="10">
                  <c:v>Jujuy*</c:v>
                </c:pt>
                <c:pt idx="11">
                  <c:v>Chubut*</c:v>
                </c:pt>
                <c:pt idx="12">
                  <c:v>Tanzania</c:v>
                </c:pt>
                <c:pt idx="13">
                  <c:v>Greenland</c:v>
                </c:pt>
                <c:pt idx="14">
                  <c:v>San Juan</c:v>
                </c:pt>
                <c:pt idx="15">
                  <c:v>Mali</c:v>
                </c:pt>
                <c:pt idx="16">
                  <c:v>Guyana*</c:v>
                </c:pt>
                <c:pt idx="17">
                  <c:v>Nunavut</c:v>
                </c:pt>
                <c:pt idx="18">
                  <c:v>Namibia</c:v>
                </c:pt>
                <c:pt idx="19">
                  <c:v>South Africa</c:v>
                </c:pt>
                <c:pt idx="20">
                  <c:v>Peru</c:v>
                </c:pt>
                <c:pt idx="21">
                  <c:v>Ghana*</c:v>
                </c:pt>
                <c:pt idx="22">
                  <c:v>Dominican Republic*</c:v>
                </c:pt>
                <c:pt idx="23">
                  <c:v>China*</c:v>
                </c:pt>
                <c:pt idx="24">
                  <c:v>Mexico</c:v>
                </c:pt>
                <c:pt idx="25">
                  <c:v>Zambia*</c:v>
                </c:pt>
                <c:pt idx="26">
                  <c:v>Nicaragua</c:v>
                </c:pt>
                <c:pt idx="27">
                  <c:v>Turkey</c:v>
                </c:pt>
                <c:pt idx="28">
                  <c:v>Suriname</c:v>
                </c:pt>
                <c:pt idx="29">
                  <c:v>Papua New Guinea</c:v>
                </c:pt>
                <c:pt idx="30">
                  <c:v>La Rioja*</c:v>
                </c:pt>
                <c:pt idx="31">
                  <c:v>French Guiana*</c:v>
                </c:pt>
                <c:pt idx="32">
                  <c:v>Indonesia</c:v>
                </c:pt>
                <c:pt idx="33">
                  <c:v>Brazil</c:v>
                </c:pt>
                <c:pt idx="34">
                  <c:v>Santa Cruz</c:v>
                </c:pt>
                <c:pt idx="35">
                  <c:v>Northwest Territories</c:v>
                </c:pt>
                <c:pt idx="36">
                  <c:v>Mendoza*</c:v>
                </c:pt>
                <c:pt idx="37">
                  <c:v>Zimbabwe*</c:v>
                </c:pt>
                <c:pt idx="38">
                  <c:v>Salta*</c:v>
                </c:pt>
                <c:pt idx="39">
                  <c:v>British Columbia</c:v>
                </c:pt>
                <c:pt idx="40">
                  <c:v>Alaska</c:v>
                </c:pt>
              </c:strCache>
            </c:strRef>
          </c:cat>
          <c:val>
            <c:numRef>
              <c:f>'Figure 22'!$C$5:$C$45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7.6923076923076927E-2</c:v>
                </c:pt>
                <c:pt idx="4">
                  <c:v>4.3478260869565216E-2</c:v>
                </c:pt>
                <c:pt idx="5">
                  <c:v>0.14285714285714285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0.18181818181818182</c:v>
                </c:pt>
                <c:pt idx="9">
                  <c:v>0.2</c:v>
                </c:pt>
                <c:pt idx="10">
                  <c:v>0.2</c:v>
                </c:pt>
                <c:pt idx="11">
                  <c:v>0.1111111111111111</c:v>
                </c:pt>
                <c:pt idx="12">
                  <c:v>0.23076923076923078</c:v>
                </c:pt>
                <c:pt idx="13">
                  <c:v>0.25</c:v>
                </c:pt>
                <c:pt idx="14">
                  <c:v>0.16666666666666666</c:v>
                </c:pt>
                <c:pt idx="15">
                  <c:v>0.27272727272727271</c:v>
                </c:pt>
                <c:pt idx="16">
                  <c:v>0.2857142857142857</c:v>
                </c:pt>
                <c:pt idx="17">
                  <c:v>0.23076923076923078</c:v>
                </c:pt>
                <c:pt idx="18">
                  <c:v>0.25</c:v>
                </c:pt>
                <c:pt idx="19">
                  <c:v>0.31578947368421051</c:v>
                </c:pt>
                <c:pt idx="20">
                  <c:v>0.33333333333333331</c:v>
                </c:pt>
                <c:pt idx="21">
                  <c:v>0.33333333333333331</c:v>
                </c:pt>
                <c:pt idx="22">
                  <c:v>0.33333333333333331</c:v>
                </c:pt>
                <c:pt idx="23">
                  <c:v>0.33333333333333331</c:v>
                </c:pt>
                <c:pt idx="24">
                  <c:v>0.34146341463414637</c:v>
                </c:pt>
                <c:pt idx="25">
                  <c:v>0.375</c:v>
                </c:pt>
                <c:pt idx="26">
                  <c:v>0.375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0.26666666666666666</c:v>
                </c:pt>
                <c:pt idx="33">
                  <c:v>0.42857142857142855</c:v>
                </c:pt>
                <c:pt idx="34">
                  <c:v>0.35714285714285715</c:v>
                </c:pt>
                <c:pt idx="35">
                  <c:v>0.32</c:v>
                </c:pt>
                <c:pt idx="36">
                  <c:v>0.44444444444444442</c:v>
                </c:pt>
                <c:pt idx="37">
                  <c:v>0.5</c:v>
                </c:pt>
                <c:pt idx="38">
                  <c:v>0.3</c:v>
                </c:pt>
                <c:pt idx="39">
                  <c:v>0.43209876543209874</c:v>
                </c:pt>
                <c:pt idx="40">
                  <c:v>0.44736842105263158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CE-40E0-900C-A1BB44C53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766016"/>
        <c:axId val="119771904"/>
      </c:barChart>
      <c:catAx>
        <c:axId val="119766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771904"/>
        <c:crosses val="autoZero"/>
        <c:auto val="1"/>
        <c:lblAlgn val="ctr"/>
        <c:lblOffset val="100"/>
        <c:noMultiLvlLbl val="0"/>
      </c:catAx>
      <c:valAx>
        <c:axId val="11977190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976601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6021807676724971"/>
          <c:y val="0.83324282280943596"/>
          <c:w val="0.15315776803067402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3196197932885509"/>
          <c:y val="1.7711125533550108E-2"/>
          <c:w val="0.23565010305915149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23'!$A$46:$A$87</c:f>
              <c:strCache>
                <c:ptCount val="42"/>
                <c:pt idx="0">
                  <c:v>Colorado</c:v>
                </c:pt>
                <c:pt idx="1">
                  <c:v>Peru</c:v>
                </c:pt>
                <c:pt idx="2">
                  <c:v>Washington</c:v>
                </c:pt>
                <c:pt idx="3">
                  <c:v>California</c:v>
                </c:pt>
                <c:pt idx="4">
                  <c:v>British Columbia</c:v>
                </c:pt>
                <c:pt idx="5">
                  <c:v>Panama</c:v>
                </c:pt>
                <c:pt idx="6">
                  <c:v>New Zealand</c:v>
                </c:pt>
                <c:pt idx="7">
                  <c:v>Arizona</c:v>
                </c:pt>
                <c:pt idx="8">
                  <c:v>Montana</c:v>
                </c:pt>
                <c:pt idx="9">
                  <c:v>Manitoba</c:v>
                </c:pt>
                <c:pt idx="10">
                  <c:v>Spain*</c:v>
                </c:pt>
                <c:pt idx="11">
                  <c:v>Alaska</c:v>
                </c:pt>
                <c:pt idx="12">
                  <c:v>Idaho</c:v>
                </c:pt>
                <c:pt idx="13">
                  <c:v>Quebec</c:v>
                </c:pt>
                <c:pt idx="14">
                  <c:v>Norway</c:v>
                </c:pt>
                <c:pt idx="15">
                  <c:v>Chile</c:v>
                </c:pt>
                <c:pt idx="16">
                  <c:v>Northwest Territories</c:v>
                </c:pt>
                <c:pt idx="17">
                  <c:v>Saskatchewan</c:v>
                </c:pt>
                <c:pt idx="18">
                  <c:v>Wyoming</c:v>
                </c:pt>
                <c:pt idx="19">
                  <c:v>Alberta</c:v>
                </c:pt>
                <c:pt idx="20">
                  <c:v>Ontario</c:v>
                </c:pt>
                <c:pt idx="21">
                  <c:v>Nevada</c:v>
                </c:pt>
                <c:pt idx="22">
                  <c:v>Northern Territory</c:v>
                </c:pt>
                <c:pt idx="23">
                  <c:v>Utah</c:v>
                </c:pt>
                <c:pt idx="24">
                  <c:v>Victoria</c:v>
                </c:pt>
                <c:pt idx="25">
                  <c:v>New South Wales</c:v>
                </c:pt>
                <c:pt idx="26">
                  <c:v>Ireland, Republic of</c:v>
                </c:pt>
                <c:pt idx="27">
                  <c:v>Newfoundland &amp; Labrador</c:v>
                </c:pt>
                <c:pt idx="28">
                  <c:v>Yukon</c:v>
                </c:pt>
                <c:pt idx="29">
                  <c:v>Western Australia</c:v>
                </c:pt>
                <c:pt idx="30">
                  <c:v>South Australia</c:v>
                </c:pt>
                <c:pt idx="31">
                  <c:v>Queensland</c:v>
                </c:pt>
                <c:pt idx="32">
                  <c:v>Botswana*</c:v>
                </c:pt>
                <c:pt idx="33">
                  <c:v>Northern Ireland*</c:v>
                </c:pt>
                <c:pt idx="34">
                  <c:v>Nunavut</c:v>
                </c:pt>
                <c:pt idx="35">
                  <c:v>New Brunswick</c:v>
                </c:pt>
                <c:pt idx="36">
                  <c:v>Sweden</c:v>
                </c:pt>
                <c:pt idx="37">
                  <c:v>Portugal*</c:v>
                </c:pt>
                <c:pt idx="38">
                  <c:v>New Mexico</c:v>
                </c:pt>
                <c:pt idx="39">
                  <c:v>Finland</c:v>
                </c:pt>
                <c:pt idx="40">
                  <c:v>Nova Scotia</c:v>
                </c:pt>
                <c:pt idx="41">
                  <c:v>Tasmania*</c:v>
                </c:pt>
              </c:strCache>
            </c:strRef>
          </c:cat>
          <c:val>
            <c:numRef>
              <c:f>'Figure 23'!$B$46:$B$87</c:f>
              <c:numCache>
                <c:formatCode>0%</c:formatCode>
                <c:ptCount val="42"/>
                <c:pt idx="0">
                  <c:v>0.33333333333333331</c:v>
                </c:pt>
                <c:pt idx="1">
                  <c:v>0.18181818181818182</c:v>
                </c:pt>
                <c:pt idx="2">
                  <c:v>0.27272727272727271</c:v>
                </c:pt>
                <c:pt idx="3">
                  <c:v>0.22727272727272727</c:v>
                </c:pt>
                <c:pt idx="4">
                  <c:v>0.23749999999999999</c:v>
                </c:pt>
                <c:pt idx="5">
                  <c:v>0.33333333333333331</c:v>
                </c:pt>
                <c:pt idx="6">
                  <c:v>0.38461538461538464</c:v>
                </c:pt>
                <c:pt idx="7">
                  <c:v>0.21212121212121213</c:v>
                </c:pt>
                <c:pt idx="8">
                  <c:v>0.23529411764705882</c:v>
                </c:pt>
                <c:pt idx="9">
                  <c:v>0.30769230769230771</c:v>
                </c:pt>
                <c:pt idx="10">
                  <c:v>0.1111111111111111</c:v>
                </c:pt>
                <c:pt idx="11">
                  <c:v>0.22222222222222221</c:v>
                </c:pt>
                <c:pt idx="12">
                  <c:v>0.31578947368421051</c:v>
                </c:pt>
                <c:pt idx="13">
                  <c:v>0.36206896551724138</c:v>
                </c:pt>
                <c:pt idx="14">
                  <c:v>0.25</c:v>
                </c:pt>
                <c:pt idx="15">
                  <c:v>0.29729729729729731</c:v>
                </c:pt>
                <c:pt idx="16">
                  <c:v>0.32</c:v>
                </c:pt>
                <c:pt idx="17">
                  <c:v>0.34615384615384615</c:v>
                </c:pt>
                <c:pt idx="18">
                  <c:v>0.14285714285714285</c:v>
                </c:pt>
                <c:pt idx="19">
                  <c:v>0.375</c:v>
                </c:pt>
                <c:pt idx="20">
                  <c:v>0.26</c:v>
                </c:pt>
                <c:pt idx="21">
                  <c:v>0.28000000000000003</c:v>
                </c:pt>
                <c:pt idx="22">
                  <c:v>0.44444444444444442</c:v>
                </c:pt>
                <c:pt idx="23">
                  <c:v>0.31578947368421051</c:v>
                </c:pt>
                <c:pt idx="24">
                  <c:v>0.47368421052631576</c:v>
                </c:pt>
                <c:pt idx="25">
                  <c:v>0.28205128205128205</c:v>
                </c:pt>
                <c:pt idx="26">
                  <c:v>0.4</c:v>
                </c:pt>
                <c:pt idx="27">
                  <c:v>0.27272727272727271</c:v>
                </c:pt>
                <c:pt idx="28">
                  <c:v>0.36</c:v>
                </c:pt>
                <c:pt idx="29">
                  <c:v>0.36</c:v>
                </c:pt>
                <c:pt idx="30">
                  <c:v>0.44</c:v>
                </c:pt>
                <c:pt idx="31">
                  <c:v>0.35483870967741937</c:v>
                </c:pt>
                <c:pt idx="32">
                  <c:v>0.125</c:v>
                </c:pt>
                <c:pt idx="33">
                  <c:v>0.22222222222222221</c:v>
                </c:pt>
                <c:pt idx="34">
                  <c:v>0.28000000000000003</c:v>
                </c:pt>
                <c:pt idx="35">
                  <c:v>0.29411764705882354</c:v>
                </c:pt>
                <c:pt idx="36">
                  <c:v>0.3125</c:v>
                </c:pt>
                <c:pt idx="37">
                  <c:v>0.33333333333333331</c:v>
                </c:pt>
                <c:pt idx="38">
                  <c:v>0.33333333333333331</c:v>
                </c:pt>
                <c:pt idx="39">
                  <c:v>0.375</c:v>
                </c:pt>
                <c:pt idx="40">
                  <c:v>0.4</c:v>
                </c:pt>
                <c:pt idx="41">
                  <c:v>0.55555555555555558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C3-4DCD-A515-9E9D3686E781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23'!$A$46:$A$87</c:f>
              <c:strCache>
                <c:ptCount val="42"/>
                <c:pt idx="0">
                  <c:v>Colorado</c:v>
                </c:pt>
                <c:pt idx="1">
                  <c:v>Peru</c:v>
                </c:pt>
                <c:pt idx="2">
                  <c:v>Washington</c:v>
                </c:pt>
                <c:pt idx="3">
                  <c:v>California</c:v>
                </c:pt>
                <c:pt idx="4">
                  <c:v>British Columbia</c:v>
                </c:pt>
                <c:pt idx="5">
                  <c:v>Panama</c:v>
                </c:pt>
                <c:pt idx="6">
                  <c:v>New Zealand</c:v>
                </c:pt>
                <c:pt idx="7">
                  <c:v>Arizona</c:v>
                </c:pt>
                <c:pt idx="8">
                  <c:v>Montana</c:v>
                </c:pt>
                <c:pt idx="9">
                  <c:v>Manitoba</c:v>
                </c:pt>
                <c:pt idx="10">
                  <c:v>Spain*</c:v>
                </c:pt>
                <c:pt idx="11">
                  <c:v>Alaska</c:v>
                </c:pt>
                <c:pt idx="12">
                  <c:v>Idaho</c:v>
                </c:pt>
                <c:pt idx="13">
                  <c:v>Quebec</c:v>
                </c:pt>
                <c:pt idx="14">
                  <c:v>Norway</c:v>
                </c:pt>
                <c:pt idx="15">
                  <c:v>Chile</c:v>
                </c:pt>
                <c:pt idx="16">
                  <c:v>Northwest Territories</c:v>
                </c:pt>
                <c:pt idx="17">
                  <c:v>Saskatchewan</c:v>
                </c:pt>
                <c:pt idx="18">
                  <c:v>Wyoming</c:v>
                </c:pt>
                <c:pt idx="19">
                  <c:v>Alberta</c:v>
                </c:pt>
                <c:pt idx="20">
                  <c:v>Ontario</c:v>
                </c:pt>
                <c:pt idx="21">
                  <c:v>Nevada</c:v>
                </c:pt>
                <c:pt idx="22">
                  <c:v>Northern Territory</c:v>
                </c:pt>
                <c:pt idx="23">
                  <c:v>Utah</c:v>
                </c:pt>
                <c:pt idx="24">
                  <c:v>Victoria</c:v>
                </c:pt>
                <c:pt idx="25">
                  <c:v>New South Wales</c:v>
                </c:pt>
                <c:pt idx="26">
                  <c:v>Ireland, Republic of</c:v>
                </c:pt>
                <c:pt idx="27">
                  <c:v>Newfoundland &amp; Labrador</c:v>
                </c:pt>
                <c:pt idx="28">
                  <c:v>Yukon</c:v>
                </c:pt>
                <c:pt idx="29">
                  <c:v>Western Australia</c:v>
                </c:pt>
                <c:pt idx="30">
                  <c:v>South Australia</c:v>
                </c:pt>
                <c:pt idx="31">
                  <c:v>Queensland</c:v>
                </c:pt>
                <c:pt idx="32">
                  <c:v>Botswana*</c:v>
                </c:pt>
                <c:pt idx="33">
                  <c:v>Northern Ireland*</c:v>
                </c:pt>
                <c:pt idx="34">
                  <c:v>Nunavut</c:v>
                </c:pt>
                <c:pt idx="35">
                  <c:v>New Brunswick</c:v>
                </c:pt>
                <c:pt idx="36">
                  <c:v>Sweden</c:v>
                </c:pt>
                <c:pt idx="37">
                  <c:v>Portugal*</c:v>
                </c:pt>
                <c:pt idx="38">
                  <c:v>New Mexico</c:v>
                </c:pt>
                <c:pt idx="39">
                  <c:v>Finland</c:v>
                </c:pt>
                <c:pt idx="40">
                  <c:v>Nova Scotia</c:v>
                </c:pt>
                <c:pt idx="41">
                  <c:v>Tasmania*</c:v>
                </c:pt>
              </c:strCache>
            </c:strRef>
          </c:cat>
          <c:val>
            <c:numRef>
              <c:f>'Figure 23'!$C$46:$C$87</c:f>
              <c:numCache>
                <c:formatCode>0%</c:formatCode>
                <c:ptCount val="42"/>
                <c:pt idx="0">
                  <c:v>0.47619047619047616</c:v>
                </c:pt>
                <c:pt idx="1">
                  <c:v>0.63636363636363635</c:v>
                </c:pt>
                <c:pt idx="2">
                  <c:v>0.54545454545454541</c:v>
                </c:pt>
                <c:pt idx="3">
                  <c:v>0.59090909090909094</c:v>
                </c:pt>
                <c:pt idx="4">
                  <c:v>0.58750000000000002</c:v>
                </c:pt>
                <c:pt idx="5">
                  <c:v>0.5</c:v>
                </c:pt>
                <c:pt idx="6">
                  <c:v>0.46153846153846156</c:v>
                </c:pt>
                <c:pt idx="7">
                  <c:v>0.66666666666666663</c:v>
                </c:pt>
                <c:pt idx="8">
                  <c:v>0.6470588235294118</c:v>
                </c:pt>
                <c:pt idx="9">
                  <c:v>0.57692307692307687</c:v>
                </c:pt>
                <c:pt idx="10">
                  <c:v>0.77777777777777779</c:v>
                </c:pt>
                <c:pt idx="11">
                  <c:v>0.66666666666666663</c:v>
                </c:pt>
                <c:pt idx="12">
                  <c:v>0.57894736842105265</c:v>
                </c:pt>
                <c:pt idx="13">
                  <c:v>0.55172413793103448</c:v>
                </c:pt>
                <c:pt idx="14">
                  <c:v>0.66666666666666663</c:v>
                </c:pt>
                <c:pt idx="15">
                  <c:v>0.6216216216216216</c:v>
                </c:pt>
                <c:pt idx="16">
                  <c:v>0.6</c:v>
                </c:pt>
                <c:pt idx="17">
                  <c:v>0.57692307692307687</c:v>
                </c:pt>
                <c:pt idx="18">
                  <c:v>0.7857142857142857</c:v>
                </c:pt>
                <c:pt idx="19">
                  <c:v>0.5625</c:v>
                </c:pt>
                <c:pt idx="20">
                  <c:v>0.68</c:v>
                </c:pt>
                <c:pt idx="21">
                  <c:v>0.66</c:v>
                </c:pt>
                <c:pt idx="22">
                  <c:v>0.5</c:v>
                </c:pt>
                <c:pt idx="23">
                  <c:v>0.63157894736842102</c:v>
                </c:pt>
                <c:pt idx="24">
                  <c:v>0.47368421052631576</c:v>
                </c:pt>
                <c:pt idx="25">
                  <c:v>0.66666666666666663</c:v>
                </c:pt>
                <c:pt idx="26">
                  <c:v>0.55000000000000004</c:v>
                </c:pt>
                <c:pt idx="27">
                  <c:v>0.68181818181818177</c:v>
                </c:pt>
                <c:pt idx="28">
                  <c:v>0.6</c:v>
                </c:pt>
                <c:pt idx="29">
                  <c:v>0.6</c:v>
                </c:pt>
                <c:pt idx="30">
                  <c:v>0.52</c:v>
                </c:pt>
                <c:pt idx="31">
                  <c:v>0.61290322580645162</c:v>
                </c:pt>
                <c:pt idx="32">
                  <c:v>0.875</c:v>
                </c:pt>
                <c:pt idx="33">
                  <c:v>0.77777777777777779</c:v>
                </c:pt>
                <c:pt idx="34">
                  <c:v>0.72</c:v>
                </c:pt>
                <c:pt idx="35">
                  <c:v>0.70588235294117652</c:v>
                </c:pt>
                <c:pt idx="36">
                  <c:v>0.6875</c:v>
                </c:pt>
                <c:pt idx="37">
                  <c:v>0.66666666666666663</c:v>
                </c:pt>
                <c:pt idx="38">
                  <c:v>0.66666666666666663</c:v>
                </c:pt>
                <c:pt idx="39">
                  <c:v>0.625</c:v>
                </c:pt>
                <c:pt idx="40">
                  <c:v>0.6</c:v>
                </c:pt>
                <c:pt idx="41">
                  <c:v>0.44444444444444442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C3-4DCD-A515-9E9D3686E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979008"/>
        <c:axId val="119980800"/>
      </c:barChart>
      <c:catAx>
        <c:axId val="11997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980800"/>
        <c:crosses val="autoZero"/>
        <c:auto val="1"/>
        <c:lblAlgn val="ctr"/>
        <c:lblOffset val="100"/>
        <c:noMultiLvlLbl val="0"/>
      </c:catAx>
      <c:valAx>
        <c:axId val="11998080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997900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28605961500862"/>
          <c:y val="1.2226413347315458E-2"/>
          <c:w val="0.22980904474976746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23'!$B$4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23'!$A$5:$A$45</c:f>
              <c:strCache>
                <c:ptCount val="41"/>
                <c:pt idx="0">
                  <c:v>Venezuela</c:v>
                </c:pt>
                <c:pt idx="1">
                  <c:v>Ethiopia*</c:v>
                </c:pt>
                <c:pt idx="2">
                  <c:v>China*</c:v>
                </c:pt>
                <c:pt idx="3">
                  <c:v>Dominican Republic*</c:v>
                </c:pt>
                <c:pt idx="4">
                  <c:v>Chubut*</c:v>
                </c:pt>
                <c:pt idx="5">
                  <c:v>Democratic Rep. of Congo (DRC)*</c:v>
                </c:pt>
                <c:pt idx="6">
                  <c:v>Philippines*</c:v>
                </c:pt>
                <c:pt idx="7">
                  <c:v>La Rioja*</c:v>
                </c:pt>
                <c:pt idx="8">
                  <c:v>Santa Cruz</c:v>
                </c:pt>
                <c:pt idx="9">
                  <c:v>Ecuador</c:v>
                </c:pt>
                <c:pt idx="10">
                  <c:v>Mendoza*</c:v>
                </c:pt>
                <c:pt idx="11">
                  <c:v>Nicaragua</c:v>
                </c:pt>
                <c:pt idx="12">
                  <c:v>Bolivia</c:v>
                </c:pt>
                <c:pt idx="13">
                  <c:v>Catamarca*</c:v>
                </c:pt>
                <c:pt idx="14">
                  <c:v>Tanzania</c:v>
                </c:pt>
                <c:pt idx="15">
                  <c:v>San Juan</c:v>
                </c:pt>
                <c:pt idx="16">
                  <c:v>Indonesia</c:v>
                </c:pt>
                <c:pt idx="17">
                  <c:v>Mali</c:v>
                </c:pt>
                <c:pt idx="18">
                  <c:v>Brazil</c:v>
                </c:pt>
                <c:pt idx="19">
                  <c:v>Zimbabwe*</c:v>
                </c:pt>
                <c:pt idx="20">
                  <c:v>Zambia*</c:v>
                </c:pt>
                <c:pt idx="21">
                  <c:v>Papua New Guinea</c:v>
                </c:pt>
                <c:pt idx="22">
                  <c:v>Neuquen*</c:v>
                </c:pt>
                <c:pt idx="23">
                  <c:v>Guatemala*</c:v>
                </c:pt>
                <c:pt idx="24">
                  <c:v>Salta*</c:v>
                </c:pt>
                <c:pt idx="25">
                  <c:v>Jujuy*</c:v>
                </c:pt>
                <c:pt idx="26">
                  <c:v>Guyana*</c:v>
                </c:pt>
                <c:pt idx="27">
                  <c:v>Russia*</c:v>
                </c:pt>
                <c:pt idx="28">
                  <c:v>Turkey</c:v>
                </c:pt>
                <c:pt idx="29">
                  <c:v>Ghana*</c:v>
                </c:pt>
                <c:pt idx="30">
                  <c:v>South Africa</c:v>
                </c:pt>
                <c:pt idx="31">
                  <c:v>Greenland</c:v>
                </c:pt>
                <c:pt idx="32">
                  <c:v>Namibia</c:v>
                </c:pt>
                <c:pt idx="33">
                  <c:v>Suriname</c:v>
                </c:pt>
                <c:pt idx="34">
                  <c:v>French Guiana*</c:v>
                </c:pt>
                <c:pt idx="35">
                  <c:v>Fiji</c:v>
                </c:pt>
                <c:pt idx="36">
                  <c:v>Colombia</c:v>
                </c:pt>
                <c:pt idx="37">
                  <c:v>Mexico</c:v>
                </c:pt>
                <c:pt idx="38">
                  <c:v>Minnesota*</c:v>
                </c:pt>
                <c:pt idx="39">
                  <c:v>Michigan</c:v>
                </c:pt>
                <c:pt idx="40">
                  <c:v>Poland*</c:v>
                </c:pt>
              </c:strCache>
            </c:strRef>
          </c:cat>
          <c:val>
            <c:numRef>
              <c:f>'Figure 23'!$B$5:$B$45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7.1428571428571425E-2</c:v>
                </c:pt>
                <c:pt idx="9">
                  <c:v>4.3478260869565216E-2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0.15384615384615385</c:v>
                </c:pt>
                <c:pt idx="15">
                  <c:v>0.16666666666666666</c:v>
                </c:pt>
                <c:pt idx="16">
                  <c:v>0.13333333333333333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</c:v>
                </c:pt>
                <c:pt idx="25">
                  <c:v>0.2</c:v>
                </c:pt>
                <c:pt idx="26">
                  <c:v>0</c:v>
                </c:pt>
                <c:pt idx="27">
                  <c:v>0.14285714285714285</c:v>
                </c:pt>
                <c:pt idx="28">
                  <c:v>9.0909090909090912E-2</c:v>
                </c:pt>
                <c:pt idx="29">
                  <c:v>0</c:v>
                </c:pt>
                <c:pt idx="30">
                  <c:v>0.1111111111111111</c:v>
                </c:pt>
                <c:pt idx="31">
                  <c:v>0</c:v>
                </c:pt>
                <c:pt idx="32">
                  <c:v>0.125</c:v>
                </c:pt>
                <c:pt idx="33">
                  <c:v>0.1</c:v>
                </c:pt>
                <c:pt idx="34">
                  <c:v>0.2</c:v>
                </c:pt>
                <c:pt idx="35">
                  <c:v>0.2</c:v>
                </c:pt>
                <c:pt idx="36">
                  <c:v>0.18181818181818182</c:v>
                </c:pt>
                <c:pt idx="37">
                  <c:v>9.7560975609756101E-2</c:v>
                </c:pt>
                <c:pt idx="38">
                  <c:v>0.25</c:v>
                </c:pt>
                <c:pt idx="39">
                  <c:v>0.42857142857142855</c:v>
                </c:pt>
                <c:pt idx="40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D6-4AFD-B672-5565266BBF03}"/>
            </c:ext>
          </c:extLst>
        </c:ser>
        <c:ser>
          <c:idx val="1"/>
          <c:order val="1"/>
          <c:tx>
            <c:strRef>
              <c:f>'Figure 23'!$C$4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23'!$A$5:$A$45</c:f>
              <c:strCache>
                <c:ptCount val="41"/>
                <c:pt idx="0">
                  <c:v>Venezuela</c:v>
                </c:pt>
                <c:pt idx="1">
                  <c:v>Ethiopia*</c:v>
                </c:pt>
                <c:pt idx="2">
                  <c:v>China*</c:v>
                </c:pt>
                <c:pt idx="3">
                  <c:v>Dominican Republic*</c:v>
                </c:pt>
                <c:pt idx="4">
                  <c:v>Chubut*</c:v>
                </c:pt>
                <c:pt idx="5">
                  <c:v>Democratic Rep. of Congo (DRC)*</c:v>
                </c:pt>
                <c:pt idx="6">
                  <c:v>Philippines*</c:v>
                </c:pt>
                <c:pt idx="7">
                  <c:v>La Rioja*</c:v>
                </c:pt>
                <c:pt idx="8">
                  <c:v>Santa Cruz</c:v>
                </c:pt>
                <c:pt idx="9">
                  <c:v>Ecuador</c:v>
                </c:pt>
                <c:pt idx="10">
                  <c:v>Mendoza*</c:v>
                </c:pt>
                <c:pt idx="11">
                  <c:v>Nicaragua</c:v>
                </c:pt>
                <c:pt idx="12">
                  <c:v>Bolivia</c:v>
                </c:pt>
                <c:pt idx="13">
                  <c:v>Catamarca*</c:v>
                </c:pt>
                <c:pt idx="14">
                  <c:v>Tanzania</c:v>
                </c:pt>
                <c:pt idx="15">
                  <c:v>San Juan</c:v>
                </c:pt>
                <c:pt idx="16">
                  <c:v>Indonesia</c:v>
                </c:pt>
                <c:pt idx="17">
                  <c:v>Mali</c:v>
                </c:pt>
                <c:pt idx="18">
                  <c:v>Brazil</c:v>
                </c:pt>
                <c:pt idx="19">
                  <c:v>Zimbabwe*</c:v>
                </c:pt>
                <c:pt idx="20">
                  <c:v>Zambia*</c:v>
                </c:pt>
                <c:pt idx="21">
                  <c:v>Papua New Guinea</c:v>
                </c:pt>
                <c:pt idx="22">
                  <c:v>Neuquen*</c:v>
                </c:pt>
                <c:pt idx="23">
                  <c:v>Guatemala*</c:v>
                </c:pt>
                <c:pt idx="24">
                  <c:v>Salta*</c:v>
                </c:pt>
                <c:pt idx="25">
                  <c:v>Jujuy*</c:v>
                </c:pt>
                <c:pt idx="26">
                  <c:v>Guyana*</c:v>
                </c:pt>
                <c:pt idx="27">
                  <c:v>Russia*</c:v>
                </c:pt>
                <c:pt idx="28">
                  <c:v>Turkey</c:v>
                </c:pt>
                <c:pt idx="29">
                  <c:v>Ghana*</c:v>
                </c:pt>
                <c:pt idx="30">
                  <c:v>South Africa</c:v>
                </c:pt>
                <c:pt idx="31">
                  <c:v>Greenland</c:v>
                </c:pt>
                <c:pt idx="32">
                  <c:v>Namibia</c:v>
                </c:pt>
                <c:pt idx="33">
                  <c:v>Suriname</c:v>
                </c:pt>
                <c:pt idx="34">
                  <c:v>French Guiana*</c:v>
                </c:pt>
                <c:pt idx="35">
                  <c:v>Fiji</c:v>
                </c:pt>
                <c:pt idx="36">
                  <c:v>Colombia</c:v>
                </c:pt>
                <c:pt idx="37">
                  <c:v>Mexico</c:v>
                </c:pt>
                <c:pt idx="38">
                  <c:v>Minnesota*</c:v>
                </c:pt>
                <c:pt idx="39">
                  <c:v>Michigan</c:v>
                </c:pt>
                <c:pt idx="40">
                  <c:v>Poland*</c:v>
                </c:pt>
              </c:strCache>
            </c:strRef>
          </c:cat>
          <c:val>
            <c:numRef>
              <c:f>'Figure 23'!$C$5:$C$45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0.1111111111111111</c:v>
                </c:pt>
                <c:pt idx="4">
                  <c:v>0.1111111111111111</c:v>
                </c:pt>
                <c:pt idx="5">
                  <c:v>0</c:v>
                </c:pt>
                <c:pt idx="6">
                  <c:v>0.14285714285714285</c:v>
                </c:pt>
                <c:pt idx="7">
                  <c:v>0.2</c:v>
                </c:pt>
                <c:pt idx="8">
                  <c:v>0.14285714285714285</c:v>
                </c:pt>
                <c:pt idx="9">
                  <c:v>0.17391304347826086</c:v>
                </c:pt>
                <c:pt idx="10">
                  <c:v>0.22222222222222221</c:v>
                </c:pt>
                <c:pt idx="11">
                  <c:v>0.25</c:v>
                </c:pt>
                <c:pt idx="12">
                  <c:v>0.25</c:v>
                </c:pt>
                <c:pt idx="13">
                  <c:v>0.1</c:v>
                </c:pt>
                <c:pt idx="14">
                  <c:v>0.15384615384615385</c:v>
                </c:pt>
                <c:pt idx="15">
                  <c:v>0.16666666666666666</c:v>
                </c:pt>
                <c:pt idx="16">
                  <c:v>0.2</c:v>
                </c:pt>
                <c:pt idx="17">
                  <c:v>0.36363636363636365</c:v>
                </c:pt>
                <c:pt idx="18">
                  <c:v>0.36363636363636365</c:v>
                </c:pt>
                <c:pt idx="19">
                  <c:v>0.375</c:v>
                </c:pt>
                <c:pt idx="20">
                  <c:v>0.375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0.3</c:v>
                </c:pt>
                <c:pt idx="25">
                  <c:v>0.2</c:v>
                </c:pt>
                <c:pt idx="26">
                  <c:v>0.42857142857142855</c:v>
                </c:pt>
                <c:pt idx="27">
                  <c:v>0.2857142857142857</c:v>
                </c:pt>
                <c:pt idx="28">
                  <c:v>0.36363636363636365</c:v>
                </c:pt>
                <c:pt idx="29">
                  <c:v>0.5</c:v>
                </c:pt>
                <c:pt idx="30">
                  <c:v>0.44444444444444442</c:v>
                </c:pt>
                <c:pt idx="31">
                  <c:v>0.5625</c:v>
                </c:pt>
                <c:pt idx="32">
                  <c:v>0.4375</c:v>
                </c:pt>
                <c:pt idx="33">
                  <c:v>0.5</c:v>
                </c:pt>
                <c:pt idx="34">
                  <c:v>0.4</c:v>
                </c:pt>
                <c:pt idx="35">
                  <c:v>0.4</c:v>
                </c:pt>
                <c:pt idx="36">
                  <c:v>0.45454545454545453</c:v>
                </c:pt>
                <c:pt idx="37">
                  <c:v>0.56097560975609762</c:v>
                </c:pt>
                <c:pt idx="38">
                  <c:v>0.5</c:v>
                </c:pt>
                <c:pt idx="39">
                  <c:v>0.35714285714285715</c:v>
                </c:pt>
                <c:pt idx="40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D6-4AFD-B672-5565266BB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994624"/>
        <c:axId val="120135680"/>
      </c:barChart>
      <c:catAx>
        <c:axId val="1199946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135680"/>
        <c:crosses val="autoZero"/>
        <c:auto val="1"/>
        <c:lblAlgn val="ctr"/>
        <c:lblOffset val="100"/>
        <c:noMultiLvlLbl val="0"/>
      </c:catAx>
      <c:valAx>
        <c:axId val="12013568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199946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5625898342842577"/>
          <c:y val="0.82993328778000419"/>
          <c:w val="0.15444718958662898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3156402938715626"/>
          <c:y val="2.1070333789323718E-2"/>
          <c:w val="0.23809258558837354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24'!$A$46:$A$87</c:f>
              <c:strCache>
                <c:ptCount val="42"/>
                <c:pt idx="0">
                  <c:v>Northern Territory</c:v>
                </c:pt>
                <c:pt idx="1">
                  <c:v>Alaska</c:v>
                </c:pt>
                <c:pt idx="2">
                  <c:v>Victoria</c:v>
                </c:pt>
                <c:pt idx="3">
                  <c:v>Northwest Territories</c:v>
                </c:pt>
                <c:pt idx="4">
                  <c:v>Poland*</c:v>
                </c:pt>
                <c:pt idx="5">
                  <c:v>Panama</c:v>
                </c:pt>
                <c:pt idx="6">
                  <c:v>Spain*</c:v>
                </c:pt>
                <c:pt idx="7">
                  <c:v>Northern Ireland*</c:v>
                </c:pt>
                <c:pt idx="8">
                  <c:v>Chile</c:v>
                </c:pt>
                <c:pt idx="9">
                  <c:v>Queensland</c:v>
                </c:pt>
                <c:pt idx="10">
                  <c:v>South Australia</c:v>
                </c:pt>
                <c:pt idx="11">
                  <c:v>Colorado</c:v>
                </c:pt>
                <c:pt idx="12">
                  <c:v>Nunavut</c:v>
                </c:pt>
                <c:pt idx="13">
                  <c:v>Tasmania*</c:v>
                </c:pt>
                <c:pt idx="14">
                  <c:v>Namibia</c:v>
                </c:pt>
                <c:pt idx="15">
                  <c:v>Quebec</c:v>
                </c:pt>
                <c:pt idx="16">
                  <c:v>Yukon</c:v>
                </c:pt>
                <c:pt idx="17">
                  <c:v>Montana</c:v>
                </c:pt>
                <c:pt idx="18">
                  <c:v>Ontario</c:v>
                </c:pt>
                <c:pt idx="19">
                  <c:v>New Zealand</c:v>
                </c:pt>
                <c:pt idx="20">
                  <c:v>Manitoba</c:v>
                </c:pt>
                <c:pt idx="21">
                  <c:v>New Mexico</c:v>
                </c:pt>
                <c:pt idx="22">
                  <c:v>Western Australia</c:v>
                </c:pt>
                <c:pt idx="23">
                  <c:v>Alberta</c:v>
                </c:pt>
                <c:pt idx="24">
                  <c:v>Arizona</c:v>
                </c:pt>
                <c:pt idx="25">
                  <c:v>New Brunswick</c:v>
                </c:pt>
                <c:pt idx="26">
                  <c:v>Ireland, Republic of</c:v>
                </c:pt>
                <c:pt idx="27">
                  <c:v>Washington</c:v>
                </c:pt>
                <c:pt idx="28">
                  <c:v>Newfoundland &amp; Labrador</c:v>
                </c:pt>
                <c:pt idx="29">
                  <c:v>Norway</c:v>
                </c:pt>
                <c:pt idx="30">
                  <c:v>Nevada</c:v>
                </c:pt>
                <c:pt idx="31">
                  <c:v>Wyoming</c:v>
                </c:pt>
                <c:pt idx="32">
                  <c:v>Nova Scotia</c:v>
                </c:pt>
                <c:pt idx="33">
                  <c:v>Sweden</c:v>
                </c:pt>
                <c:pt idx="34">
                  <c:v>Idaho</c:v>
                </c:pt>
                <c:pt idx="35">
                  <c:v>Saskatchewan</c:v>
                </c:pt>
                <c:pt idx="36">
                  <c:v>Portugal*</c:v>
                </c:pt>
                <c:pt idx="37">
                  <c:v>Minnesota*</c:v>
                </c:pt>
                <c:pt idx="38">
                  <c:v>Utah</c:v>
                </c:pt>
                <c:pt idx="39">
                  <c:v>Michigan</c:v>
                </c:pt>
                <c:pt idx="40">
                  <c:v>Finland</c:v>
                </c:pt>
                <c:pt idx="41">
                  <c:v>Botswana*</c:v>
                </c:pt>
              </c:strCache>
            </c:strRef>
          </c:cat>
          <c:val>
            <c:numRef>
              <c:f>'Figure 24'!$B$46:$B$87</c:f>
              <c:numCache>
                <c:formatCode>0%</c:formatCode>
                <c:ptCount val="42"/>
                <c:pt idx="0">
                  <c:v>0.3888888888888889</c:v>
                </c:pt>
                <c:pt idx="1">
                  <c:v>0.27027027027027029</c:v>
                </c:pt>
                <c:pt idx="2">
                  <c:v>0.21052631578947367</c:v>
                </c:pt>
                <c:pt idx="3">
                  <c:v>0.30769230769230771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0.22222222222222221</c:v>
                </c:pt>
                <c:pt idx="7">
                  <c:v>0.22222222222222221</c:v>
                </c:pt>
                <c:pt idx="8">
                  <c:v>0.29729729729729731</c:v>
                </c:pt>
                <c:pt idx="9">
                  <c:v>0.40625</c:v>
                </c:pt>
                <c:pt idx="10">
                  <c:v>0.36</c:v>
                </c:pt>
                <c:pt idx="11">
                  <c:v>0.42857142857142855</c:v>
                </c:pt>
                <c:pt idx="12">
                  <c:v>0.19230769230769232</c:v>
                </c:pt>
                <c:pt idx="13">
                  <c:v>0.44444444444444442</c:v>
                </c:pt>
                <c:pt idx="14">
                  <c:v>0.375</c:v>
                </c:pt>
                <c:pt idx="15">
                  <c:v>0.52542372881355937</c:v>
                </c:pt>
                <c:pt idx="16">
                  <c:v>0.35294117647058826</c:v>
                </c:pt>
                <c:pt idx="17">
                  <c:v>0.22222222222222221</c:v>
                </c:pt>
                <c:pt idx="18">
                  <c:v>0.35294117647058826</c:v>
                </c:pt>
                <c:pt idx="19">
                  <c:v>0.61538461538461542</c:v>
                </c:pt>
                <c:pt idx="20">
                  <c:v>0.33333333333333331</c:v>
                </c:pt>
                <c:pt idx="21">
                  <c:v>0.33333333333333331</c:v>
                </c:pt>
                <c:pt idx="22">
                  <c:v>0.48</c:v>
                </c:pt>
                <c:pt idx="23">
                  <c:v>0.52941176470588236</c:v>
                </c:pt>
                <c:pt idx="24">
                  <c:v>0.34285714285714286</c:v>
                </c:pt>
                <c:pt idx="25">
                  <c:v>0.5</c:v>
                </c:pt>
                <c:pt idx="26">
                  <c:v>0.5</c:v>
                </c:pt>
                <c:pt idx="27">
                  <c:v>0.36363636363636365</c:v>
                </c:pt>
                <c:pt idx="28">
                  <c:v>0.34782608695652173</c:v>
                </c:pt>
                <c:pt idx="29">
                  <c:v>0.66666666666666663</c:v>
                </c:pt>
                <c:pt idx="30">
                  <c:v>0.42307692307692307</c:v>
                </c:pt>
                <c:pt idx="31">
                  <c:v>0.33333333333333331</c:v>
                </c:pt>
                <c:pt idx="32">
                  <c:v>0.375</c:v>
                </c:pt>
                <c:pt idx="33">
                  <c:v>0.5625</c:v>
                </c:pt>
                <c:pt idx="34">
                  <c:v>0.47368421052631576</c:v>
                </c:pt>
                <c:pt idx="35">
                  <c:v>0.55555555555555558</c:v>
                </c:pt>
                <c:pt idx="36">
                  <c:v>0.42857142857142855</c:v>
                </c:pt>
                <c:pt idx="37">
                  <c:v>0.42857142857142855</c:v>
                </c:pt>
                <c:pt idx="38">
                  <c:v>0.45</c:v>
                </c:pt>
                <c:pt idx="39">
                  <c:v>0.61538461538461542</c:v>
                </c:pt>
                <c:pt idx="40">
                  <c:v>0.625</c:v>
                </c:pt>
                <c:pt idx="41">
                  <c:v>0.625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28-4FC3-B1AA-AD5A8DDC6970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24'!$A$46:$A$87</c:f>
              <c:strCache>
                <c:ptCount val="42"/>
                <c:pt idx="0">
                  <c:v>Northern Territory</c:v>
                </c:pt>
                <c:pt idx="1">
                  <c:v>Alaska</c:v>
                </c:pt>
                <c:pt idx="2">
                  <c:v>Victoria</c:v>
                </c:pt>
                <c:pt idx="3">
                  <c:v>Northwest Territories</c:v>
                </c:pt>
                <c:pt idx="4">
                  <c:v>Poland*</c:v>
                </c:pt>
                <c:pt idx="5">
                  <c:v>Panama</c:v>
                </c:pt>
                <c:pt idx="6">
                  <c:v>Spain*</c:v>
                </c:pt>
                <c:pt idx="7">
                  <c:v>Northern Ireland*</c:v>
                </c:pt>
                <c:pt idx="8">
                  <c:v>Chile</c:v>
                </c:pt>
                <c:pt idx="9">
                  <c:v>Queensland</c:v>
                </c:pt>
                <c:pt idx="10">
                  <c:v>South Australia</c:v>
                </c:pt>
                <c:pt idx="11">
                  <c:v>Colorado</c:v>
                </c:pt>
                <c:pt idx="12">
                  <c:v>Nunavut</c:v>
                </c:pt>
                <c:pt idx="13">
                  <c:v>Tasmania*</c:v>
                </c:pt>
                <c:pt idx="14">
                  <c:v>Namibia</c:v>
                </c:pt>
                <c:pt idx="15">
                  <c:v>Quebec</c:v>
                </c:pt>
                <c:pt idx="16">
                  <c:v>Yukon</c:v>
                </c:pt>
                <c:pt idx="17">
                  <c:v>Montana</c:v>
                </c:pt>
                <c:pt idx="18">
                  <c:v>Ontario</c:v>
                </c:pt>
                <c:pt idx="19">
                  <c:v>New Zealand</c:v>
                </c:pt>
                <c:pt idx="20">
                  <c:v>Manitoba</c:v>
                </c:pt>
                <c:pt idx="21">
                  <c:v>New Mexico</c:v>
                </c:pt>
                <c:pt idx="22">
                  <c:v>Western Australia</c:v>
                </c:pt>
                <c:pt idx="23">
                  <c:v>Alberta</c:v>
                </c:pt>
                <c:pt idx="24">
                  <c:v>Arizona</c:v>
                </c:pt>
                <c:pt idx="25">
                  <c:v>New Brunswick</c:v>
                </c:pt>
                <c:pt idx="26">
                  <c:v>Ireland, Republic of</c:v>
                </c:pt>
                <c:pt idx="27">
                  <c:v>Washington</c:v>
                </c:pt>
                <c:pt idx="28">
                  <c:v>Newfoundland &amp; Labrador</c:v>
                </c:pt>
                <c:pt idx="29">
                  <c:v>Norway</c:v>
                </c:pt>
                <c:pt idx="30">
                  <c:v>Nevada</c:v>
                </c:pt>
                <c:pt idx="31">
                  <c:v>Wyoming</c:v>
                </c:pt>
                <c:pt idx="32">
                  <c:v>Nova Scotia</c:v>
                </c:pt>
                <c:pt idx="33">
                  <c:v>Sweden</c:v>
                </c:pt>
                <c:pt idx="34">
                  <c:v>Idaho</c:v>
                </c:pt>
                <c:pt idx="35">
                  <c:v>Saskatchewan</c:v>
                </c:pt>
                <c:pt idx="36">
                  <c:v>Portugal*</c:v>
                </c:pt>
                <c:pt idx="37">
                  <c:v>Minnesota*</c:v>
                </c:pt>
                <c:pt idx="38">
                  <c:v>Utah</c:v>
                </c:pt>
                <c:pt idx="39">
                  <c:v>Michigan</c:v>
                </c:pt>
                <c:pt idx="40">
                  <c:v>Finland</c:v>
                </c:pt>
                <c:pt idx="41">
                  <c:v>Botswana*</c:v>
                </c:pt>
              </c:strCache>
            </c:strRef>
          </c:cat>
          <c:val>
            <c:numRef>
              <c:f>'Figure 24'!$C$46:$C$87</c:f>
              <c:numCache>
                <c:formatCode>0%</c:formatCode>
                <c:ptCount val="42"/>
                <c:pt idx="0">
                  <c:v>0.22222222222222221</c:v>
                </c:pt>
                <c:pt idx="1">
                  <c:v>0.35135135135135137</c:v>
                </c:pt>
                <c:pt idx="2">
                  <c:v>0.42105263157894735</c:v>
                </c:pt>
                <c:pt idx="3">
                  <c:v>0.34615384615384615</c:v>
                </c:pt>
                <c:pt idx="4">
                  <c:v>0.5</c:v>
                </c:pt>
                <c:pt idx="5">
                  <c:v>0.5</c:v>
                </c:pt>
                <c:pt idx="6">
                  <c:v>0.44444444444444442</c:v>
                </c:pt>
                <c:pt idx="7">
                  <c:v>0.44444444444444442</c:v>
                </c:pt>
                <c:pt idx="8">
                  <c:v>0.3783783783783784</c:v>
                </c:pt>
                <c:pt idx="9">
                  <c:v>0.34375</c:v>
                </c:pt>
                <c:pt idx="10">
                  <c:v>0.4</c:v>
                </c:pt>
                <c:pt idx="11">
                  <c:v>0.33333333333333331</c:v>
                </c:pt>
                <c:pt idx="12">
                  <c:v>0.57692307692307687</c:v>
                </c:pt>
                <c:pt idx="13">
                  <c:v>0.33333333333333331</c:v>
                </c:pt>
                <c:pt idx="14">
                  <c:v>0.4375</c:v>
                </c:pt>
                <c:pt idx="15">
                  <c:v>0.28813559322033899</c:v>
                </c:pt>
                <c:pt idx="16">
                  <c:v>0.47058823529411764</c:v>
                </c:pt>
                <c:pt idx="17">
                  <c:v>0.61111111111111116</c:v>
                </c:pt>
                <c:pt idx="18">
                  <c:v>0.49019607843137253</c:v>
                </c:pt>
                <c:pt idx="19">
                  <c:v>0.23076923076923078</c:v>
                </c:pt>
                <c:pt idx="20">
                  <c:v>0.51851851851851849</c:v>
                </c:pt>
                <c:pt idx="21">
                  <c:v>0.53333333333333333</c:v>
                </c:pt>
                <c:pt idx="22">
                  <c:v>0.4</c:v>
                </c:pt>
                <c:pt idx="23">
                  <c:v>0.35294117647058826</c:v>
                </c:pt>
                <c:pt idx="24">
                  <c:v>0.54285714285714282</c:v>
                </c:pt>
                <c:pt idx="25">
                  <c:v>0.3888888888888889</c:v>
                </c:pt>
                <c:pt idx="26">
                  <c:v>0.4</c:v>
                </c:pt>
                <c:pt idx="27">
                  <c:v>0.54545454545454541</c:v>
                </c:pt>
                <c:pt idx="28">
                  <c:v>0.56521739130434778</c:v>
                </c:pt>
                <c:pt idx="29">
                  <c:v>0.25</c:v>
                </c:pt>
                <c:pt idx="30">
                  <c:v>0.5</c:v>
                </c:pt>
                <c:pt idx="31">
                  <c:v>0.6</c:v>
                </c:pt>
                <c:pt idx="32">
                  <c:v>0.5625</c:v>
                </c:pt>
                <c:pt idx="33">
                  <c:v>0.375</c:v>
                </c:pt>
                <c:pt idx="34">
                  <c:v>0.47368421052631576</c:v>
                </c:pt>
                <c:pt idx="35">
                  <c:v>0.40740740740740738</c:v>
                </c:pt>
                <c:pt idx="36">
                  <c:v>0.5714285714285714</c:v>
                </c:pt>
                <c:pt idx="37">
                  <c:v>0.5714285714285714</c:v>
                </c:pt>
                <c:pt idx="38">
                  <c:v>0.55000000000000004</c:v>
                </c:pt>
                <c:pt idx="39">
                  <c:v>0.38461538461538464</c:v>
                </c:pt>
                <c:pt idx="40">
                  <c:v>0.375</c:v>
                </c:pt>
                <c:pt idx="41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28-4FC3-B1AA-AD5A8DDC6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158464"/>
        <c:axId val="120164352"/>
      </c:barChart>
      <c:catAx>
        <c:axId val="120158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164352"/>
        <c:crosses val="autoZero"/>
        <c:auto val="1"/>
        <c:lblAlgn val="ctr"/>
        <c:lblOffset val="100"/>
        <c:noMultiLvlLbl val="0"/>
      </c:catAx>
      <c:valAx>
        <c:axId val="12016435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015846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924961890680696"/>
          <c:y val="1.8849411256148758E-2"/>
          <c:w val="0.22353654483145941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24'!$B$4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24'!$A$5:$A$45</c:f>
              <c:strCache>
                <c:ptCount val="41"/>
                <c:pt idx="0">
                  <c:v>Venezuela</c:v>
                </c:pt>
                <c:pt idx="1">
                  <c:v>Neuquen*</c:v>
                </c:pt>
                <c:pt idx="2">
                  <c:v>Mali</c:v>
                </c:pt>
                <c:pt idx="3">
                  <c:v>Ethiopia*</c:v>
                </c:pt>
                <c:pt idx="4">
                  <c:v>Chubut*</c:v>
                </c:pt>
                <c:pt idx="5">
                  <c:v>Bolivia</c:v>
                </c:pt>
                <c:pt idx="6">
                  <c:v>San Juan</c:v>
                </c:pt>
                <c:pt idx="7">
                  <c:v>Turkey</c:v>
                </c:pt>
                <c:pt idx="8">
                  <c:v>Mendoza*</c:v>
                </c:pt>
                <c:pt idx="9">
                  <c:v>Democratic Rep. of Congo (DRC)*</c:v>
                </c:pt>
                <c:pt idx="10">
                  <c:v>Nicaragua</c:v>
                </c:pt>
                <c:pt idx="11">
                  <c:v>Santa Cruz</c:v>
                </c:pt>
                <c:pt idx="12">
                  <c:v>Papua New Guinea</c:v>
                </c:pt>
                <c:pt idx="13">
                  <c:v>Indonesia</c:v>
                </c:pt>
                <c:pt idx="14">
                  <c:v>Guatemala*</c:v>
                </c:pt>
                <c:pt idx="15">
                  <c:v>Salta*</c:v>
                </c:pt>
                <c:pt idx="16">
                  <c:v>La Rioja*</c:v>
                </c:pt>
                <c:pt idx="17">
                  <c:v>French Guiana*</c:v>
                </c:pt>
                <c:pt idx="18">
                  <c:v>Catamarca*</c:v>
                </c:pt>
                <c:pt idx="19">
                  <c:v>South Africa</c:v>
                </c:pt>
                <c:pt idx="20">
                  <c:v>Dominican Republic*</c:v>
                </c:pt>
                <c:pt idx="21">
                  <c:v>Tanzania</c:v>
                </c:pt>
                <c:pt idx="22">
                  <c:v>Zimbabwe*</c:v>
                </c:pt>
                <c:pt idx="23">
                  <c:v>Ecuador</c:v>
                </c:pt>
                <c:pt idx="24">
                  <c:v>Brazil</c:v>
                </c:pt>
                <c:pt idx="25">
                  <c:v>Philippines*</c:v>
                </c:pt>
                <c:pt idx="26">
                  <c:v>Guyana*</c:v>
                </c:pt>
                <c:pt idx="27">
                  <c:v>China*</c:v>
                </c:pt>
                <c:pt idx="28">
                  <c:v>Ghana*</c:v>
                </c:pt>
                <c:pt idx="29">
                  <c:v>Zambia*</c:v>
                </c:pt>
                <c:pt idx="30">
                  <c:v>Jujuy*</c:v>
                </c:pt>
                <c:pt idx="31">
                  <c:v>Colombia</c:v>
                </c:pt>
                <c:pt idx="32">
                  <c:v>Russia*</c:v>
                </c:pt>
                <c:pt idx="33">
                  <c:v>Greenland</c:v>
                </c:pt>
                <c:pt idx="34">
                  <c:v>Mexico</c:v>
                </c:pt>
                <c:pt idx="35">
                  <c:v>Suriname</c:v>
                </c:pt>
                <c:pt idx="36">
                  <c:v>New South Wales</c:v>
                </c:pt>
                <c:pt idx="37">
                  <c:v>California</c:v>
                </c:pt>
                <c:pt idx="38">
                  <c:v>Peru</c:v>
                </c:pt>
                <c:pt idx="39">
                  <c:v>Fiji</c:v>
                </c:pt>
                <c:pt idx="40">
                  <c:v>British Columbia</c:v>
                </c:pt>
              </c:strCache>
            </c:strRef>
          </c:cat>
          <c:val>
            <c:numRef>
              <c:f>'Figure 24'!$B$5:$B$45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8.3333333333333329E-2</c:v>
                </c:pt>
                <c:pt idx="7">
                  <c:v>9.0909090909090912E-2</c:v>
                </c:pt>
                <c:pt idx="8">
                  <c:v>0.1111111111111111</c:v>
                </c:pt>
                <c:pt idx="9">
                  <c:v>0</c:v>
                </c:pt>
                <c:pt idx="10">
                  <c:v>0.125</c:v>
                </c:pt>
                <c:pt idx="11">
                  <c:v>7.1428571428571425E-2</c:v>
                </c:pt>
                <c:pt idx="12">
                  <c:v>7.1428571428571425E-2</c:v>
                </c:pt>
                <c:pt idx="13">
                  <c:v>6.25E-2</c:v>
                </c:pt>
                <c:pt idx="14">
                  <c:v>0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8.6956521739130432E-2</c:v>
                </c:pt>
                <c:pt idx="24">
                  <c:v>4.5454545454545456E-2</c:v>
                </c:pt>
                <c:pt idx="25">
                  <c:v>0</c:v>
                </c:pt>
                <c:pt idx="26">
                  <c:v>0.14285714285714285</c:v>
                </c:pt>
                <c:pt idx="27">
                  <c:v>0</c:v>
                </c:pt>
                <c:pt idx="28">
                  <c:v>0.16666666666666666</c:v>
                </c:pt>
                <c:pt idx="29">
                  <c:v>0</c:v>
                </c:pt>
                <c:pt idx="30">
                  <c:v>0.2</c:v>
                </c:pt>
                <c:pt idx="31">
                  <c:v>9.0909090909090912E-2</c:v>
                </c:pt>
                <c:pt idx="32">
                  <c:v>0.14285714285714285</c:v>
                </c:pt>
                <c:pt idx="33">
                  <c:v>0.1875</c:v>
                </c:pt>
                <c:pt idx="34">
                  <c:v>7.1428571428571425E-2</c:v>
                </c:pt>
                <c:pt idx="35">
                  <c:v>0.2</c:v>
                </c:pt>
                <c:pt idx="36">
                  <c:v>0.20512820512820512</c:v>
                </c:pt>
                <c:pt idx="37">
                  <c:v>0.17391304347826086</c:v>
                </c:pt>
                <c:pt idx="38">
                  <c:v>0.15151515151515152</c:v>
                </c:pt>
                <c:pt idx="39">
                  <c:v>0.3</c:v>
                </c:pt>
                <c:pt idx="40">
                  <c:v>0.26250000000000001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A5-4AD7-9A5D-414FF0273EBA}"/>
            </c:ext>
          </c:extLst>
        </c:ser>
        <c:ser>
          <c:idx val="1"/>
          <c:order val="1"/>
          <c:tx>
            <c:strRef>
              <c:f>'Figure 24'!$C$4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24'!$A$5:$A$45</c:f>
              <c:strCache>
                <c:ptCount val="41"/>
                <c:pt idx="0">
                  <c:v>Venezuela</c:v>
                </c:pt>
                <c:pt idx="1">
                  <c:v>Neuquen*</c:v>
                </c:pt>
                <c:pt idx="2">
                  <c:v>Mali</c:v>
                </c:pt>
                <c:pt idx="3">
                  <c:v>Ethiopia*</c:v>
                </c:pt>
                <c:pt idx="4">
                  <c:v>Chubut*</c:v>
                </c:pt>
                <c:pt idx="5">
                  <c:v>Bolivia</c:v>
                </c:pt>
                <c:pt idx="6">
                  <c:v>San Juan</c:v>
                </c:pt>
                <c:pt idx="7">
                  <c:v>Turkey</c:v>
                </c:pt>
                <c:pt idx="8">
                  <c:v>Mendoza*</c:v>
                </c:pt>
                <c:pt idx="9">
                  <c:v>Democratic Rep. of Congo (DRC)*</c:v>
                </c:pt>
                <c:pt idx="10">
                  <c:v>Nicaragua</c:v>
                </c:pt>
                <c:pt idx="11">
                  <c:v>Santa Cruz</c:v>
                </c:pt>
                <c:pt idx="12">
                  <c:v>Papua New Guinea</c:v>
                </c:pt>
                <c:pt idx="13">
                  <c:v>Indonesia</c:v>
                </c:pt>
                <c:pt idx="14">
                  <c:v>Guatemala*</c:v>
                </c:pt>
                <c:pt idx="15">
                  <c:v>Salta*</c:v>
                </c:pt>
                <c:pt idx="16">
                  <c:v>La Rioja*</c:v>
                </c:pt>
                <c:pt idx="17">
                  <c:v>French Guiana*</c:v>
                </c:pt>
                <c:pt idx="18">
                  <c:v>Catamarca*</c:v>
                </c:pt>
                <c:pt idx="19">
                  <c:v>South Africa</c:v>
                </c:pt>
                <c:pt idx="20">
                  <c:v>Dominican Republic*</c:v>
                </c:pt>
                <c:pt idx="21">
                  <c:v>Tanzania</c:v>
                </c:pt>
                <c:pt idx="22">
                  <c:v>Zimbabwe*</c:v>
                </c:pt>
                <c:pt idx="23">
                  <c:v>Ecuador</c:v>
                </c:pt>
                <c:pt idx="24">
                  <c:v>Brazil</c:v>
                </c:pt>
                <c:pt idx="25">
                  <c:v>Philippines*</c:v>
                </c:pt>
                <c:pt idx="26">
                  <c:v>Guyana*</c:v>
                </c:pt>
                <c:pt idx="27">
                  <c:v>China*</c:v>
                </c:pt>
                <c:pt idx="28">
                  <c:v>Ghana*</c:v>
                </c:pt>
                <c:pt idx="29">
                  <c:v>Zambia*</c:v>
                </c:pt>
                <c:pt idx="30">
                  <c:v>Jujuy*</c:v>
                </c:pt>
                <c:pt idx="31">
                  <c:v>Colombia</c:v>
                </c:pt>
                <c:pt idx="32">
                  <c:v>Russia*</c:v>
                </c:pt>
                <c:pt idx="33">
                  <c:v>Greenland</c:v>
                </c:pt>
                <c:pt idx="34">
                  <c:v>Mexico</c:v>
                </c:pt>
                <c:pt idx="35">
                  <c:v>Suriname</c:v>
                </c:pt>
                <c:pt idx="36">
                  <c:v>New South Wales</c:v>
                </c:pt>
                <c:pt idx="37">
                  <c:v>California</c:v>
                </c:pt>
                <c:pt idx="38">
                  <c:v>Peru</c:v>
                </c:pt>
                <c:pt idx="39">
                  <c:v>Fiji</c:v>
                </c:pt>
                <c:pt idx="40">
                  <c:v>British Columbia</c:v>
                </c:pt>
              </c:strCache>
            </c:strRef>
          </c:cat>
          <c:val>
            <c:numRef>
              <c:f>'Figure 24'!$C$5:$C$45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0.125</c:v>
                </c:pt>
                <c:pt idx="10">
                  <c:v>0</c:v>
                </c:pt>
                <c:pt idx="11">
                  <c:v>7.1428571428571425E-2</c:v>
                </c:pt>
                <c:pt idx="12">
                  <c:v>7.1428571428571425E-2</c:v>
                </c:pt>
                <c:pt idx="13">
                  <c:v>0.125</c:v>
                </c:pt>
                <c:pt idx="14">
                  <c:v>0.2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0.21052631578947367</c:v>
                </c:pt>
                <c:pt idx="20">
                  <c:v>0.22222222222222221</c:v>
                </c:pt>
                <c:pt idx="21">
                  <c:v>0.23076923076923078</c:v>
                </c:pt>
                <c:pt idx="22">
                  <c:v>0.25</c:v>
                </c:pt>
                <c:pt idx="23">
                  <c:v>0.17391304347826086</c:v>
                </c:pt>
                <c:pt idx="24">
                  <c:v>0.22727272727272727</c:v>
                </c:pt>
                <c:pt idx="25">
                  <c:v>0.2857142857142857</c:v>
                </c:pt>
                <c:pt idx="26">
                  <c:v>0.14285714285714285</c:v>
                </c:pt>
                <c:pt idx="27">
                  <c:v>0.33333333333333331</c:v>
                </c:pt>
                <c:pt idx="28">
                  <c:v>0.16666666666666666</c:v>
                </c:pt>
                <c:pt idx="29">
                  <c:v>0.375</c:v>
                </c:pt>
                <c:pt idx="30">
                  <c:v>0.2</c:v>
                </c:pt>
                <c:pt idx="31">
                  <c:v>0.31818181818181818</c:v>
                </c:pt>
                <c:pt idx="32">
                  <c:v>0.2857142857142857</c:v>
                </c:pt>
                <c:pt idx="33">
                  <c:v>0.25</c:v>
                </c:pt>
                <c:pt idx="34">
                  <c:v>0.38095238095238093</c:v>
                </c:pt>
                <c:pt idx="35">
                  <c:v>0.3</c:v>
                </c:pt>
                <c:pt idx="36">
                  <c:v>0.33333333333333331</c:v>
                </c:pt>
                <c:pt idx="37">
                  <c:v>0.39130434782608697</c:v>
                </c:pt>
                <c:pt idx="38">
                  <c:v>0.42424242424242425</c:v>
                </c:pt>
                <c:pt idx="39">
                  <c:v>0.3</c:v>
                </c:pt>
                <c:pt idx="40">
                  <c:v>0.33750000000000002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A5-4AD7-9A5D-414FF027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182656"/>
        <c:axId val="120184192"/>
      </c:barChart>
      <c:catAx>
        <c:axId val="120182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184192"/>
        <c:crosses val="autoZero"/>
        <c:auto val="1"/>
        <c:lblAlgn val="ctr"/>
        <c:lblOffset val="100"/>
        <c:noMultiLvlLbl val="0"/>
      </c:catAx>
      <c:valAx>
        <c:axId val="12018419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018265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5182638196426319"/>
          <c:y val="0.83104058916147738"/>
          <c:w val="0.15664213916491879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3039433323846568"/>
          <c:y val="1.5821989115369191E-2"/>
          <c:w val="0.32075033994244695"/>
          <c:h val="0.95169886146110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effectLst/>
          </c:spPr>
          <c:invertIfNegative val="0"/>
          <c:cat>
            <c:strRef>
              <c:f>'Fig 3 - Invest'!$A$4:$A$45</c:f>
              <c:strCache>
                <c:ptCount val="42"/>
                <c:pt idx="0">
                  <c:v>Venezuela</c:v>
                </c:pt>
                <c:pt idx="1">
                  <c:v>Neuquen*</c:v>
                </c:pt>
                <c:pt idx="2">
                  <c:v>Nicaragua</c:v>
                </c:pt>
                <c:pt idx="3">
                  <c:v>Guatemala*</c:v>
                </c:pt>
                <c:pt idx="4">
                  <c:v>Panama</c:v>
                </c:pt>
                <c:pt idx="5">
                  <c:v>China*</c:v>
                </c:pt>
                <c:pt idx="6">
                  <c:v>Ethiopia*</c:v>
                </c:pt>
                <c:pt idx="7">
                  <c:v>Dominican Republic*</c:v>
                </c:pt>
                <c:pt idx="8">
                  <c:v>La Rioja*</c:v>
                </c:pt>
                <c:pt idx="9">
                  <c:v>Bolivia</c:v>
                </c:pt>
                <c:pt idx="10">
                  <c:v>Mendoza*</c:v>
                </c:pt>
                <c:pt idx="11">
                  <c:v>Jujuy*</c:v>
                </c:pt>
                <c:pt idx="12">
                  <c:v>Washington</c:v>
                </c:pt>
                <c:pt idx="13">
                  <c:v>Salta*</c:v>
                </c:pt>
                <c:pt idx="14">
                  <c:v>Chubut*</c:v>
                </c:pt>
                <c:pt idx="15">
                  <c:v>Ghana*</c:v>
                </c:pt>
                <c:pt idx="16">
                  <c:v>Democratic Rep. of Congo (DRC)*</c:v>
                </c:pt>
                <c:pt idx="17">
                  <c:v>Tanzania</c:v>
                </c:pt>
                <c:pt idx="18">
                  <c:v>Philippines*</c:v>
                </c:pt>
                <c:pt idx="19">
                  <c:v>San Juan</c:v>
                </c:pt>
                <c:pt idx="20">
                  <c:v>Greenland</c:v>
                </c:pt>
                <c:pt idx="21">
                  <c:v>Zimbabwe*</c:v>
                </c:pt>
                <c:pt idx="22">
                  <c:v>California</c:v>
                </c:pt>
                <c:pt idx="23">
                  <c:v>Namibia</c:v>
                </c:pt>
                <c:pt idx="24">
                  <c:v>Turkey</c:v>
                </c:pt>
                <c:pt idx="25">
                  <c:v>Brazil</c:v>
                </c:pt>
                <c:pt idx="26">
                  <c:v>Nova Scotia</c:v>
                </c:pt>
                <c:pt idx="27">
                  <c:v>Ecuador</c:v>
                </c:pt>
                <c:pt idx="28">
                  <c:v>Tasmania*</c:v>
                </c:pt>
                <c:pt idx="29">
                  <c:v>Victoria</c:v>
                </c:pt>
                <c:pt idx="30">
                  <c:v>Norway</c:v>
                </c:pt>
                <c:pt idx="31">
                  <c:v>French Guiana*</c:v>
                </c:pt>
                <c:pt idx="32">
                  <c:v>Alberta</c:v>
                </c:pt>
                <c:pt idx="33">
                  <c:v>Mali</c:v>
                </c:pt>
                <c:pt idx="34">
                  <c:v>Santa Cruz</c:v>
                </c:pt>
                <c:pt idx="35">
                  <c:v>Colombia</c:v>
                </c:pt>
                <c:pt idx="36">
                  <c:v>Indonesia</c:v>
                </c:pt>
                <c:pt idx="37">
                  <c:v>Portugal*</c:v>
                </c:pt>
                <c:pt idx="38">
                  <c:v>Zambia*</c:v>
                </c:pt>
                <c:pt idx="39">
                  <c:v>Spain*</c:v>
                </c:pt>
                <c:pt idx="40">
                  <c:v>South Africa</c:v>
                </c:pt>
                <c:pt idx="41">
                  <c:v>New South Wales</c:v>
                </c:pt>
              </c:strCache>
            </c:strRef>
          </c:cat>
          <c:val>
            <c:numRef>
              <c:f>'Fig 3 - Invest'!$B$4:$B$45</c:f>
              <c:numCache>
                <c:formatCode>0.00</c:formatCode>
                <c:ptCount val="42"/>
                <c:pt idx="0">
                  <c:v>27.69</c:v>
                </c:pt>
                <c:pt idx="1">
                  <c:v>31.77</c:v>
                </c:pt>
                <c:pt idx="2">
                  <c:v>37.19</c:v>
                </c:pt>
                <c:pt idx="3">
                  <c:v>41.84</c:v>
                </c:pt>
                <c:pt idx="4">
                  <c:v>44.21</c:v>
                </c:pt>
                <c:pt idx="5">
                  <c:v>44.75</c:v>
                </c:pt>
                <c:pt idx="6">
                  <c:v>45.73</c:v>
                </c:pt>
                <c:pt idx="7">
                  <c:v>45.77</c:v>
                </c:pt>
                <c:pt idx="8">
                  <c:v>48.7</c:v>
                </c:pt>
                <c:pt idx="9">
                  <c:v>49.53</c:v>
                </c:pt>
                <c:pt idx="10">
                  <c:v>50.15</c:v>
                </c:pt>
                <c:pt idx="11">
                  <c:v>52.61</c:v>
                </c:pt>
                <c:pt idx="12">
                  <c:v>52.93</c:v>
                </c:pt>
                <c:pt idx="13">
                  <c:v>54.09</c:v>
                </c:pt>
                <c:pt idx="14">
                  <c:v>54.83</c:v>
                </c:pt>
                <c:pt idx="15">
                  <c:v>54.91</c:v>
                </c:pt>
                <c:pt idx="16">
                  <c:v>54.92</c:v>
                </c:pt>
                <c:pt idx="17">
                  <c:v>55.04</c:v>
                </c:pt>
                <c:pt idx="18">
                  <c:v>55.55</c:v>
                </c:pt>
                <c:pt idx="19">
                  <c:v>55.9</c:v>
                </c:pt>
                <c:pt idx="20">
                  <c:v>55.93</c:v>
                </c:pt>
                <c:pt idx="21">
                  <c:v>56.57</c:v>
                </c:pt>
                <c:pt idx="22">
                  <c:v>56.59</c:v>
                </c:pt>
                <c:pt idx="23">
                  <c:v>56.66</c:v>
                </c:pt>
                <c:pt idx="24">
                  <c:v>56.72</c:v>
                </c:pt>
                <c:pt idx="25">
                  <c:v>58.63</c:v>
                </c:pt>
                <c:pt idx="26">
                  <c:v>59.38</c:v>
                </c:pt>
                <c:pt idx="27">
                  <c:v>59.79</c:v>
                </c:pt>
                <c:pt idx="28">
                  <c:v>60.31</c:v>
                </c:pt>
                <c:pt idx="29">
                  <c:v>60.74</c:v>
                </c:pt>
                <c:pt idx="30">
                  <c:v>61.65</c:v>
                </c:pt>
                <c:pt idx="31">
                  <c:v>61.71</c:v>
                </c:pt>
                <c:pt idx="32">
                  <c:v>62.12</c:v>
                </c:pt>
                <c:pt idx="33">
                  <c:v>62.18</c:v>
                </c:pt>
                <c:pt idx="34">
                  <c:v>62.46</c:v>
                </c:pt>
                <c:pt idx="35">
                  <c:v>62.58</c:v>
                </c:pt>
                <c:pt idx="36">
                  <c:v>63.1</c:v>
                </c:pt>
                <c:pt idx="37">
                  <c:v>63.12</c:v>
                </c:pt>
                <c:pt idx="38">
                  <c:v>63.6</c:v>
                </c:pt>
                <c:pt idx="39">
                  <c:v>64.989999999999995</c:v>
                </c:pt>
                <c:pt idx="40">
                  <c:v>65.3</c:v>
                </c:pt>
                <c:pt idx="41">
                  <c:v>65.56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29-4248-9845-77FB2DBA6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286912"/>
        <c:axId val="131288448"/>
      </c:barChart>
      <c:catAx>
        <c:axId val="131286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1288448"/>
        <c:crosses val="autoZero"/>
        <c:auto val="1"/>
        <c:lblAlgn val="ctr"/>
        <c:lblOffset val="100"/>
        <c:noMultiLvlLbl val="0"/>
      </c:catAx>
      <c:valAx>
        <c:axId val="1312884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3128691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2956380452443448"/>
          <c:y val="1.8802659506739348E-2"/>
          <c:w val="0.23813547116134293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25'!$A$46:$A$87</c:f>
              <c:strCache>
                <c:ptCount val="42"/>
                <c:pt idx="0">
                  <c:v>South Australia</c:v>
                </c:pt>
                <c:pt idx="1">
                  <c:v>Namibia</c:v>
                </c:pt>
                <c:pt idx="2">
                  <c:v>Queensland</c:v>
                </c:pt>
                <c:pt idx="3">
                  <c:v>Guyana*</c:v>
                </c:pt>
                <c:pt idx="4">
                  <c:v>Russia*</c:v>
                </c:pt>
                <c:pt idx="5">
                  <c:v>Portugal*</c:v>
                </c:pt>
                <c:pt idx="6">
                  <c:v>Quebec</c:v>
                </c:pt>
                <c:pt idx="7">
                  <c:v>California</c:v>
                </c:pt>
                <c:pt idx="8">
                  <c:v>Newfoundland &amp; Labrador</c:v>
                </c:pt>
                <c:pt idx="9">
                  <c:v>Dominican Republic*</c:v>
                </c:pt>
                <c:pt idx="10">
                  <c:v>Norway</c:v>
                </c:pt>
                <c:pt idx="11">
                  <c:v>Ontario</c:v>
                </c:pt>
                <c:pt idx="12">
                  <c:v>Spain*</c:v>
                </c:pt>
                <c:pt idx="13">
                  <c:v>Poland*</c:v>
                </c:pt>
                <c:pt idx="14">
                  <c:v>Fiji</c:v>
                </c:pt>
                <c:pt idx="15">
                  <c:v>Colorado</c:v>
                </c:pt>
                <c:pt idx="16">
                  <c:v>Western Australia</c:v>
                </c:pt>
                <c:pt idx="17">
                  <c:v>Nova Scotia</c:v>
                </c:pt>
                <c:pt idx="18">
                  <c:v>Sweden</c:v>
                </c:pt>
                <c:pt idx="19">
                  <c:v>New Brunswick</c:v>
                </c:pt>
                <c:pt idx="20">
                  <c:v>Northwest Territories</c:v>
                </c:pt>
                <c:pt idx="21">
                  <c:v>New Zealand</c:v>
                </c:pt>
                <c:pt idx="22">
                  <c:v>Ireland, Republic of</c:v>
                </c:pt>
                <c:pt idx="23">
                  <c:v>Minnesota*</c:v>
                </c:pt>
                <c:pt idx="24">
                  <c:v>Alberta</c:v>
                </c:pt>
                <c:pt idx="25">
                  <c:v>Yukon</c:v>
                </c:pt>
                <c:pt idx="26">
                  <c:v>Nunavut</c:v>
                </c:pt>
                <c:pt idx="27">
                  <c:v>Saskatchewan</c:v>
                </c:pt>
                <c:pt idx="28">
                  <c:v>Northern Ireland*</c:v>
                </c:pt>
                <c:pt idx="29">
                  <c:v>Montana</c:v>
                </c:pt>
                <c:pt idx="30">
                  <c:v>Manitoba</c:v>
                </c:pt>
                <c:pt idx="31">
                  <c:v>Washington</c:v>
                </c:pt>
                <c:pt idx="32">
                  <c:v>Alaska</c:v>
                </c:pt>
                <c:pt idx="33">
                  <c:v>Michigan</c:v>
                </c:pt>
                <c:pt idx="34">
                  <c:v>Wyoming</c:v>
                </c:pt>
                <c:pt idx="35">
                  <c:v>New Mexico</c:v>
                </c:pt>
                <c:pt idx="36">
                  <c:v>Finland</c:v>
                </c:pt>
                <c:pt idx="37">
                  <c:v>Arizona</c:v>
                </c:pt>
                <c:pt idx="38">
                  <c:v>Idaho</c:v>
                </c:pt>
                <c:pt idx="39">
                  <c:v>Nevada</c:v>
                </c:pt>
                <c:pt idx="40">
                  <c:v>Botswana*</c:v>
                </c:pt>
                <c:pt idx="41">
                  <c:v>Utah</c:v>
                </c:pt>
              </c:strCache>
            </c:strRef>
          </c:cat>
          <c:val>
            <c:numRef>
              <c:f>'Figure 25'!$B$46:$B$87</c:f>
              <c:numCache>
                <c:formatCode>0%</c:formatCode>
                <c:ptCount val="42"/>
                <c:pt idx="0">
                  <c:v>0.2</c:v>
                </c:pt>
                <c:pt idx="1">
                  <c:v>6.25E-2</c:v>
                </c:pt>
                <c:pt idx="2">
                  <c:v>0.19354838709677419</c:v>
                </c:pt>
                <c:pt idx="3">
                  <c:v>0.14285714285714285</c:v>
                </c:pt>
                <c:pt idx="4">
                  <c:v>0.2857142857142857</c:v>
                </c:pt>
                <c:pt idx="5">
                  <c:v>0.2857142857142857</c:v>
                </c:pt>
                <c:pt idx="6">
                  <c:v>0.23728813559322035</c:v>
                </c:pt>
                <c:pt idx="7">
                  <c:v>0.17391304347826086</c:v>
                </c:pt>
                <c:pt idx="8">
                  <c:v>0.30434782608695654</c:v>
                </c:pt>
                <c:pt idx="9">
                  <c:v>0</c:v>
                </c:pt>
                <c:pt idx="10">
                  <c:v>0.25</c:v>
                </c:pt>
                <c:pt idx="11">
                  <c:v>0.13725490196078433</c:v>
                </c:pt>
                <c:pt idx="12">
                  <c:v>0.1111111111111111</c:v>
                </c:pt>
                <c:pt idx="13">
                  <c:v>0</c:v>
                </c:pt>
                <c:pt idx="14">
                  <c:v>0.4</c:v>
                </c:pt>
                <c:pt idx="15">
                  <c:v>0.38095238095238093</c:v>
                </c:pt>
                <c:pt idx="16">
                  <c:v>0.29166666666666669</c:v>
                </c:pt>
                <c:pt idx="17">
                  <c:v>0.3125</c:v>
                </c:pt>
                <c:pt idx="18">
                  <c:v>0.375</c:v>
                </c:pt>
                <c:pt idx="19">
                  <c:v>0.33333333333333331</c:v>
                </c:pt>
                <c:pt idx="20">
                  <c:v>0.2</c:v>
                </c:pt>
                <c:pt idx="21">
                  <c:v>0.30769230769230771</c:v>
                </c:pt>
                <c:pt idx="22">
                  <c:v>0.35</c:v>
                </c:pt>
                <c:pt idx="23">
                  <c:v>0.42857142857142855</c:v>
                </c:pt>
                <c:pt idx="24">
                  <c:v>0.25</c:v>
                </c:pt>
                <c:pt idx="25">
                  <c:v>0.32</c:v>
                </c:pt>
                <c:pt idx="26">
                  <c:v>0.15384615384615385</c:v>
                </c:pt>
                <c:pt idx="27">
                  <c:v>0.42307692307692307</c:v>
                </c:pt>
                <c:pt idx="28">
                  <c:v>0.22222222222222221</c:v>
                </c:pt>
                <c:pt idx="29">
                  <c:v>0.22222222222222221</c:v>
                </c:pt>
                <c:pt idx="30">
                  <c:v>0.22222222222222221</c:v>
                </c:pt>
                <c:pt idx="31">
                  <c:v>0.27272727272727271</c:v>
                </c:pt>
                <c:pt idx="32">
                  <c:v>0.29729729729729731</c:v>
                </c:pt>
                <c:pt idx="33">
                  <c:v>0.30769230769230771</c:v>
                </c:pt>
                <c:pt idx="34">
                  <c:v>0.2857142857142857</c:v>
                </c:pt>
                <c:pt idx="35">
                  <c:v>0.35714285714285715</c:v>
                </c:pt>
                <c:pt idx="36">
                  <c:v>0.3125</c:v>
                </c:pt>
                <c:pt idx="37">
                  <c:v>0.29411764705882354</c:v>
                </c:pt>
                <c:pt idx="38">
                  <c:v>0.33333333333333331</c:v>
                </c:pt>
                <c:pt idx="39">
                  <c:v>0.35294117647058826</c:v>
                </c:pt>
                <c:pt idx="40">
                  <c:v>0.25</c:v>
                </c:pt>
                <c:pt idx="4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25-4C67-BF67-0A61E47E4A58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25'!$A$46:$A$87</c:f>
              <c:strCache>
                <c:ptCount val="42"/>
                <c:pt idx="0">
                  <c:v>South Australia</c:v>
                </c:pt>
                <c:pt idx="1">
                  <c:v>Namibia</c:v>
                </c:pt>
                <c:pt idx="2">
                  <c:v>Queensland</c:v>
                </c:pt>
                <c:pt idx="3">
                  <c:v>Guyana*</c:v>
                </c:pt>
                <c:pt idx="4">
                  <c:v>Russia*</c:v>
                </c:pt>
                <c:pt idx="5">
                  <c:v>Portugal*</c:v>
                </c:pt>
                <c:pt idx="6">
                  <c:v>Quebec</c:v>
                </c:pt>
                <c:pt idx="7">
                  <c:v>California</c:v>
                </c:pt>
                <c:pt idx="8">
                  <c:v>Newfoundland &amp; Labrador</c:v>
                </c:pt>
                <c:pt idx="9">
                  <c:v>Dominican Republic*</c:v>
                </c:pt>
                <c:pt idx="10">
                  <c:v>Norway</c:v>
                </c:pt>
                <c:pt idx="11">
                  <c:v>Ontario</c:v>
                </c:pt>
                <c:pt idx="12">
                  <c:v>Spain*</c:v>
                </c:pt>
                <c:pt idx="13">
                  <c:v>Poland*</c:v>
                </c:pt>
                <c:pt idx="14">
                  <c:v>Fiji</c:v>
                </c:pt>
                <c:pt idx="15">
                  <c:v>Colorado</c:v>
                </c:pt>
                <c:pt idx="16">
                  <c:v>Western Australia</c:v>
                </c:pt>
                <c:pt idx="17">
                  <c:v>Nova Scotia</c:v>
                </c:pt>
                <c:pt idx="18">
                  <c:v>Sweden</c:v>
                </c:pt>
                <c:pt idx="19">
                  <c:v>New Brunswick</c:v>
                </c:pt>
                <c:pt idx="20">
                  <c:v>Northwest Territories</c:v>
                </c:pt>
                <c:pt idx="21">
                  <c:v>New Zealand</c:v>
                </c:pt>
                <c:pt idx="22">
                  <c:v>Ireland, Republic of</c:v>
                </c:pt>
                <c:pt idx="23">
                  <c:v>Minnesota*</c:v>
                </c:pt>
                <c:pt idx="24">
                  <c:v>Alberta</c:v>
                </c:pt>
                <c:pt idx="25">
                  <c:v>Yukon</c:v>
                </c:pt>
                <c:pt idx="26">
                  <c:v>Nunavut</c:v>
                </c:pt>
                <c:pt idx="27">
                  <c:v>Saskatchewan</c:v>
                </c:pt>
                <c:pt idx="28">
                  <c:v>Northern Ireland*</c:v>
                </c:pt>
                <c:pt idx="29">
                  <c:v>Montana</c:v>
                </c:pt>
                <c:pt idx="30">
                  <c:v>Manitoba</c:v>
                </c:pt>
                <c:pt idx="31">
                  <c:v>Washington</c:v>
                </c:pt>
                <c:pt idx="32">
                  <c:v>Alaska</c:v>
                </c:pt>
                <c:pt idx="33">
                  <c:v>Michigan</c:v>
                </c:pt>
                <c:pt idx="34">
                  <c:v>Wyoming</c:v>
                </c:pt>
                <c:pt idx="35">
                  <c:v>New Mexico</c:v>
                </c:pt>
                <c:pt idx="36">
                  <c:v>Finland</c:v>
                </c:pt>
                <c:pt idx="37">
                  <c:v>Arizona</c:v>
                </c:pt>
                <c:pt idx="38">
                  <c:v>Idaho</c:v>
                </c:pt>
                <c:pt idx="39">
                  <c:v>Nevada</c:v>
                </c:pt>
                <c:pt idx="40">
                  <c:v>Botswana*</c:v>
                </c:pt>
                <c:pt idx="41">
                  <c:v>Utah</c:v>
                </c:pt>
              </c:strCache>
            </c:strRef>
          </c:cat>
          <c:val>
            <c:numRef>
              <c:f>'Figure 25'!$C$46:$C$87</c:f>
              <c:numCache>
                <c:formatCode>0%</c:formatCode>
                <c:ptCount val="42"/>
                <c:pt idx="0">
                  <c:v>0.48</c:v>
                </c:pt>
                <c:pt idx="1">
                  <c:v>0.625</c:v>
                </c:pt>
                <c:pt idx="2">
                  <c:v>0.5161290322580645</c:v>
                </c:pt>
                <c:pt idx="3">
                  <c:v>0.5714285714285714</c:v>
                </c:pt>
                <c:pt idx="4">
                  <c:v>0.42857142857142855</c:v>
                </c:pt>
                <c:pt idx="5">
                  <c:v>0.42857142857142855</c:v>
                </c:pt>
                <c:pt idx="6">
                  <c:v>0.49152542372881358</c:v>
                </c:pt>
                <c:pt idx="7">
                  <c:v>0.56521739130434778</c:v>
                </c:pt>
                <c:pt idx="8">
                  <c:v>0.43478260869565216</c:v>
                </c:pt>
                <c:pt idx="9">
                  <c:v>0.75</c:v>
                </c:pt>
                <c:pt idx="10">
                  <c:v>0.5</c:v>
                </c:pt>
                <c:pt idx="11">
                  <c:v>0.62745098039215685</c:v>
                </c:pt>
                <c:pt idx="12">
                  <c:v>0.66666666666666663</c:v>
                </c:pt>
                <c:pt idx="13">
                  <c:v>0.8</c:v>
                </c:pt>
                <c:pt idx="14">
                  <c:v>0.4</c:v>
                </c:pt>
                <c:pt idx="15">
                  <c:v>0.42857142857142855</c:v>
                </c:pt>
                <c:pt idx="16">
                  <c:v>0.52083333333333337</c:v>
                </c:pt>
                <c:pt idx="17">
                  <c:v>0.5</c:v>
                </c:pt>
                <c:pt idx="18">
                  <c:v>0.4375</c:v>
                </c:pt>
                <c:pt idx="19">
                  <c:v>0.5</c:v>
                </c:pt>
                <c:pt idx="20">
                  <c:v>0.64</c:v>
                </c:pt>
                <c:pt idx="21">
                  <c:v>0.53846153846153844</c:v>
                </c:pt>
                <c:pt idx="22">
                  <c:v>0.5</c:v>
                </c:pt>
                <c:pt idx="23">
                  <c:v>0.42857142857142855</c:v>
                </c:pt>
                <c:pt idx="24">
                  <c:v>0.625</c:v>
                </c:pt>
                <c:pt idx="25">
                  <c:v>0.56000000000000005</c:v>
                </c:pt>
                <c:pt idx="26">
                  <c:v>0.73076923076923073</c:v>
                </c:pt>
                <c:pt idx="27">
                  <c:v>0.46153846153846156</c:v>
                </c:pt>
                <c:pt idx="28">
                  <c:v>0.66666666666666663</c:v>
                </c:pt>
                <c:pt idx="29">
                  <c:v>0.66666666666666663</c:v>
                </c:pt>
                <c:pt idx="30">
                  <c:v>0.66666666666666663</c:v>
                </c:pt>
                <c:pt idx="31">
                  <c:v>0.63636363636363635</c:v>
                </c:pt>
                <c:pt idx="32">
                  <c:v>0.6216216216216216</c:v>
                </c:pt>
                <c:pt idx="33">
                  <c:v>0.61538461538461542</c:v>
                </c:pt>
                <c:pt idx="34">
                  <c:v>0.6428571428571429</c:v>
                </c:pt>
                <c:pt idx="35">
                  <c:v>0.5714285714285714</c:v>
                </c:pt>
                <c:pt idx="36">
                  <c:v>0.625</c:v>
                </c:pt>
                <c:pt idx="37">
                  <c:v>0.6470588235294118</c:v>
                </c:pt>
                <c:pt idx="38">
                  <c:v>0.61904761904761907</c:v>
                </c:pt>
                <c:pt idx="39">
                  <c:v>0.60784313725490191</c:v>
                </c:pt>
                <c:pt idx="40">
                  <c:v>0.75</c:v>
                </c:pt>
                <c:pt idx="4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25-4C67-BF67-0A61E47E4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326016"/>
        <c:axId val="120327552"/>
      </c:barChart>
      <c:catAx>
        <c:axId val="120326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327552"/>
        <c:crosses val="autoZero"/>
        <c:auto val="1"/>
        <c:lblAlgn val="ctr"/>
        <c:lblOffset val="100"/>
        <c:noMultiLvlLbl val="0"/>
      </c:catAx>
      <c:valAx>
        <c:axId val="12032755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032601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919282349980226"/>
          <c:y val="2.0966525224356002E-2"/>
          <c:w val="0.23554692649720158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25'!$B$4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25'!$A$5:$A$45</c:f>
              <c:strCache>
                <c:ptCount val="41"/>
                <c:pt idx="0">
                  <c:v>Venezuela</c:v>
                </c:pt>
                <c:pt idx="1">
                  <c:v>French Guiana*</c:v>
                </c:pt>
                <c:pt idx="2">
                  <c:v>Bolivia</c:v>
                </c:pt>
                <c:pt idx="3">
                  <c:v>Philippines*</c:v>
                </c:pt>
                <c:pt idx="4">
                  <c:v>Democratic Rep. of Congo (DRC)*</c:v>
                </c:pt>
                <c:pt idx="5">
                  <c:v>Ghana*</c:v>
                </c:pt>
                <c:pt idx="6">
                  <c:v>Ecuador</c:v>
                </c:pt>
                <c:pt idx="7">
                  <c:v>Neuquen*</c:v>
                </c:pt>
                <c:pt idx="8">
                  <c:v>Ethiopia*</c:v>
                </c:pt>
                <c:pt idx="9">
                  <c:v>South Africa</c:v>
                </c:pt>
                <c:pt idx="10">
                  <c:v>Guatemala*</c:v>
                </c:pt>
                <c:pt idx="11">
                  <c:v>San Juan</c:v>
                </c:pt>
                <c:pt idx="12">
                  <c:v>Zambia*</c:v>
                </c:pt>
                <c:pt idx="13">
                  <c:v>Mali</c:v>
                </c:pt>
                <c:pt idx="14">
                  <c:v>Brazil</c:v>
                </c:pt>
                <c:pt idx="15">
                  <c:v>Mendoza*</c:v>
                </c:pt>
                <c:pt idx="16">
                  <c:v>Chubut*</c:v>
                </c:pt>
                <c:pt idx="17">
                  <c:v>China*</c:v>
                </c:pt>
                <c:pt idx="18">
                  <c:v>Santa Cruz</c:v>
                </c:pt>
                <c:pt idx="19">
                  <c:v>Nicaragua</c:v>
                </c:pt>
                <c:pt idx="20">
                  <c:v>Greenland</c:v>
                </c:pt>
                <c:pt idx="21">
                  <c:v>Zimbabwe*</c:v>
                </c:pt>
                <c:pt idx="22">
                  <c:v>Tanzania</c:v>
                </c:pt>
                <c:pt idx="23">
                  <c:v>Salta*</c:v>
                </c:pt>
                <c:pt idx="24">
                  <c:v>Jujuy*</c:v>
                </c:pt>
                <c:pt idx="25">
                  <c:v>Mexico</c:v>
                </c:pt>
                <c:pt idx="26">
                  <c:v>Turkey</c:v>
                </c:pt>
                <c:pt idx="27">
                  <c:v>Peru</c:v>
                </c:pt>
                <c:pt idx="28">
                  <c:v>Panama</c:v>
                </c:pt>
                <c:pt idx="29">
                  <c:v>Catamarca*</c:v>
                </c:pt>
                <c:pt idx="30">
                  <c:v>Victoria</c:v>
                </c:pt>
                <c:pt idx="31">
                  <c:v>Indonesia</c:v>
                </c:pt>
                <c:pt idx="32">
                  <c:v>Colombia</c:v>
                </c:pt>
                <c:pt idx="33">
                  <c:v>Northern Territory</c:v>
                </c:pt>
                <c:pt idx="34">
                  <c:v>Chile</c:v>
                </c:pt>
                <c:pt idx="35">
                  <c:v>La Rioja*</c:v>
                </c:pt>
                <c:pt idx="36">
                  <c:v>Suriname</c:v>
                </c:pt>
                <c:pt idx="37">
                  <c:v>New South Wales</c:v>
                </c:pt>
                <c:pt idx="38">
                  <c:v>British Columbia</c:v>
                </c:pt>
                <c:pt idx="39">
                  <c:v>Papua New Guinea</c:v>
                </c:pt>
                <c:pt idx="40">
                  <c:v>Tasmania*</c:v>
                </c:pt>
              </c:strCache>
            </c:strRef>
          </c:cat>
          <c:val>
            <c:numRef>
              <c:f>'Figure 25'!$B$5:$B$45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0.14285714285714285</c:v>
                </c:pt>
                <c:pt idx="5">
                  <c:v>0.16666666666666666</c:v>
                </c:pt>
                <c:pt idx="6">
                  <c:v>4.3478260869565216E-2</c:v>
                </c:pt>
                <c:pt idx="7">
                  <c:v>0</c:v>
                </c:pt>
                <c:pt idx="8">
                  <c:v>0</c:v>
                </c:pt>
                <c:pt idx="9">
                  <c:v>5.2631578947368418E-2</c:v>
                </c:pt>
                <c:pt idx="10">
                  <c:v>0.22222222222222221</c:v>
                </c:pt>
                <c:pt idx="11">
                  <c:v>8.3333333333333329E-2</c:v>
                </c:pt>
                <c:pt idx="12">
                  <c:v>0.125</c:v>
                </c:pt>
                <c:pt idx="13">
                  <c:v>9.0909090909090912E-2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7.1428571428571425E-2</c:v>
                </c:pt>
                <c:pt idx="19">
                  <c:v>0</c:v>
                </c:pt>
                <c:pt idx="20">
                  <c:v>6.25E-2</c:v>
                </c:pt>
                <c:pt idx="21">
                  <c:v>0.125</c:v>
                </c:pt>
                <c:pt idx="22">
                  <c:v>0.23076923076923078</c:v>
                </c:pt>
                <c:pt idx="23">
                  <c:v>0.2</c:v>
                </c:pt>
                <c:pt idx="24">
                  <c:v>0.2</c:v>
                </c:pt>
                <c:pt idx="25">
                  <c:v>0.05</c:v>
                </c:pt>
                <c:pt idx="26">
                  <c:v>9.0909090909090912E-2</c:v>
                </c:pt>
                <c:pt idx="27">
                  <c:v>9.0909090909090912E-2</c:v>
                </c:pt>
                <c:pt idx="28">
                  <c:v>0.16666666666666666</c:v>
                </c:pt>
                <c:pt idx="29">
                  <c:v>0.2</c:v>
                </c:pt>
                <c:pt idx="30">
                  <c:v>0.21052631578947367</c:v>
                </c:pt>
                <c:pt idx="31">
                  <c:v>6.6666666666666666E-2</c:v>
                </c:pt>
                <c:pt idx="32">
                  <c:v>4.7619047619047616E-2</c:v>
                </c:pt>
                <c:pt idx="33">
                  <c:v>0.17647058823529413</c:v>
                </c:pt>
                <c:pt idx="34">
                  <c:v>0.13513513513513514</c:v>
                </c:pt>
                <c:pt idx="35">
                  <c:v>0</c:v>
                </c:pt>
                <c:pt idx="36">
                  <c:v>0.1</c:v>
                </c:pt>
                <c:pt idx="37">
                  <c:v>0.12820512820512819</c:v>
                </c:pt>
                <c:pt idx="38">
                  <c:v>0.22500000000000001</c:v>
                </c:pt>
                <c:pt idx="39">
                  <c:v>0</c:v>
                </c:pt>
                <c:pt idx="40">
                  <c:v>0.22222222222222221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6F-4E58-8E0C-EF36CA2D1A3D}"/>
            </c:ext>
          </c:extLst>
        </c:ser>
        <c:ser>
          <c:idx val="1"/>
          <c:order val="1"/>
          <c:tx>
            <c:strRef>
              <c:f>'Figure 25'!$C$4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25'!$A$5:$A$45</c:f>
              <c:strCache>
                <c:ptCount val="41"/>
                <c:pt idx="0">
                  <c:v>Venezuela</c:v>
                </c:pt>
                <c:pt idx="1">
                  <c:v>French Guiana*</c:v>
                </c:pt>
                <c:pt idx="2">
                  <c:v>Bolivia</c:v>
                </c:pt>
                <c:pt idx="3">
                  <c:v>Philippines*</c:v>
                </c:pt>
                <c:pt idx="4">
                  <c:v>Democratic Rep. of Congo (DRC)*</c:v>
                </c:pt>
                <c:pt idx="5">
                  <c:v>Ghana*</c:v>
                </c:pt>
                <c:pt idx="6">
                  <c:v>Ecuador</c:v>
                </c:pt>
                <c:pt idx="7">
                  <c:v>Neuquen*</c:v>
                </c:pt>
                <c:pt idx="8">
                  <c:v>Ethiopia*</c:v>
                </c:pt>
                <c:pt idx="9">
                  <c:v>South Africa</c:v>
                </c:pt>
                <c:pt idx="10">
                  <c:v>Guatemala*</c:v>
                </c:pt>
                <c:pt idx="11">
                  <c:v>San Juan</c:v>
                </c:pt>
                <c:pt idx="12">
                  <c:v>Zambia*</c:v>
                </c:pt>
                <c:pt idx="13">
                  <c:v>Mali</c:v>
                </c:pt>
                <c:pt idx="14">
                  <c:v>Brazil</c:v>
                </c:pt>
                <c:pt idx="15">
                  <c:v>Mendoza*</c:v>
                </c:pt>
                <c:pt idx="16">
                  <c:v>Chubut*</c:v>
                </c:pt>
                <c:pt idx="17">
                  <c:v>China*</c:v>
                </c:pt>
                <c:pt idx="18">
                  <c:v>Santa Cruz</c:v>
                </c:pt>
                <c:pt idx="19">
                  <c:v>Nicaragua</c:v>
                </c:pt>
                <c:pt idx="20">
                  <c:v>Greenland</c:v>
                </c:pt>
                <c:pt idx="21">
                  <c:v>Zimbabwe*</c:v>
                </c:pt>
                <c:pt idx="22">
                  <c:v>Tanzania</c:v>
                </c:pt>
                <c:pt idx="23">
                  <c:v>Salta*</c:v>
                </c:pt>
                <c:pt idx="24">
                  <c:v>Jujuy*</c:v>
                </c:pt>
                <c:pt idx="25">
                  <c:v>Mexico</c:v>
                </c:pt>
                <c:pt idx="26">
                  <c:v>Turkey</c:v>
                </c:pt>
                <c:pt idx="27">
                  <c:v>Peru</c:v>
                </c:pt>
                <c:pt idx="28">
                  <c:v>Panama</c:v>
                </c:pt>
                <c:pt idx="29">
                  <c:v>Catamarca*</c:v>
                </c:pt>
                <c:pt idx="30">
                  <c:v>Victoria</c:v>
                </c:pt>
                <c:pt idx="31">
                  <c:v>Indonesia</c:v>
                </c:pt>
                <c:pt idx="32">
                  <c:v>Colombia</c:v>
                </c:pt>
                <c:pt idx="33">
                  <c:v>Northern Territory</c:v>
                </c:pt>
                <c:pt idx="34">
                  <c:v>Chile</c:v>
                </c:pt>
                <c:pt idx="35">
                  <c:v>La Rioja*</c:v>
                </c:pt>
                <c:pt idx="36">
                  <c:v>Suriname</c:v>
                </c:pt>
                <c:pt idx="37">
                  <c:v>New South Wales</c:v>
                </c:pt>
                <c:pt idx="38">
                  <c:v>British Columbia</c:v>
                </c:pt>
                <c:pt idx="39">
                  <c:v>Papua New Guinea</c:v>
                </c:pt>
                <c:pt idx="40">
                  <c:v>Tasmania*</c:v>
                </c:pt>
              </c:strCache>
            </c:strRef>
          </c:cat>
          <c:val>
            <c:numRef>
              <c:f>'Figure 25'!$C$5:$C$45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  <c:pt idx="6">
                  <c:v>0.13043478260869565</c:v>
                </c:pt>
                <c:pt idx="7">
                  <c:v>0.2</c:v>
                </c:pt>
                <c:pt idx="8">
                  <c:v>0.2</c:v>
                </c:pt>
                <c:pt idx="9">
                  <c:v>0.15789473684210525</c:v>
                </c:pt>
                <c:pt idx="10">
                  <c:v>0</c:v>
                </c:pt>
                <c:pt idx="11">
                  <c:v>0.16666666666666666</c:v>
                </c:pt>
                <c:pt idx="12">
                  <c:v>0.125</c:v>
                </c:pt>
                <c:pt idx="13">
                  <c:v>0.18181818181818182</c:v>
                </c:pt>
                <c:pt idx="14">
                  <c:v>0.31818181818181818</c:v>
                </c:pt>
                <c:pt idx="15">
                  <c:v>0.33333333333333331</c:v>
                </c:pt>
                <c:pt idx="16">
                  <c:v>0.33333333333333331</c:v>
                </c:pt>
                <c:pt idx="17">
                  <c:v>0.33333333333333331</c:v>
                </c:pt>
                <c:pt idx="18">
                  <c:v>0.2857142857142857</c:v>
                </c:pt>
                <c:pt idx="19">
                  <c:v>0.375</c:v>
                </c:pt>
                <c:pt idx="20">
                  <c:v>0.3125</c:v>
                </c:pt>
                <c:pt idx="21">
                  <c:v>0.25</c:v>
                </c:pt>
                <c:pt idx="22">
                  <c:v>0.15384615384615385</c:v>
                </c:pt>
                <c:pt idx="23">
                  <c:v>0.2</c:v>
                </c:pt>
                <c:pt idx="24">
                  <c:v>0.2</c:v>
                </c:pt>
                <c:pt idx="25">
                  <c:v>0.4</c:v>
                </c:pt>
                <c:pt idx="26">
                  <c:v>0.36363636363636365</c:v>
                </c:pt>
                <c:pt idx="27">
                  <c:v>0.39393939393939392</c:v>
                </c:pt>
                <c:pt idx="28">
                  <c:v>0.33333333333333331</c:v>
                </c:pt>
                <c:pt idx="29">
                  <c:v>0.3</c:v>
                </c:pt>
                <c:pt idx="30">
                  <c:v>0.31578947368421051</c:v>
                </c:pt>
                <c:pt idx="31">
                  <c:v>0.46666666666666667</c:v>
                </c:pt>
                <c:pt idx="32">
                  <c:v>0.52380952380952384</c:v>
                </c:pt>
                <c:pt idx="33">
                  <c:v>0.41176470588235292</c:v>
                </c:pt>
                <c:pt idx="34">
                  <c:v>0.45945945945945948</c:v>
                </c:pt>
                <c:pt idx="35">
                  <c:v>0.6</c:v>
                </c:pt>
                <c:pt idx="36">
                  <c:v>0.5</c:v>
                </c:pt>
                <c:pt idx="37">
                  <c:v>0.48717948717948717</c:v>
                </c:pt>
                <c:pt idx="38">
                  <c:v>0.41249999999999998</c:v>
                </c:pt>
                <c:pt idx="39">
                  <c:v>0.66666666666666663</c:v>
                </c:pt>
                <c:pt idx="40">
                  <c:v>0.44444444444444442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6F-4E58-8E0C-EF36CA2D1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349824"/>
        <c:axId val="120351360"/>
      </c:barChart>
      <c:catAx>
        <c:axId val="120349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351360"/>
        <c:crosses val="autoZero"/>
        <c:auto val="1"/>
        <c:lblAlgn val="ctr"/>
        <c:lblOffset val="100"/>
        <c:noMultiLvlLbl val="0"/>
      </c:catAx>
      <c:valAx>
        <c:axId val="12035136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03498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649069380026127"/>
          <c:y val="0.83975264591161902"/>
          <c:w val="0.16332194777022735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2943124244300928"/>
          <c:y val="1.8763891285391836E-2"/>
          <c:w val="0.2380369813323896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26'!$A$46:$A$87</c:f>
              <c:strCache>
                <c:ptCount val="42"/>
                <c:pt idx="0">
                  <c:v>Alaska</c:v>
                </c:pt>
                <c:pt idx="1">
                  <c:v>Nunavut</c:v>
                </c:pt>
                <c:pt idx="2">
                  <c:v>Nevada</c:v>
                </c:pt>
                <c:pt idx="3">
                  <c:v>California</c:v>
                </c:pt>
                <c:pt idx="4">
                  <c:v>Victoria</c:v>
                </c:pt>
                <c:pt idx="5">
                  <c:v>Utah</c:v>
                </c:pt>
                <c:pt idx="6">
                  <c:v>Manitoba</c:v>
                </c:pt>
                <c:pt idx="7">
                  <c:v>Wyoming</c:v>
                </c:pt>
                <c:pt idx="8">
                  <c:v>Peru</c:v>
                </c:pt>
                <c:pt idx="9">
                  <c:v>Portugal*</c:v>
                </c:pt>
                <c:pt idx="10">
                  <c:v>Russia*</c:v>
                </c:pt>
                <c:pt idx="11">
                  <c:v>Michigan</c:v>
                </c:pt>
                <c:pt idx="12">
                  <c:v>Chile</c:v>
                </c:pt>
                <c:pt idx="13">
                  <c:v>Botswana*</c:v>
                </c:pt>
                <c:pt idx="14">
                  <c:v>Namibia</c:v>
                </c:pt>
                <c:pt idx="15">
                  <c:v>Arizona</c:v>
                </c:pt>
                <c:pt idx="16">
                  <c:v>Northwest Territories</c:v>
                </c:pt>
                <c:pt idx="17">
                  <c:v>Montana</c:v>
                </c:pt>
                <c:pt idx="18">
                  <c:v>Northern Territory</c:v>
                </c:pt>
                <c:pt idx="19">
                  <c:v>Queensland</c:v>
                </c:pt>
                <c:pt idx="20">
                  <c:v>Colorado</c:v>
                </c:pt>
                <c:pt idx="21">
                  <c:v>New South Wales</c:v>
                </c:pt>
                <c:pt idx="22">
                  <c:v>New Mexico</c:v>
                </c:pt>
                <c:pt idx="23">
                  <c:v>Finland</c:v>
                </c:pt>
                <c:pt idx="24">
                  <c:v>Yukon</c:v>
                </c:pt>
                <c:pt idx="25">
                  <c:v>Ontario</c:v>
                </c:pt>
                <c:pt idx="26">
                  <c:v>Ireland, Republic of</c:v>
                </c:pt>
                <c:pt idx="27">
                  <c:v>Idaho</c:v>
                </c:pt>
                <c:pt idx="28">
                  <c:v>Newfoundland &amp; Labrador</c:v>
                </c:pt>
                <c:pt idx="29">
                  <c:v>Western Australia</c:v>
                </c:pt>
                <c:pt idx="30">
                  <c:v>South Australia</c:v>
                </c:pt>
                <c:pt idx="31">
                  <c:v>Quebec</c:v>
                </c:pt>
                <c:pt idx="32">
                  <c:v>British Columbia</c:v>
                </c:pt>
                <c:pt idx="33">
                  <c:v>Northern Ireland*</c:v>
                </c:pt>
                <c:pt idx="34">
                  <c:v>Nova Scotia</c:v>
                </c:pt>
                <c:pt idx="35">
                  <c:v>Norway</c:v>
                </c:pt>
                <c:pt idx="36">
                  <c:v>Minnesota*</c:v>
                </c:pt>
                <c:pt idx="37">
                  <c:v>Alberta</c:v>
                </c:pt>
                <c:pt idx="38">
                  <c:v>New Brunswick</c:v>
                </c:pt>
                <c:pt idx="39">
                  <c:v>Sweden</c:v>
                </c:pt>
                <c:pt idx="40">
                  <c:v>Saskatchewan</c:v>
                </c:pt>
                <c:pt idx="41">
                  <c:v>Tasmania*</c:v>
                </c:pt>
              </c:strCache>
            </c:strRef>
          </c:cat>
          <c:val>
            <c:numRef>
              <c:f>'Figure 26'!$B$46:$B$87</c:f>
              <c:numCache>
                <c:formatCode>0%</c:formatCode>
                <c:ptCount val="42"/>
                <c:pt idx="0">
                  <c:v>0.34210526315789475</c:v>
                </c:pt>
                <c:pt idx="1">
                  <c:v>0.23076923076923078</c:v>
                </c:pt>
                <c:pt idx="2">
                  <c:v>0.36</c:v>
                </c:pt>
                <c:pt idx="3">
                  <c:v>0.29166666666666669</c:v>
                </c:pt>
                <c:pt idx="4">
                  <c:v>0.5</c:v>
                </c:pt>
                <c:pt idx="5">
                  <c:v>0.36842105263157893</c:v>
                </c:pt>
                <c:pt idx="6">
                  <c:v>0.53846153846153844</c:v>
                </c:pt>
                <c:pt idx="7">
                  <c:v>0.38461538461538464</c:v>
                </c:pt>
                <c:pt idx="8">
                  <c:v>0.45454545454545453</c:v>
                </c:pt>
                <c:pt idx="9">
                  <c:v>0</c:v>
                </c:pt>
                <c:pt idx="10">
                  <c:v>0.42857142857142855</c:v>
                </c:pt>
                <c:pt idx="11">
                  <c:v>0.35714285714285715</c:v>
                </c:pt>
                <c:pt idx="12">
                  <c:v>0.45945945945945948</c:v>
                </c:pt>
                <c:pt idx="13">
                  <c:v>0</c:v>
                </c:pt>
                <c:pt idx="14">
                  <c:v>0.25</c:v>
                </c:pt>
                <c:pt idx="15">
                  <c:v>0.33333333333333331</c:v>
                </c:pt>
                <c:pt idx="16">
                  <c:v>0.46153846153846156</c:v>
                </c:pt>
                <c:pt idx="17">
                  <c:v>0.33333333333333331</c:v>
                </c:pt>
                <c:pt idx="18">
                  <c:v>0.3888888888888889</c:v>
                </c:pt>
                <c:pt idx="19">
                  <c:v>0.53125</c:v>
                </c:pt>
                <c:pt idx="20">
                  <c:v>0.30434782608695654</c:v>
                </c:pt>
                <c:pt idx="21">
                  <c:v>0.52631578947368418</c:v>
                </c:pt>
                <c:pt idx="22">
                  <c:v>0.5</c:v>
                </c:pt>
                <c:pt idx="23">
                  <c:v>0.6875</c:v>
                </c:pt>
                <c:pt idx="24">
                  <c:v>0.54</c:v>
                </c:pt>
                <c:pt idx="25">
                  <c:v>0.58823529411764708</c:v>
                </c:pt>
                <c:pt idx="26">
                  <c:v>0.6</c:v>
                </c:pt>
                <c:pt idx="27">
                  <c:v>0.4</c:v>
                </c:pt>
                <c:pt idx="28">
                  <c:v>0.59090909090909094</c:v>
                </c:pt>
                <c:pt idx="29">
                  <c:v>0.69387755102040816</c:v>
                </c:pt>
                <c:pt idx="30">
                  <c:v>0.8</c:v>
                </c:pt>
                <c:pt idx="31">
                  <c:v>0.72881355932203384</c:v>
                </c:pt>
                <c:pt idx="32">
                  <c:v>0.61538461538461542</c:v>
                </c:pt>
                <c:pt idx="33">
                  <c:v>0.22222222222222221</c:v>
                </c:pt>
                <c:pt idx="34">
                  <c:v>0.33333333333333331</c:v>
                </c:pt>
                <c:pt idx="35">
                  <c:v>0.33333333333333331</c:v>
                </c:pt>
                <c:pt idx="36">
                  <c:v>0.5</c:v>
                </c:pt>
                <c:pt idx="37">
                  <c:v>0.52941176470588236</c:v>
                </c:pt>
                <c:pt idx="38">
                  <c:v>0.55555555555555558</c:v>
                </c:pt>
                <c:pt idx="39">
                  <c:v>0.5625</c:v>
                </c:pt>
                <c:pt idx="40">
                  <c:v>0.64</c:v>
                </c:pt>
                <c:pt idx="4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10-4DD9-9520-E3E5B71BC870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26'!$A$46:$A$87</c:f>
              <c:strCache>
                <c:ptCount val="42"/>
                <c:pt idx="0">
                  <c:v>Alaska</c:v>
                </c:pt>
                <c:pt idx="1">
                  <c:v>Nunavut</c:v>
                </c:pt>
                <c:pt idx="2">
                  <c:v>Nevada</c:v>
                </c:pt>
                <c:pt idx="3">
                  <c:v>California</c:v>
                </c:pt>
                <c:pt idx="4">
                  <c:v>Victoria</c:v>
                </c:pt>
                <c:pt idx="5">
                  <c:v>Utah</c:v>
                </c:pt>
                <c:pt idx="6">
                  <c:v>Manitoba</c:v>
                </c:pt>
                <c:pt idx="7">
                  <c:v>Wyoming</c:v>
                </c:pt>
                <c:pt idx="8">
                  <c:v>Peru</c:v>
                </c:pt>
                <c:pt idx="9">
                  <c:v>Portugal*</c:v>
                </c:pt>
                <c:pt idx="10">
                  <c:v>Russia*</c:v>
                </c:pt>
                <c:pt idx="11">
                  <c:v>Michigan</c:v>
                </c:pt>
                <c:pt idx="12">
                  <c:v>Chile</c:v>
                </c:pt>
                <c:pt idx="13">
                  <c:v>Botswana*</c:v>
                </c:pt>
                <c:pt idx="14">
                  <c:v>Namibia</c:v>
                </c:pt>
                <c:pt idx="15">
                  <c:v>Arizona</c:v>
                </c:pt>
                <c:pt idx="16">
                  <c:v>Northwest Territories</c:v>
                </c:pt>
                <c:pt idx="17">
                  <c:v>Montana</c:v>
                </c:pt>
                <c:pt idx="18">
                  <c:v>Northern Territory</c:v>
                </c:pt>
                <c:pt idx="19">
                  <c:v>Queensland</c:v>
                </c:pt>
                <c:pt idx="20">
                  <c:v>Colorado</c:v>
                </c:pt>
                <c:pt idx="21">
                  <c:v>New South Wales</c:v>
                </c:pt>
                <c:pt idx="22">
                  <c:v>New Mexico</c:v>
                </c:pt>
                <c:pt idx="23">
                  <c:v>Finland</c:v>
                </c:pt>
                <c:pt idx="24">
                  <c:v>Yukon</c:v>
                </c:pt>
                <c:pt idx="25">
                  <c:v>Ontario</c:v>
                </c:pt>
                <c:pt idx="26">
                  <c:v>Ireland, Republic of</c:v>
                </c:pt>
                <c:pt idx="27">
                  <c:v>Idaho</c:v>
                </c:pt>
                <c:pt idx="28">
                  <c:v>Newfoundland &amp; Labrador</c:v>
                </c:pt>
                <c:pt idx="29">
                  <c:v>Western Australia</c:v>
                </c:pt>
                <c:pt idx="30">
                  <c:v>South Australia</c:v>
                </c:pt>
                <c:pt idx="31">
                  <c:v>Quebec</c:v>
                </c:pt>
                <c:pt idx="32">
                  <c:v>British Columbia</c:v>
                </c:pt>
                <c:pt idx="33">
                  <c:v>Northern Ireland*</c:v>
                </c:pt>
                <c:pt idx="34">
                  <c:v>Nova Scotia</c:v>
                </c:pt>
                <c:pt idx="35">
                  <c:v>Norway</c:v>
                </c:pt>
                <c:pt idx="36">
                  <c:v>Minnesota*</c:v>
                </c:pt>
                <c:pt idx="37">
                  <c:v>Alberta</c:v>
                </c:pt>
                <c:pt idx="38">
                  <c:v>New Brunswick</c:v>
                </c:pt>
                <c:pt idx="39">
                  <c:v>Sweden</c:v>
                </c:pt>
                <c:pt idx="40">
                  <c:v>Saskatchewan</c:v>
                </c:pt>
                <c:pt idx="41">
                  <c:v>Tasmania*</c:v>
                </c:pt>
              </c:strCache>
            </c:strRef>
          </c:cat>
          <c:val>
            <c:numRef>
              <c:f>'Figure 26'!$C$46:$C$87</c:f>
              <c:numCache>
                <c:formatCode>0%</c:formatCode>
                <c:ptCount val="42"/>
                <c:pt idx="0">
                  <c:v>0.44736842105263158</c:v>
                </c:pt>
                <c:pt idx="1">
                  <c:v>0.57692307692307687</c:v>
                </c:pt>
                <c:pt idx="2">
                  <c:v>0.46</c:v>
                </c:pt>
                <c:pt idx="3">
                  <c:v>0.54166666666666663</c:v>
                </c:pt>
                <c:pt idx="4">
                  <c:v>0.33333333333333331</c:v>
                </c:pt>
                <c:pt idx="5">
                  <c:v>0.47368421052631576</c:v>
                </c:pt>
                <c:pt idx="6">
                  <c:v>0.30769230769230771</c:v>
                </c:pt>
                <c:pt idx="7">
                  <c:v>0.46153846153846156</c:v>
                </c:pt>
                <c:pt idx="8">
                  <c:v>0.39393939393939392</c:v>
                </c:pt>
                <c:pt idx="9">
                  <c:v>0.8571428571428571</c:v>
                </c:pt>
                <c:pt idx="10">
                  <c:v>0.42857142857142855</c:v>
                </c:pt>
                <c:pt idx="11">
                  <c:v>0.5</c:v>
                </c:pt>
                <c:pt idx="12">
                  <c:v>0.40540540540540543</c:v>
                </c:pt>
                <c:pt idx="13">
                  <c:v>0.875</c:v>
                </c:pt>
                <c:pt idx="14">
                  <c:v>0.625</c:v>
                </c:pt>
                <c:pt idx="15">
                  <c:v>0.54545454545454541</c:v>
                </c:pt>
                <c:pt idx="16">
                  <c:v>0.42307692307692307</c:v>
                </c:pt>
                <c:pt idx="17">
                  <c:v>0.55555555555555558</c:v>
                </c:pt>
                <c:pt idx="18">
                  <c:v>0.5</c:v>
                </c:pt>
                <c:pt idx="19">
                  <c:v>0.375</c:v>
                </c:pt>
                <c:pt idx="20">
                  <c:v>0.60869565217391308</c:v>
                </c:pt>
                <c:pt idx="21">
                  <c:v>0.39473684210526316</c:v>
                </c:pt>
                <c:pt idx="22">
                  <c:v>0.42857142857142855</c:v>
                </c:pt>
                <c:pt idx="23">
                  <c:v>0.25</c:v>
                </c:pt>
                <c:pt idx="24">
                  <c:v>0.4</c:v>
                </c:pt>
                <c:pt idx="25">
                  <c:v>0.35294117647058826</c:v>
                </c:pt>
                <c:pt idx="26">
                  <c:v>0.35</c:v>
                </c:pt>
                <c:pt idx="27">
                  <c:v>0.55000000000000004</c:v>
                </c:pt>
                <c:pt idx="28">
                  <c:v>0.36363636363636365</c:v>
                </c:pt>
                <c:pt idx="29">
                  <c:v>0.26530612244897961</c:v>
                </c:pt>
                <c:pt idx="30">
                  <c:v>0.16</c:v>
                </c:pt>
                <c:pt idx="31">
                  <c:v>0.23728813559322035</c:v>
                </c:pt>
                <c:pt idx="32">
                  <c:v>0.37179487179487181</c:v>
                </c:pt>
                <c:pt idx="33">
                  <c:v>0.77777777777777779</c:v>
                </c:pt>
                <c:pt idx="34">
                  <c:v>0.66666666666666663</c:v>
                </c:pt>
                <c:pt idx="35">
                  <c:v>0.66666666666666663</c:v>
                </c:pt>
                <c:pt idx="36">
                  <c:v>0.5</c:v>
                </c:pt>
                <c:pt idx="37">
                  <c:v>0.47058823529411764</c:v>
                </c:pt>
                <c:pt idx="38">
                  <c:v>0.44444444444444442</c:v>
                </c:pt>
                <c:pt idx="39">
                  <c:v>0.4375</c:v>
                </c:pt>
                <c:pt idx="40">
                  <c:v>0.36</c:v>
                </c:pt>
                <c:pt idx="41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10-4DD9-9520-E3E5B71BC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382592"/>
        <c:axId val="120384128"/>
      </c:barChart>
      <c:catAx>
        <c:axId val="120382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384128"/>
        <c:crosses val="autoZero"/>
        <c:auto val="1"/>
        <c:lblAlgn val="ctr"/>
        <c:lblOffset val="100"/>
        <c:noMultiLvlLbl val="0"/>
      </c:catAx>
      <c:valAx>
        <c:axId val="12038412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038259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36884169006433"/>
          <c:y val="2.1992980318519498E-2"/>
          <c:w val="0.23936145777053455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26'!$B$4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26'!$A$5:$A$45</c:f>
              <c:strCache>
                <c:ptCount val="41"/>
                <c:pt idx="0">
                  <c:v>Venezuela</c:v>
                </c:pt>
                <c:pt idx="1">
                  <c:v>Mali</c:v>
                </c:pt>
                <c:pt idx="2">
                  <c:v>Democratic Rep. of Congo (DRC)*</c:v>
                </c:pt>
                <c:pt idx="3">
                  <c:v>Panama</c:v>
                </c:pt>
                <c:pt idx="4">
                  <c:v>China*</c:v>
                </c:pt>
                <c:pt idx="5">
                  <c:v>Neuquen*</c:v>
                </c:pt>
                <c:pt idx="6">
                  <c:v>Dominican Republic*</c:v>
                </c:pt>
                <c:pt idx="7">
                  <c:v>Chubut*</c:v>
                </c:pt>
                <c:pt idx="8">
                  <c:v>Nicaragua</c:v>
                </c:pt>
                <c:pt idx="9">
                  <c:v>Bolivia</c:v>
                </c:pt>
                <c:pt idx="10">
                  <c:v>Zimbabwe*</c:v>
                </c:pt>
                <c:pt idx="11">
                  <c:v>Guatemala*</c:v>
                </c:pt>
                <c:pt idx="12">
                  <c:v>Indonesia</c:v>
                </c:pt>
                <c:pt idx="13">
                  <c:v>Philippines*</c:v>
                </c:pt>
                <c:pt idx="14">
                  <c:v>Mendoza*</c:v>
                </c:pt>
                <c:pt idx="15">
                  <c:v>Zambia*</c:v>
                </c:pt>
                <c:pt idx="16">
                  <c:v>Tanzania</c:v>
                </c:pt>
                <c:pt idx="17">
                  <c:v>Ecuador</c:v>
                </c:pt>
                <c:pt idx="18">
                  <c:v>Ethiopia*</c:v>
                </c:pt>
                <c:pt idx="19">
                  <c:v>Jujuy*</c:v>
                </c:pt>
                <c:pt idx="20">
                  <c:v>Fiji</c:v>
                </c:pt>
                <c:pt idx="21">
                  <c:v>Guyana*</c:v>
                </c:pt>
                <c:pt idx="22">
                  <c:v>Papua New Guinea</c:v>
                </c:pt>
                <c:pt idx="23">
                  <c:v>Ghana*</c:v>
                </c:pt>
                <c:pt idx="24">
                  <c:v>Colombia</c:v>
                </c:pt>
                <c:pt idx="25">
                  <c:v>Suriname</c:v>
                </c:pt>
                <c:pt idx="26">
                  <c:v>Turkey</c:v>
                </c:pt>
                <c:pt idx="27">
                  <c:v>Salta*</c:v>
                </c:pt>
                <c:pt idx="28">
                  <c:v>La Rioja*</c:v>
                </c:pt>
                <c:pt idx="29">
                  <c:v>Catamarca*</c:v>
                </c:pt>
                <c:pt idx="30">
                  <c:v>French Guiana*</c:v>
                </c:pt>
                <c:pt idx="31">
                  <c:v>Santa Cruz</c:v>
                </c:pt>
                <c:pt idx="32">
                  <c:v>Brazil</c:v>
                </c:pt>
                <c:pt idx="33">
                  <c:v>Poland*</c:v>
                </c:pt>
                <c:pt idx="34">
                  <c:v>San Juan</c:v>
                </c:pt>
                <c:pt idx="35">
                  <c:v>South Africa</c:v>
                </c:pt>
                <c:pt idx="36">
                  <c:v>Greenland</c:v>
                </c:pt>
                <c:pt idx="37">
                  <c:v>Washington</c:v>
                </c:pt>
                <c:pt idx="38">
                  <c:v>New Zealand</c:v>
                </c:pt>
                <c:pt idx="39">
                  <c:v>Spain*</c:v>
                </c:pt>
                <c:pt idx="40">
                  <c:v>Mexico</c:v>
                </c:pt>
              </c:strCache>
            </c:strRef>
          </c:cat>
          <c:val>
            <c:numRef>
              <c:f>'Figure 26'!$B$5:$B$45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0.1111111111111111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6.6666666666666666E-2</c:v>
                </c:pt>
                <c:pt idx="13">
                  <c:v>0.16666666666666666</c:v>
                </c:pt>
                <c:pt idx="14">
                  <c:v>0.22222222222222221</c:v>
                </c:pt>
                <c:pt idx="15">
                  <c:v>0</c:v>
                </c:pt>
                <c:pt idx="16">
                  <c:v>0</c:v>
                </c:pt>
                <c:pt idx="17">
                  <c:v>8.6956521739130432E-2</c:v>
                </c:pt>
                <c:pt idx="18">
                  <c:v>0</c:v>
                </c:pt>
                <c:pt idx="19">
                  <c:v>0.2</c:v>
                </c:pt>
                <c:pt idx="20">
                  <c:v>0.2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9.0909090909090912E-2</c:v>
                </c:pt>
                <c:pt idx="25">
                  <c:v>0.1</c:v>
                </c:pt>
                <c:pt idx="26">
                  <c:v>0.2</c:v>
                </c:pt>
                <c:pt idx="27">
                  <c:v>0.3</c:v>
                </c:pt>
                <c:pt idx="28">
                  <c:v>0.2</c:v>
                </c:pt>
                <c:pt idx="29">
                  <c:v>0.2</c:v>
                </c:pt>
                <c:pt idx="30">
                  <c:v>0.4</c:v>
                </c:pt>
                <c:pt idx="31">
                  <c:v>0.15384615384615385</c:v>
                </c:pt>
                <c:pt idx="32">
                  <c:v>9.5238095238095233E-2</c:v>
                </c:pt>
                <c:pt idx="33">
                  <c:v>0.16666666666666666</c:v>
                </c:pt>
                <c:pt idx="34">
                  <c:v>8.3333333333333329E-2</c:v>
                </c:pt>
                <c:pt idx="35">
                  <c:v>0.15789473684210525</c:v>
                </c:pt>
                <c:pt idx="36">
                  <c:v>0.1875</c:v>
                </c:pt>
                <c:pt idx="37">
                  <c:v>0.16666666666666666</c:v>
                </c:pt>
                <c:pt idx="38">
                  <c:v>0.30769230769230771</c:v>
                </c:pt>
                <c:pt idx="39">
                  <c:v>0.22222222222222221</c:v>
                </c:pt>
                <c:pt idx="40">
                  <c:v>0.29268292682926828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0A-4AE1-9F71-77E306525308}"/>
            </c:ext>
          </c:extLst>
        </c:ser>
        <c:ser>
          <c:idx val="1"/>
          <c:order val="1"/>
          <c:tx>
            <c:strRef>
              <c:f>'Figure 26'!$C$4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26'!$A$5:$A$45</c:f>
              <c:strCache>
                <c:ptCount val="41"/>
                <c:pt idx="0">
                  <c:v>Venezuela</c:v>
                </c:pt>
                <c:pt idx="1">
                  <c:v>Mali</c:v>
                </c:pt>
                <c:pt idx="2">
                  <c:v>Democratic Rep. of Congo (DRC)*</c:v>
                </c:pt>
                <c:pt idx="3">
                  <c:v>Panama</c:v>
                </c:pt>
                <c:pt idx="4">
                  <c:v>China*</c:v>
                </c:pt>
                <c:pt idx="5">
                  <c:v>Neuquen*</c:v>
                </c:pt>
                <c:pt idx="6">
                  <c:v>Dominican Republic*</c:v>
                </c:pt>
                <c:pt idx="7">
                  <c:v>Chubut*</c:v>
                </c:pt>
                <c:pt idx="8">
                  <c:v>Nicaragua</c:v>
                </c:pt>
                <c:pt idx="9">
                  <c:v>Bolivia</c:v>
                </c:pt>
                <c:pt idx="10">
                  <c:v>Zimbabwe*</c:v>
                </c:pt>
                <c:pt idx="11">
                  <c:v>Guatemala*</c:v>
                </c:pt>
                <c:pt idx="12">
                  <c:v>Indonesia</c:v>
                </c:pt>
                <c:pt idx="13">
                  <c:v>Philippines*</c:v>
                </c:pt>
                <c:pt idx="14">
                  <c:v>Mendoza*</c:v>
                </c:pt>
                <c:pt idx="15">
                  <c:v>Zambia*</c:v>
                </c:pt>
                <c:pt idx="16">
                  <c:v>Tanzania</c:v>
                </c:pt>
                <c:pt idx="17">
                  <c:v>Ecuador</c:v>
                </c:pt>
                <c:pt idx="18">
                  <c:v>Ethiopia*</c:v>
                </c:pt>
                <c:pt idx="19">
                  <c:v>Jujuy*</c:v>
                </c:pt>
                <c:pt idx="20">
                  <c:v>Fiji</c:v>
                </c:pt>
                <c:pt idx="21">
                  <c:v>Guyana*</c:v>
                </c:pt>
                <c:pt idx="22">
                  <c:v>Papua New Guinea</c:v>
                </c:pt>
                <c:pt idx="23">
                  <c:v>Ghana*</c:v>
                </c:pt>
                <c:pt idx="24">
                  <c:v>Colombia</c:v>
                </c:pt>
                <c:pt idx="25">
                  <c:v>Suriname</c:v>
                </c:pt>
                <c:pt idx="26">
                  <c:v>Turkey</c:v>
                </c:pt>
                <c:pt idx="27">
                  <c:v>Salta*</c:v>
                </c:pt>
                <c:pt idx="28">
                  <c:v>La Rioja*</c:v>
                </c:pt>
                <c:pt idx="29">
                  <c:v>Catamarca*</c:v>
                </c:pt>
                <c:pt idx="30">
                  <c:v>French Guiana*</c:v>
                </c:pt>
                <c:pt idx="31">
                  <c:v>Santa Cruz</c:v>
                </c:pt>
                <c:pt idx="32">
                  <c:v>Brazil</c:v>
                </c:pt>
                <c:pt idx="33">
                  <c:v>Poland*</c:v>
                </c:pt>
                <c:pt idx="34">
                  <c:v>San Juan</c:v>
                </c:pt>
                <c:pt idx="35">
                  <c:v>South Africa</c:v>
                </c:pt>
                <c:pt idx="36">
                  <c:v>Greenland</c:v>
                </c:pt>
                <c:pt idx="37">
                  <c:v>Washington</c:v>
                </c:pt>
                <c:pt idx="38">
                  <c:v>New Zealand</c:v>
                </c:pt>
                <c:pt idx="39">
                  <c:v>Spain*</c:v>
                </c:pt>
                <c:pt idx="40">
                  <c:v>Mexico</c:v>
                </c:pt>
              </c:strCache>
            </c:strRef>
          </c:cat>
          <c:val>
            <c:numRef>
              <c:f>'Figure 26'!$C$5:$C$45</c:f>
              <c:numCache>
                <c:formatCode>0%</c:formatCode>
                <c:ptCount val="41"/>
                <c:pt idx="0">
                  <c:v>0</c:v>
                </c:pt>
                <c:pt idx="1">
                  <c:v>9.0909090909090912E-2</c:v>
                </c:pt>
                <c:pt idx="2">
                  <c:v>0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</c:v>
                </c:pt>
                <c:pt idx="6">
                  <c:v>0.22222222222222221</c:v>
                </c:pt>
                <c:pt idx="7">
                  <c:v>0.1111111111111111</c:v>
                </c:pt>
                <c:pt idx="8">
                  <c:v>0.25</c:v>
                </c:pt>
                <c:pt idx="9">
                  <c:v>0.25</c:v>
                </c:pt>
                <c:pt idx="10">
                  <c:v>0.2857142857142857</c:v>
                </c:pt>
                <c:pt idx="11">
                  <c:v>0.3</c:v>
                </c:pt>
                <c:pt idx="12">
                  <c:v>0.26666666666666666</c:v>
                </c:pt>
                <c:pt idx="13">
                  <c:v>0.16666666666666666</c:v>
                </c:pt>
                <c:pt idx="14">
                  <c:v>0.1111111111111111</c:v>
                </c:pt>
                <c:pt idx="15">
                  <c:v>0.375</c:v>
                </c:pt>
                <c:pt idx="16">
                  <c:v>0.38461538461538464</c:v>
                </c:pt>
                <c:pt idx="17">
                  <c:v>0.30434782608695654</c:v>
                </c:pt>
                <c:pt idx="18">
                  <c:v>0.4</c:v>
                </c:pt>
                <c:pt idx="19">
                  <c:v>0.2</c:v>
                </c:pt>
                <c:pt idx="20">
                  <c:v>0.2</c:v>
                </c:pt>
                <c:pt idx="21">
                  <c:v>0.42857142857142855</c:v>
                </c:pt>
                <c:pt idx="22">
                  <c:v>0.46666666666666667</c:v>
                </c:pt>
                <c:pt idx="23">
                  <c:v>0.5</c:v>
                </c:pt>
                <c:pt idx="24">
                  <c:v>0.40909090909090912</c:v>
                </c:pt>
                <c:pt idx="25">
                  <c:v>0.4</c:v>
                </c:pt>
                <c:pt idx="26">
                  <c:v>0.3</c:v>
                </c:pt>
                <c:pt idx="27">
                  <c:v>0.2</c:v>
                </c:pt>
                <c:pt idx="28">
                  <c:v>0.4</c:v>
                </c:pt>
                <c:pt idx="29">
                  <c:v>0.4</c:v>
                </c:pt>
                <c:pt idx="30">
                  <c:v>0.2</c:v>
                </c:pt>
                <c:pt idx="31">
                  <c:v>0.46153846153846156</c:v>
                </c:pt>
                <c:pt idx="32">
                  <c:v>0.52380952380952384</c:v>
                </c:pt>
                <c:pt idx="33">
                  <c:v>0.5</c:v>
                </c:pt>
                <c:pt idx="34">
                  <c:v>0.58333333333333337</c:v>
                </c:pt>
                <c:pt idx="35">
                  <c:v>0.52631578947368418</c:v>
                </c:pt>
                <c:pt idx="36">
                  <c:v>0.5</c:v>
                </c:pt>
                <c:pt idx="37">
                  <c:v>0.58333333333333337</c:v>
                </c:pt>
                <c:pt idx="38">
                  <c:v>0.46153846153846156</c:v>
                </c:pt>
                <c:pt idx="39">
                  <c:v>0.55555555555555558</c:v>
                </c:pt>
                <c:pt idx="40">
                  <c:v>0.48780487804878048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0A-4AE1-9F71-77E306525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545664"/>
        <c:axId val="120547200"/>
      </c:barChart>
      <c:catAx>
        <c:axId val="120545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547200"/>
        <c:crosses val="autoZero"/>
        <c:auto val="1"/>
        <c:lblAlgn val="ctr"/>
        <c:lblOffset val="100"/>
        <c:noMultiLvlLbl val="0"/>
      </c:catAx>
      <c:valAx>
        <c:axId val="12054720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05456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6825074031100441"/>
          <c:y val="0.84291503500470721"/>
          <c:w val="0.1545233223799781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69960553928531766"/>
          <c:y val="1.9984600538008514E-2"/>
          <c:w val="0.2676357493175268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27'!$A$46:$A$87</c:f>
              <c:strCache>
                <c:ptCount val="42"/>
                <c:pt idx="0">
                  <c:v>Manitoba</c:v>
                </c:pt>
                <c:pt idx="1">
                  <c:v>Montana</c:v>
                </c:pt>
                <c:pt idx="2">
                  <c:v>Chile</c:v>
                </c:pt>
                <c:pt idx="3">
                  <c:v>Ireland, Republic of</c:v>
                </c:pt>
                <c:pt idx="4">
                  <c:v>San Juan</c:v>
                </c:pt>
                <c:pt idx="5">
                  <c:v>Colorado</c:v>
                </c:pt>
                <c:pt idx="6">
                  <c:v>Washington</c:v>
                </c:pt>
                <c:pt idx="7">
                  <c:v>Northwest Territories</c:v>
                </c:pt>
                <c:pt idx="8">
                  <c:v>New Zealand</c:v>
                </c:pt>
                <c:pt idx="9">
                  <c:v>Wyoming</c:v>
                </c:pt>
                <c:pt idx="10">
                  <c:v>Michigan</c:v>
                </c:pt>
                <c:pt idx="11">
                  <c:v>Ontario</c:v>
                </c:pt>
                <c:pt idx="12">
                  <c:v>Alberta</c:v>
                </c:pt>
                <c:pt idx="13">
                  <c:v>Arizona</c:v>
                </c:pt>
                <c:pt idx="14">
                  <c:v>Alaska</c:v>
                </c:pt>
                <c:pt idx="15">
                  <c:v>British Columbia</c:v>
                </c:pt>
                <c:pt idx="16">
                  <c:v>Utah</c:v>
                </c:pt>
                <c:pt idx="17">
                  <c:v>Idaho</c:v>
                </c:pt>
                <c:pt idx="18">
                  <c:v>Saskatchewan</c:v>
                </c:pt>
                <c:pt idx="19">
                  <c:v>Nevada</c:v>
                </c:pt>
                <c:pt idx="20">
                  <c:v>Yukon</c:v>
                </c:pt>
                <c:pt idx="21">
                  <c:v>Spain*</c:v>
                </c:pt>
                <c:pt idx="22">
                  <c:v>Catamarca*</c:v>
                </c:pt>
                <c:pt idx="23">
                  <c:v>New South Wales</c:v>
                </c:pt>
                <c:pt idx="24">
                  <c:v>New Mexico</c:v>
                </c:pt>
                <c:pt idx="25">
                  <c:v>Poland*</c:v>
                </c:pt>
                <c:pt idx="26">
                  <c:v>Botswana*</c:v>
                </c:pt>
                <c:pt idx="27">
                  <c:v>Nova Scotia</c:v>
                </c:pt>
                <c:pt idx="28">
                  <c:v>Newfoundland &amp; Labrador</c:v>
                </c:pt>
                <c:pt idx="29">
                  <c:v>New Brunswick</c:v>
                </c:pt>
                <c:pt idx="30">
                  <c:v>Portugal*</c:v>
                </c:pt>
                <c:pt idx="31">
                  <c:v>Queensland</c:v>
                </c:pt>
                <c:pt idx="32">
                  <c:v>Western Australia</c:v>
                </c:pt>
                <c:pt idx="33">
                  <c:v>Tasmania*</c:v>
                </c:pt>
                <c:pt idx="34">
                  <c:v>Northern Territory</c:v>
                </c:pt>
                <c:pt idx="35">
                  <c:v>South Australia</c:v>
                </c:pt>
                <c:pt idx="36">
                  <c:v>Victoria</c:v>
                </c:pt>
                <c:pt idx="37">
                  <c:v>Finland</c:v>
                </c:pt>
                <c:pt idx="38">
                  <c:v>Nunavut</c:v>
                </c:pt>
                <c:pt idx="39">
                  <c:v>Quebec</c:v>
                </c:pt>
                <c:pt idx="40">
                  <c:v>Sweden</c:v>
                </c:pt>
                <c:pt idx="41">
                  <c:v>Norway</c:v>
                </c:pt>
              </c:strCache>
            </c:strRef>
          </c:cat>
          <c:val>
            <c:numRef>
              <c:f>'Figure 27'!$B$46:$B$87</c:f>
              <c:numCache>
                <c:formatCode>0%</c:formatCode>
                <c:ptCount val="42"/>
                <c:pt idx="0">
                  <c:v>0.5</c:v>
                </c:pt>
                <c:pt idx="1">
                  <c:v>0.42105263157894735</c:v>
                </c:pt>
                <c:pt idx="2">
                  <c:v>0.44736842105263158</c:v>
                </c:pt>
                <c:pt idx="3">
                  <c:v>0.55000000000000004</c:v>
                </c:pt>
                <c:pt idx="4">
                  <c:v>0.16666666666666666</c:v>
                </c:pt>
                <c:pt idx="5">
                  <c:v>0.54166666666666663</c:v>
                </c:pt>
                <c:pt idx="6">
                  <c:v>0.41666666666666669</c:v>
                </c:pt>
                <c:pt idx="7">
                  <c:v>0.57692307692307687</c:v>
                </c:pt>
                <c:pt idx="8">
                  <c:v>0.53846153846153844</c:v>
                </c:pt>
                <c:pt idx="9">
                  <c:v>0.42857142857142855</c:v>
                </c:pt>
                <c:pt idx="10">
                  <c:v>0.7142857142857143</c:v>
                </c:pt>
                <c:pt idx="11">
                  <c:v>0.50980392156862742</c:v>
                </c:pt>
                <c:pt idx="12">
                  <c:v>0.58823529411764708</c:v>
                </c:pt>
                <c:pt idx="13">
                  <c:v>0.4</c:v>
                </c:pt>
                <c:pt idx="14">
                  <c:v>0.55263157894736847</c:v>
                </c:pt>
                <c:pt idx="15">
                  <c:v>0.59493670886075944</c:v>
                </c:pt>
                <c:pt idx="16">
                  <c:v>0.52380952380952384</c:v>
                </c:pt>
                <c:pt idx="17">
                  <c:v>0.5714285714285714</c:v>
                </c:pt>
                <c:pt idx="18">
                  <c:v>0.6</c:v>
                </c:pt>
                <c:pt idx="19">
                  <c:v>0.5490196078431373</c:v>
                </c:pt>
                <c:pt idx="20">
                  <c:v>0.57999999999999996</c:v>
                </c:pt>
                <c:pt idx="21">
                  <c:v>0.33333333333333331</c:v>
                </c:pt>
                <c:pt idx="22">
                  <c:v>0.4</c:v>
                </c:pt>
                <c:pt idx="23">
                  <c:v>0.46153846153846156</c:v>
                </c:pt>
                <c:pt idx="24">
                  <c:v>0.46666666666666667</c:v>
                </c:pt>
                <c:pt idx="25">
                  <c:v>0.5</c:v>
                </c:pt>
                <c:pt idx="26">
                  <c:v>0.5</c:v>
                </c:pt>
                <c:pt idx="27">
                  <c:v>0.53333333333333333</c:v>
                </c:pt>
                <c:pt idx="28">
                  <c:v>0.54545454545454541</c:v>
                </c:pt>
                <c:pt idx="29">
                  <c:v>0.55555555555555558</c:v>
                </c:pt>
                <c:pt idx="30">
                  <c:v>0.5714285714285714</c:v>
                </c:pt>
                <c:pt idx="31">
                  <c:v>0.59375</c:v>
                </c:pt>
                <c:pt idx="32">
                  <c:v>0.64</c:v>
                </c:pt>
                <c:pt idx="33">
                  <c:v>0.66666666666666663</c:v>
                </c:pt>
                <c:pt idx="34">
                  <c:v>0.66666666666666663</c:v>
                </c:pt>
                <c:pt idx="35">
                  <c:v>0.68</c:v>
                </c:pt>
                <c:pt idx="36">
                  <c:v>0.68421052631578949</c:v>
                </c:pt>
                <c:pt idx="37">
                  <c:v>0.6875</c:v>
                </c:pt>
                <c:pt idx="38">
                  <c:v>0.69230769230769229</c:v>
                </c:pt>
                <c:pt idx="39">
                  <c:v>0.71186440677966101</c:v>
                </c:pt>
                <c:pt idx="40">
                  <c:v>0.75</c:v>
                </c:pt>
                <c:pt idx="41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C2-4281-8CFE-93DB9C149293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27'!$A$46:$A$87</c:f>
              <c:strCache>
                <c:ptCount val="42"/>
                <c:pt idx="0">
                  <c:v>Manitoba</c:v>
                </c:pt>
                <c:pt idx="1">
                  <c:v>Montana</c:v>
                </c:pt>
                <c:pt idx="2">
                  <c:v>Chile</c:v>
                </c:pt>
                <c:pt idx="3">
                  <c:v>Ireland, Republic of</c:v>
                </c:pt>
                <c:pt idx="4">
                  <c:v>San Juan</c:v>
                </c:pt>
                <c:pt idx="5">
                  <c:v>Colorado</c:v>
                </c:pt>
                <c:pt idx="6">
                  <c:v>Washington</c:v>
                </c:pt>
                <c:pt idx="7">
                  <c:v>Northwest Territories</c:v>
                </c:pt>
                <c:pt idx="8">
                  <c:v>New Zealand</c:v>
                </c:pt>
                <c:pt idx="9">
                  <c:v>Wyoming</c:v>
                </c:pt>
                <c:pt idx="10">
                  <c:v>Michigan</c:v>
                </c:pt>
                <c:pt idx="11">
                  <c:v>Ontario</c:v>
                </c:pt>
                <c:pt idx="12">
                  <c:v>Alberta</c:v>
                </c:pt>
                <c:pt idx="13">
                  <c:v>Arizona</c:v>
                </c:pt>
                <c:pt idx="14">
                  <c:v>Alaska</c:v>
                </c:pt>
                <c:pt idx="15">
                  <c:v>British Columbia</c:v>
                </c:pt>
                <c:pt idx="16">
                  <c:v>Utah</c:v>
                </c:pt>
                <c:pt idx="17">
                  <c:v>Idaho</c:v>
                </c:pt>
                <c:pt idx="18">
                  <c:v>Saskatchewan</c:v>
                </c:pt>
                <c:pt idx="19">
                  <c:v>Nevada</c:v>
                </c:pt>
                <c:pt idx="20">
                  <c:v>Yukon</c:v>
                </c:pt>
                <c:pt idx="21">
                  <c:v>Spain*</c:v>
                </c:pt>
                <c:pt idx="22">
                  <c:v>Catamarca*</c:v>
                </c:pt>
                <c:pt idx="23">
                  <c:v>New South Wales</c:v>
                </c:pt>
                <c:pt idx="24">
                  <c:v>New Mexico</c:v>
                </c:pt>
                <c:pt idx="25">
                  <c:v>Poland*</c:v>
                </c:pt>
                <c:pt idx="26">
                  <c:v>Botswana*</c:v>
                </c:pt>
                <c:pt idx="27">
                  <c:v>Nova Scotia</c:v>
                </c:pt>
                <c:pt idx="28">
                  <c:v>Newfoundland &amp; Labrador</c:v>
                </c:pt>
                <c:pt idx="29">
                  <c:v>New Brunswick</c:v>
                </c:pt>
                <c:pt idx="30">
                  <c:v>Portugal*</c:v>
                </c:pt>
                <c:pt idx="31">
                  <c:v>Queensland</c:v>
                </c:pt>
                <c:pt idx="32">
                  <c:v>Western Australia</c:v>
                </c:pt>
                <c:pt idx="33">
                  <c:v>Tasmania*</c:v>
                </c:pt>
                <c:pt idx="34">
                  <c:v>Northern Territory</c:v>
                </c:pt>
                <c:pt idx="35">
                  <c:v>South Australia</c:v>
                </c:pt>
                <c:pt idx="36">
                  <c:v>Victoria</c:v>
                </c:pt>
                <c:pt idx="37">
                  <c:v>Finland</c:v>
                </c:pt>
                <c:pt idx="38">
                  <c:v>Nunavut</c:v>
                </c:pt>
                <c:pt idx="39">
                  <c:v>Quebec</c:v>
                </c:pt>
                <c:pt idx="40">
                  <c:v>Sweden</c:v>
                </c:pt>
                <c:pt idx="41">
                  <c:v>Norway</c:v>
                </c:pt>
              </c:strCache>
            </c:strRef>
          </c:cat>
          <c:val>
            <c:numRef>
              <c:f>'Figure 27'!$C$46:$C$87</c:f>
              <c:numCache>
                <c:formatCode>0%</c:formatCode>
                <c:ptCount val="42"/>
                <c:pt idx="0">
                  <c:v>0.38461538461538464</c:v>
                </c:pt>
                <c:pt idx="1">
                  <c:v>0.47368421052631576</c:v>
                </c:pt>
                <c:pt idx="2">
                  <c:v>0.44736842105263158</c:v>
                </c:pt>
                <c:pt idx="3">
                  <c:v>0.35</c:v>
                </c:pt>
                <c:pt idx="4">
                  <c:v>0.75</c:v>
                </c:pt>
                <c:pt idx="5">
                  <c:v>0.375</c:v>
                </c:pt>
                <c:pt idx="6">
                  <c:v>0.5</c:v>
                </c:pt>
                <c:pt idx="7">
                  <c:v>0.34615384615384615</c:v>
                </c:pt>
                <c:pt idx="8">
                  <c:v>0.38461538461538464</c:v>
                </c:pt>
                <c:pt idx="9">
                  <c:v>0.5</c:v>
                </c:pt>
                <c:pt idx="10">
                  <c:v>0.21428571428571427</c:v>
                </c:pt>
                <c:pt idx="11">
                  <c:v>0.43137254901960786</c:v>
                </c:pt>
                <c:pt idx="12">
                  <c:v>0.35294117647058826</c:v>
                </c:pt>
                <c:pt idx="13">
                  <c:v>0.54285714285714282</c:v>
                </c:pt>
                <c:pt idx="14">
                  <c:v>0.39473684210526316</c:v>
                </c:pt>
                <c:pt idx="15">
                  <c:v>0.35443037974683544</c:v>
                </c:pt>
                <c:pt idx="16">
                  <c:v>0.42857142857142855</c:v>
                </c:pt>
                <c:pt idx="17">
                  <c:v>0.38095238095238093</c:v>
                </c:pt>
                <c:pt idx="18">
                  <c:v>0.36</c:v>
                </c:pt>
                <c:pt idx="19">
                  <c:v>0.41176470588235292</c:v>
                </c:pt>
                <c:pt idx="20">
                  <c:v>0.4</c:v>
                </c:pt>
                <c:pt idx="21">
                  <c:v>0.66666666666666663</c:v>
                </c:pt>
                <c:pt idx="22">
                  <c:v>0.6</c:v>
                </c:pt>
                <c:pt idx="23">
                  <c:v>0.53846153846153844</c:v>
                </c:pt>
                <c:pt idx="24">
                  <c:v>0.53333333333333333</c:v>
                </c:pt>
                <c:pt idx="25">
                  <c:v>0.5</c:v>
                </c:pt>
                <c:pt idx="26">
                  <c:v>0.5</c:v>
                </c:pt>
                <c:pt idx="27">
                  <c:v>0.46666666666666667</c:v>
                </c:pt>
                <c:pt idx="28">
                  <c:v>0.45454545454545453</c:v>
                </c:pt>
                <c:pt idx="29">
                  <c:v>0.44444444444444442</c:v>
                </c:pt>
                <c:pt idx="30">
                  <c:v>0.42857142857142855</c:v>
                </c:pt>
                <c:pt idx="31">
                  <c:v>0.40625</c:v>
                </c:pt>
                <c:pt idx="32">
                  <c:v>0.36</c:v>
                </c:pt>
                <c:pt idx="33">
                  <c:v>0.33333333333333331</c:v>
                </c:pt>
                <c:pt idx="34">
                  <c:v>0.33333333333333331</c:v>
                </c:pt>
                <c:pt idx="35">
                  <c:v>0.32</c:v>
                </c:pt>
                <c:pt idx="36">
                  <c:v>0.31578947368421051</c:v>
                </c:pt>
                <c:pt idx="37">
                  <c:v>0.3125</c:v>
                </c:pt>
                <c:pt idx="38">
                  <c:v>0.30769230769230771</c:v>
                </c:pt>
                <c:pt idx="39">
                  <c:v>0.28813559322033899</c:v>
                </c:pt>
                <c:pt idx="40">
                  <c:v>0.25</c:v>
                </c:pt>
                <c:pt idx="4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C2-4281-8CFE-93DB9C149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783232"/>
        <c:axId val="120784768"/>
      </c:barChart>
      <c:catAx>
        <c:axId val="120783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784768"/>
        <c:crosses val="autoZero"/>
        <c:auto val="1"/>
        <c:lblAlgn val="ctr"/>
        <c:lblOffset val="100"/>
        <c:noMultiLvlLbl val="0"/>
      </c:catAx>
      <c:valAx>
        <c:axId val="120784768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078323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0019945168323892"/>
          <c:y val="2.2240413494299702E-2"/>
          <c:w val="0.2483335963850843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27'!$B$4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27'!$A$5:$A$45</c:f>
              <c:strCache>
                <c:ptCount val="41"/>
                <c:pt idx="0">
                  <c:v>Venezuela</c:v>
                </c:pt>
                <c:pt idx="1">
                  <c:v>Philippines*</c:v>
                </c:pt>
                <c:pt idx="2">
                  <c:v>Nicaragua</c:v>
                </c:pt>
                <c:pt idx="3">
                  <c:v>Mali</c:v>
                </c:pt>
                <c:pt idx="4">
                  <c:v>Mexico</c:v>
                </c:pt>
                <c:pt idx="5">
                  <c:v>Turkey</c:v>
                </c:pt>
                <c:pt idx="6">
                  <c:v>Guatemala*</c:v>
                </c:pt>
                <c:pt idx="7">
                  <c:v>Democratic Rep. of Congo (DRC)*</c:v>
                </c:pt>
                <c:pt idx="8">
                  <c:v>Russia*</c:v>
                </c:pt>
                <c:pt idx="9">
                  <c:v>Indonesia</c:v>
                </c:pt>
                <c:pt idx="10">
                  <c:v>Colombia</c:v>
                </c:pt>
                <c:pt idx="11">
                  <c:v>South Africa</c:v>
                </c:pt>
                <c:pt idx="12">
                  <c:v>Papua New Guinea</c:v>
                </c:pt>
                <c:pt idx="13">
                  <c:v>Bolivia</c:v>
                </c:pt>
                <c:pt idx="14">
                  <c:v>Zimbabwe*</c:v>
                </c:pt>
                <c:pt idx="15">
                  <c:v>Ethiopia*</c:v>
                </c:pt>
                <c:pt idx="16">
                  <c:v>Brazil</c:v>
                </c:pt>
                <c:pt idx="17">
                  <c:v>Peru</c:v>
                </c:pt>
                <c:pt idx="18">
                  <c:v>Zambia*</c:v>
                </c:pt>
                <c:pt idx="19">
                  <c:v>Tanzania</c:v>
                </c:pt>
                <c:pt idx="20">
                  <c:v>China*</c:v>
                </c:pt>
                <c:pt idx="21">
                  <c:v>Chubut*</c:v>
                </c:pt>
                <c:pt idx="22">
                  <c:v>Ecuador</c:v>
                </c:pt>
                <c:pt idx="23">
                  <c:v>Guyana*</c:v>
                </c:pt>
                <c:pt idx="24">
                  <c:v>Ghana*</c:v>
                </c:pt>
                <c:pt idx="25">
                  <c:v>Neuquen*</c:v>
                </c:pt>
                <c:pt idx="26">
                  <c:v>French Guiana*</c:v>
                </c:pt>
                <c:pt idx="27">
                  <c:v>Panama</c:v>
                </c:pt>
                <c:pt idx="28">
                  <c:v>Dominican Republic*</c:v>
                </c:pt>
                <c:pt idx="29">
                  <c:v>Namibia</c:v>
                </c:pt>
                <c:pt idx="30">
                  <c:v>Suriname</c:v>
                </c:pt>
                <c:pt idx="31">
                  <c:v>California</c:v>
                </c:pt>
                <c:pt idx="32">
                  <c:v>Mendoza*</c:v>
                </c:pt>
                <c:pt idx="33">
                  <c:v>Northern Ireland*</c:v>
                </c:pt>
                <c:pt idx="34">
                  <c:v>La Rioja*</c:v>
                </c:pt>
                <c:pt idx="35">
                  <c:v>Salta*</c:v>
                </c:pt>
                <c:pt idx="36">
                  <c:v>Fiji</c:v>
                </c:pt>
                <c:pt idx="37">
                  <c:v>Jujuy*</c:v>
                </c:pt>
                <c:pt idx="38">
                  <c:v>Greenland</c:v>
                </c:pt>
                <c:pt idx="39">
                  <c:v>Santa Cruz</c:v>
                </c:pt>
                <c:pt idx="40">
                  <c:v>Minnesota*</c:v>
                </c:pt>
              </c:strCache>
            </c:strRef>
          </c:cat>
          <c:val>
            <c:numRef>
              <c:f>'Figure 27'!$B$5:$B$45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0.14285714285714285</c:v>
                </c:pt>
                <c:pt idx="9">
                  <c:v>0</c:v>
                </c:pt>
                <c:pt idx="10">
                  <c:v>4.5454545454545456E-2</c:v>
                </c:pt>
                <c:pt idx="11">
                  <c:v>0</c:v>
                </c:pt>
                <c:pt idx="12">
                  <c:v>0</c:v>
                </c:pt>
                <c:pt idx="13">
                  <c:v>8.3333333333333329E-2</c:v>
                </c:pt>
                <c:pt idx="14">
                  <c:v>0</c:v>
                </c:pt>
                <c:pt idx="15">
                  <c:v>0</c:v>
                </c:pt>
                <c:pt idx="16">
                  <c:v>0.05</c:v>
                </c:pt>
                <c:pt idx="17">
                  <c:v>0.15151515151515152</c:v>
                </c:pt>
                <c:pt idx="18">
                  <c:v>0</c:v>
                </c:pt>
                <c:pt idx="19">
                  <c:v>0</c:v>
                </c:pt>
                <c:pt idx="20">
                  <c:v>0.16666666666666666</c:v>
                </c:pt>
                <c:pt idx="21">
                  <c:v>0.1111111111111111</c:v>
                </c:pt>
                <c:pt idx="22">
                  <c:v>0.13043478260869565</c:v>
                </c:pt>
                <c:pt idx="23">
                  <c:v>0</c:v>
                </c:pt>
                <c:pt idx="24">
                  <c:v>0</c:v>
                </c:pt>
                <c:pt idx="25">
                  <c:v>0.2</c:v>
                </c:pt>
                <c:pt idx="26">
                  <c:v>0.2</c:v>
                </c:pt>
                <c:pt idx="27">
                  <c:v>0.16666666666666666</c:v>
                </c:pt>
                <c:pt idx="28">
                  <c:v>0.1111111111111111</c:v>
                </c:pt>
                <c:pt idx="29">
                  <c:v>0.25</c:v>
                </c:pt>
                <c:pt idx="30">
                  <c:v>0.2</c:v>
                </c:pt>
                <c:pt idx="31">
                  <c:v>0.32</c:v>
                </c:pt>
                <c:pt idx="32">
                  <c:v>0.22222222222222221</c:v>
                </c:pt>
                <c:pt idx="33">
                  <c:v>0.55555555555555558</c:v>
                </c:pt>
                <c:pt idx="34">
                  <c:v>0.2</c:v>
                </c:pt>
                <c:pt idx="35">
                  <c:v>0.3</c:v>
                </c:pt>
                <c:pt idx="36">
                  <c:v>0.3</c:v>
                </c:pt>
                <c:pt idx="37">
                  <c:v>0.4</c:v>
                </c:pt>
                <c:pt idx="38">
                  <c:v>0.4375</c:v>
                </c:pt>
                <c:pt idx="39">
                  <c:v>0.2857142857142857</c:v>
                </c:pt>
                <c:pt idx="40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F7-4FA1-9933-F3CF73EA5B6E}"/>
            </c:ext>
          </c:extLst>
        </c:ser>
        <c:ser>
          <c:idx val="1"/>
          <c:order val="1"/>
          <c:tx>
            <c:strRef>
              <c:f>'Figure 27'!$C$4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27'!$A$5:$A$45</c:f>
              <c:strCache>
                <c:ptCount val="41"/>
                <c:pt idx="0">
                  <c:v>Venezuela</c:v>
                </c:pt>
                <c:pt idx="1">
                  <c:v>Philippines*</c:v>
                </c:pt>
                <c:pt idx="2">
                  <c:v>Nicaragua</c:v>
                </c:pt>
                <c:pt idx="3">
                  <c:v>Mali</c:v>
                </c:pt>
                <c:pt idx="4">
                  <c:v>Mexico</c:v>
                </c:pt>
                <c:pt idx="5">
                  <c:v>Turkey</c:v>
                </c:pt>
                <c:pt idx="6">
                  <c:v>Guatemala*</c:v>
                </c:pt>
                <c:pt idx="7">
                  <c:v>Democratic Rep. of Congo (DRC)*</c:v>
                </c:pt>
                <c:pt idx="8">
                  <c:v>Russia*</c:v>
                </c:pt>
                <c:pt idx="9">
                  <c:v>Indonesia</c:v>
                </c:pt>
                <c:pt idx="10">
                  <c:v>Colombia</c:v>
                </c:pt>
                <c:pt idx="11">
                  <c:v>South Africa</c:v>
                </c:pt>
                <c:pt idx="12">
                  <c:v>Papua New Guinea</c:v>
                </c:pt>
                <c:pt idx="13">
                  <c:v>Bolivia</c:v>
                </c:pt>
                <c:pt idx="14">
                  <c:v>Zimbabwe*</c:v>
                </c:pt>
                <c:pt idx="15">
                  <c:v>Ethiopia*</c:v>
                </c:pt>
                <c:pt idx="16">
                  <c:v>Brazil</c:v>
                </c:pt>
                <c:pt idx="17">
                  <c:v>Peru</c:v>
                </c:pt>
                <c:pt idx="18">
                  <c:v>Zambia*</c:v>
                </c:pt>
                <c:pt idx="19">
                  <c:v>Tanzania</c:v>
                </c:pt>
                <c:pt idx="20">
                  <c:v>China*</c:v>
                </c:pt>
                <c:pt idx="21">
                  <c:v>Chubut*</c:v>
                </c:pt>
                <c:pt idx="22">
                  <c:v>Ecuador</c:v>
                </c:pt>
                <c:pt idx="23">
                  <c:v>Guyana*</c:v>
                </c:pt>
                <c:pt idx="24">
                  <c:v>Ghana*</c:v>
                </c:pt>
                <c:pt idx="25">
                  <c:v>Neuquen*</c:v>
                </c:pt>
                <c:pt idx="26">
                  <c:v>French Guiana*</c:v>
                </c:pt>
                <c:pt idx="27">
                  <c:v>Panama</c:v>
                </c:pt>
                <c:pt idx="28">
                  <c:v>Dominican Republic*</c:v>
                </c:pt>
                <c:pt idx="29">
                  <c:v>Namibia</c:v>
                </c:pt>
                <c:pt idx="30">
                  <c:v>Suriname</c:v>
                </c:pt>
                <c:pt idx="31">
                  <c:v>California</c:v>
                </c:pt>
                <c:pt idx="32">
                  <c:v>Mendoza*</c:v>
                </c:pt>
                <c:pt idx="33">
                  <c:v>Northern Ireland*</c:v>
                </c:pt>
                <c:pt idx="34">
                  <c:v>La Rioja*</c:v>
                </c:pt>
                <c:pt idx="35">
                  <c:v>Salta*</c:v>
                </c:pt>
                <c:pt idx="36">
                  <c:v>Fiji</c:v>
                </c:pt>
                <c:pt idx="37">
                  <c:v>Jujuy*</c:v>
                </c:pt>
                <c:pt idx="38">
                  <c:v>Greenland</c:v>
                </c:pt>
                <c:pt idx="39">
                  <c:v>Santa Cruz</c:v>
                </c:pt>
                <c:pt idx="40">
                  <c:v>Minnesota*</c:v>
                </c:pt>
              </c:strCache>
            </c:strRef>
          </c:cat>
          <c:val>
            <c:numRef>
              <c:f>'Figure 27'!$C$5:$C$45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4.878048780487805E-2</c:v>
                </c:pt>
                <c:pt idx="5">
                  <c:v>9.0909090909090912E-2</c:v>
                </c:pt>
                <c:pt idx="6">
                  <c:v>0.1</c:v>
                </c:pt>
                <c:pt idx="7">
                  <c:v>0.125</c:v>
                </c:pt>
                <c:pt idx="8">
                  <c:v>0</c:v>
                </c:pt>
                <c:pt idx="9">
                  <c:v>0.1875</c:v>
                </c:pt>
                <c:pt idx="10">
                  <c:v>0.18181818181818182</c:v>
                </c:pt>
                <c:pt idx="11">
                  <c:v>0.26315789473684209</c:v>
                </c:pt>
                <c:pt idx="12">
                  <c:v>0.2857142857142857</c:v>
                </c:pt>
                <c:pt idx="13">
                  <c:v>0.25</c:v>
                </c:pt>
                <c:pt idx="14">
                  <c:v>0.375</c:v>
                </c:pt>
                <c:pt idx="15">
                  <c:v>0.4</c:v>
                </c:pt>
                <c:pt idx="16">
                  <c:v>0.4</c:v>
                </c:pt>
                <c:pt idx="17">
                  <c:v>0.33333333333333331</c:v>
                </c:pt>
                <c:pt idx="18">
                  <c:v>0.5</c:v>
                </c:pt>
                <c:pt idx="19">
                  <c:v>0.5</c:v>
                </c:pt>
                <c:pt idx="20">
                  <c:v>0.33333333333333331</c:v>
                </c:pt>
                <c:pt idx="21">
                  <c:v>0.44444444444444442</c:v>
                </c:pt>
                <c:pt idx="22">
                  <c:v>0.43478260869565216</c:v>
                </c:pt>
                <c:pt idx="23">
                  <c:v>0.5714285714285714</c:v>
                </c:pt>
                <c:pt idx="24">
                  <c:v>0.6</c:v>
                </c:pt>
                <c:pt idx="25">
                  <c:v>0.4</c:v>
                </c:pt>
                <c:pt idx="26">
                  <c:v>0.4</c:v>
                </c:pt>
                <c:pt idx="27">
                  <c:v>0.5</c:v>
                </c:pt>
                <c:pt idx="28">
                  <c:v>0.55555555555555558</c:v>
                </c:pt>
                <c:pt idx="29">
                  <c:v>0.4375</c:v>
                </c:pt>
                <c:pt idx="30">
                  <c:v>0.5</c:v>
                </c:pt>
                <c:pt idx="31">
                  <c:v>0.4</c:v>
                </c:pt>
                <c:pt idx="32">
                  <c:v>0.55555555555555558</c:v>
                </c:pt>
                <c:pt idx="33">
                  <c:v>0.22222222222222221</c:v>
                </c:pt>
                <c:pt idx="34">
                  <c:v>0.6</c:v>
                </c:pt>
                <c:pt idx="35">
                  <c:v>0.5</c:v>
                </c:pt>
                <c:pt idx="36">
                  <c:v>0.5</c:v>
                </c:pt>
                <c:pt idx="37">
                  <c:v>0.4</c:v>
                </c:pt>
                <c:pt idx="38">
                  <c:v>0.375</c:v>
                </c:pt>
                <c:pt idx="39">
                  <c:v>0.5714285714285714</c:v>
                </c:pt>
                <c:pt idx="40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F7-4FA1-9933-F3CF73EA5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0823168"/>
        <c:axId val="120833152"/>
      </c:barChart>
      <c:catAx>
        <c:axId val="1208231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0833152"/>
        <c:crosses val="autoZero"/>
        <c:auto val="1"/>
        <c:lblAlgn val="ctr"/>
        <c:lblOffset val="100"/>
        <c:noMultiLvlLbl val="0"/>
      </c:catAx>
      <c:valAx>
        <c:axId val="12083315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082316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7256475457271632"/>
          <c:y val="0.83663630712250758"/>
          <c:w val="0.16068802646885175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2447840741218827"/>
          <c:y val="1.4420263017504162E-2"/>
          <c:w val="0.2422938771997762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28'!$A$46:$A$87</c:f>
              <c:strCache>
                <c:ptCount val="42"/>
                <c:pt idx="0">
                  <c:v>Yukon</c:v>
                </c:pt>
                <c:pt idx="1">
                  <c:v>South Africa</c:v>
                </c:pt>
                <c:pt idx="2">
                  <c:v>Mexico</c:v>
                </c:pt>
                <c:pt idx="3">
                  <c:v>Northern Ireland*</c:v>
                </c:pt>
                <c:pt idx="4">
                  <c:v>Northern Territory</c:v>
                </c:pt>
                <c:pt idx="5">
                  <c:v>Alaska</c:v>
                </c:pt>
                <c:pt idx="6">
                  <c:v>New South Wales</c:v>
                </c:pt>
                <c:pt idx="7">
                  <c:v>Poland*</c:v>
                </c:pt>
                <c:pt idx="8">
                  <c:v>South Australia</c:v>
                </c:pt>
                <c:pt idx="9">
                  <c:v>Washington</c:v>
                </c:pt>
                <c:pt idx="10">
                  <c:v>California</c:v>
                </c:pt>
                <c:pt idx="11">
                  <c:v>New Zealand</c:v>
                </c:pt>
                <c:pt idx="12">
                  <c:v>Michigan</c:v>
                </c:pt>
                <c:pt idx="13">
                  <c:v>Ireland, Republic of</c:v>
                </c:pt>
                <c:pt idx="14">
                  <c:v>Portugal*</c:v>
                </c:pt>
                <c:pt idx="15">
                  <c:v>Idaho</c:v>
                </c:pt>
                <c:pt idx="16">
                  <c:v>Wyoming</c:v>
                </c:pt>
                <c:pt idx="17">
                  <c:v>Nova Scotia</c:v>
                </c:pt>
                <c:pt idx="18">
                  <c:v>Minnesota*</c:v>
                </c:pt>
                <c:pt idx="19">
                  <c:v>Finland</c:v>
                </c:pt>
                <c:pt idx="20">
                  <c:v>Ontario</c:v>
                </c:pt>
                <c:pt idx="21">
                  <c:v>Manitoba</c:v>
                </c:pt>
                <c:pt idx="22">
                  <c:v>Victoria</c:v>
                </c:pt>
                <c:pt idx="23">
                  <c:v>Western Australia</c:v>
                </c:pt>
                <c:pt idx="24">
                  <c:v>Nevada</c:v>
                </c:pt>
                <c:pt idx="25">
                  <c:v>Quebec</c:v>
                </c:pt>
                <c:pt idx="26">
                  <c:v>Norway</c:v>
                </c:pt>
                <c:pt idx="27">
                  <c:v>Colorado</c:v>
                </c:pt>
                <c:pt idx="28">
                  <c:v>Chile</c:v>
                </c:pt>
                <c:pt idx="29">
                  <c:v>British Columbia</c:v>
                </c:pt>
                <c:pt idx="30">
                  <c:v>New Mexico</c:v>
                </c:pt>
                <c:pt idx="31">
                  <c:v>Queensland</c:v>
                </c:pt>
                <c:pt idx="32">
                  <c:v>Alberta</c:v>
                </c:pt>
                <c:pt idx="33">
                  <c:v>Arizona</c:v>
                </c:pt>
                <c:pt idx="34">
                  <c:v>New Brunswick</c:v>
                </c:pt>
                <c:pt idx="35">
                  <c:v>Montana</c:v>
                </c:pt>
                <c:pt idx="36">
                  <c:v>Utah</c:v>
                </c:pt>
                <c:pt idx="37">
                  <c:v>Saskatchewan</c:v>
                </c:pt>
                <c:pt idx="38">
                  <c:v>Peru</c:v>
                </c:pt>
                <c:pt idx="39">
                  <c:v>Newfoundland &amp; Labrador</c:v>
                </c:pt>
                <c:pt idx="40">
                  <c:v>Sweden</c:v>
                </c:pt>
                <c:pt idx="41">
                  <c:v>Tasmania*</c:v>
                </c:pt>
              </c:strCache>
            </c:strRef>
          </c:cat>
          <c:val>
            <c:numRef>
              <c:f>'Figure 28'!$B$46:$B$87</c:f>
              <c:numCache>
                <c:formatCode>0%</c:formatCode>
                <c:ptCount val="42"/>
                <c:pt idx="0">
                  <c:v>0.24</c:v>
                </c:pt>
                <c:pt idx="1">
                  <c:v>0.36842105263157893</c:v>
                </c:pt>
                <c:pt idx="2">
                  <c:v>0.32500000000000001</c:v>
                </c:pt>
                <c:pt idx="3">
                  <c:v>0.33333333333333331</c:v>
                </c:pt>
                <c:pt idx="4">
                  <c:v>0.27777777777777779</c:v>
                </c:pt>
                <c:pt idx="5">
                  <c:v>0.21052631578947367</c:v>
                </c:pt>
                <c:pt idx="6">
                  <c:v>0.23076923076923078</c:v>
                </c:pt>
                <c:pt idx="7">
                  <c:v>0.16666666666666666</c:v>
                </c:pt>
                <c:pt idx="8">
                  <c:v>0.33333333333333331</c:v>
                </c:pt>
                <c:pt idx="9">
                  <c:v>0.25</c:v>
                </c:pt>
                <c:pt idx="10">
                  <c:v>0.32</c:v>
                </c:pt>
                <c:pt idx="11">
                  <c:v>0.23076923076923078</c:v>
                </c:pt>
                <c:pt idx="12">
                  <c:v>0.46153846153846156</c:v>
                </c:pt>
                <c:pt idx="13">
                  <c:v>0.5</c:v>
                </c:pt>
                <c:pt idx="14">
                  <c:v>0.2857142857142857</c:v>
                </c:pt>
                <c:pt idx="15">
                  <c:v>0.42857142857142855</c:v>
                </c:pt>
                <c:pt idx="16">
                  <c:v>0.35714285714285715</c:v>
                </c:pt>
                <c:pt idx="17">
                  <c:v>0.4</c:v>
                </c:pt>
                <c:pt idx="18">
                  <c:v>0.375</c:v>
                </c:pt>
                <c:pt idx="19">
                  <c:v>0.5</c:v>
                </c:pt>
                <c:pt idx="20">
                  <c:v>0.39215686274509803</c:v>
                </c:pt>
                <c:pt idx="21">
                  <c:v>0.38461538461538464</c:v>
                </c:pt>
                <c:pt idx="22">
                  <c:v>0.42105263157894735</c:v>
                </c:pt>
                <c:pt idx="23">
                  <c:v>0.4</c:v>
                </c:pt>
                <c:pt idx="24">
                  <c:v>0.41176470588235292</c:v>
                </c:pt>
                <c:pt idx="25">
                  <c:v>0.53448275862068961</c:v>
                </c:pt>
                <c:pt idx="26">
                  <c:v>0.25</c:v>
                </c:pt>
                <c:pt idx="27">
                  <c:v>0.41666666666666669</c:v>
                </c:pt>
                <c:pt idx="28">
                  <c:v>0.52631578947368418</c:v>
                </c:pt>
                <c:pt idx="29">
                  <c:v>0.39743589743589741</c:v>
                </c:pt>
                <c:pt idx="30">
                  <c:v>0.46666666666666667</c:v>
                </c:pt>
                <c:pt idx="31">
                  <c:v>0.34375</c:v>
                </c:pt>
                <c:pt idx="32">
                  <c:v>0.41176470588235292</c:v>
                </c:pt>
                <c:pt idx="33">
                  <c:v>0.4</c:v>
                </c:pt>
                <c:pt idx="34">
                  <c:v>0.33333333333333331</c:v>
                </c:pt>
                <c:pt idx="35">
                  <c:v>0.31578947368421051</c:v>
                </c:pt>
                <c:pt idx="36">
                  <c:v>0.52380952380952384</c:v>
                </c:pt>
                <c:pt idx="37">
                  <c:v>0.45833333333333331</c:v>
                </c:pt>
                <c:pt idx="38">
                  <c:v>0.39393939393939392</c:v>
                </c:pt>
                <c:pt idx="39">
                  <c:v>0.4</c:v>
                </c:pt>
                <c:pt idx="40">
                  <c:v>0.4375</c:v>
                </c:pt>
                <c:pt idx="41">
                  <c:v>0.44444444444444442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B7-4798-95F2-3861FA43EB5F}"/>
            </c:ext>
          </c:extLst>
        </c:ser>
        <c:ser>
          <c:idx val="1"/>
          <c:order val="1"/>
          <c:spPr>
            <a:solidFill>
              <a:srgbClr val="F5801F"/>
            </a:solidFill>
            <a:effectLst/>
          </c:spPr>
          <c:invertIfNegative val="0"/>
          <c:cat>
            <c:strRef>
              <c:f>'Figure 28'!$A$46:$A$87</c:f>
              <c:strCache>
                <c:ptCount val="42"/>
                <c:pt idx="0">
                  <c:v>Yukon</c:v>
                </c:pt>
                <c:pt idx="1">
                  <c:v>South Africa</c:v>
                </c:pt>
                <c:pt idx="2">
                  <c:v>Mexico</c:v>
                </c:pt>
                <c:pt idx="3">
                  <c:v>Northern Ireland*</c:v>
                </c:pt>
                <c:pt idx="4">
                  <c:v>Northern Territory</c:v>
                </c:pt>
                <c:pt idx="5">
                  <c:v>Alaska</c:v>
                </c:pt>
                <c:pt idx="6">
                  <c:v>New South Wales</c:v>
                </c:pt>
                <c:pt idx="7">
                  <c:v>Poland*</c:v>
                </c:pt>
                <c:pt idx="8">
                  <c:v>South Australia</c:v>
                </c:pt>
                <c:pt idx="9">
                  <c:v>Washington</c:v>
                </c:pt>
                <c:pt idx="10">
                  <c:v>California</c:v>
                </c:pt>
                <c:pt idx="11">
                  <c:v>New Zealand</c:v>
                </c:pt>
                <c:pt idx="12">
                  <c:v>Michigan</c:v>
                </c:pt>
                <c:pt idx="13">
                  <c:v>Ireland, Republic of</c:v>
                </c:pt>
                <c:pt idx="14">
                  <c:v>Portugal*</c:v>
                </c:pt>
                <c:pt idx="15">
                  <c:v>Idaho</c:v>
                </c:pt>
                <c:pt idx="16">
                  <c:v>Wyoming</c:v>
                </c:pt>
                <c:pt idx="17">
                  <c:v>Nova Scotia</c:v>
                </c:pt>
                <c:pt idx="18">
                  <c:v>Minnesota*</c:v>
                </c:pt>
                <c:pt idx="19">
                  <c:v>Finland</c:v>
                </c:pt>
                <c:pt idx="20">
                  <c:v>Ontario</c:v>
                </c:pt>
                <c:pt idx="21">
                  <c:v>Manitoba</c:v>
                </c:pt>
                <c:pt idx="22">
                  <c:v>Victoria</c:v>
                </c:pt>
                <c:pt idx="23">
                  <c:v>Western Australia</c:v>
                </c:pt>
                <c:pt idx="24">
                  <c:v>Nevada</c:v>
                </c:pt>
                <c:pt idx="25">
                  <c:v>Quebec</c:v>
                </c:pt>
                <c:pt idx="26">
                  <c:v>Norway</c:v>
                </c:pt>
                <c:pt idx="27">
                  <c:v>Colorado</c:v>
                </c:pt>
                <c:pt idx="28">
                  <c:v>Chile</c:v>
                </c:pt>
                <c:pt idx="29">
                  <c:v>British Columbia</c:v>
                </c:pt>
                <c:pt idx="30">
                  <c:v>New Mexico</c:v>
                </c:pt>
                <c:pt idx="31">
                  <c:v>Queensland</c:v>
                </c:pt>
                <c:pt idx="32">
                  <c:v>Alberta</c:v>
                </c:pt>
                <c:pt idx="33">
                  <c:v>Arizona</c:v>
                </c:pt>
                <c:pt idx="34">
                  <c:v>New Brunswick</c:v>
                </c:pt>
                <c:pt idx="35">
                  <c:v>Montana</c:v>
                </c:pt>
                <c:pt idx="36">
                  <c:v>Utah</c:v>
                </c:pt>
                <c:pt idx="37">
                  <c:v>Saskatchewan</c:v>
                </c:pt>
                <c:pt idx="38">
                  <c:v>Peru</c:v>
                </c:pt>
                <c:pt idx="39">
                  <c:v>Newfoundland &amp; Labrador</c:v>
                </c:pt>
                <c:pt idx="40">
                  <c:v>Sweden</c:v>
                </c:pt>
                <c:pt idx="41">
                  <c:v>Tasmania*</c:v>
                </c:pt>
              </c:strCache>
            </c:strRef>
          </c:cat>
          <c:val>
            <c:numRef>
              <c:f>'Figure 28'!$C$46:$C$87</c:f>
              <c:numCache>
                <c:formatCode>0%</c:formatCode>
                <c:ptCount val="42"/>
                <c:pt idx="0">
                  <c:v>0.48</c:v>
                </c:pt>
                <c:pt idx="1">
                  <c:v>0.36842105263157893</c:v>
                </c:pt>
                <c:pt idx="2">
                  <c:v>0.45</c:v>
                </c:pt>
                <c:pt idx="3">
                  <c:v>0.44444444444444442</c:v>
                </c:pt>
                <c:pt idx="4">
                  <c:v>0.5</c:v>
                </c:pt>
                <c:pt idx="5">
                  <c:v>0.60526315789473684</c:v>
                </c:pt>
                <c:pt idx="6">
                  <c:v>0.58974358974358976</c:v>
                </c:pt>
                <c:pt idx="7">
                  <c:v>0.66666666666666663</c:v>
                </c:pt>
                <c:pt idx="8">
                  <c:v>0.5</c:v>
                </c:pt>
                <c:pt idx="9">
                  <c:v>0.58333333333333337</c:v>
                </c:pt>
                <c:pt idx="10">
                  <c:v>0.52</c:v>
                </c:pt>
                <c:pt idx="11">
                  <c:v>0.61538461538461542</c:v>
                </c:pt>
                <c:pt idx="12">
                  <c:v>0.38461538461538464</c:v>
                </c:pt>
                <c:pt idx="13">
                  <c:v>0.35</c:v>
                </c:pt>
                <c:pt idx="14">
                  <c:v>0.5714285714285714</c:v>
                </c:pt>
                <c:pt idx="15">
                  <c:v>0.42857142857142855</c:v>
                </c:pt>
                <c:pt idx="16">
                  <c:v>0.5</c:v>
                </c:pt>
                <c:pt idx="17">
                  <c:v>0.46666666666666667</c:v>
                </c:pt>
                <c:pt idx="18">
                  <c:v>0.5</c:v>
                </c:pt>
                <c:pt idx="19">
                  <c:v>0.375</c:v>
                </c:pt>
                <c:pt idx="20">
                  <c:v>0.49019607843137253</c:v>
                </c:pt>
                <c:pt idx="21">
                  <c:v>0.5</c:v>
                </c:pt>
                <c:pt idx="22">
                  <c:v>0.47368421052631576</c:v>
                </c:pt>
                <c:pt idx="23">
                  <c:v>0.5</c:v>
                </c:pt>
                <c:pt idx="24">
                  <c:v>0.49019607843137253</c:v>
                </c:pt>
                <c:pt idx="25">
                  <c:v>0.37931034482758619</c:v>
                </c:pt>
                <c:pt idx="26">
                  <c:v>0.66666666666666663</c:v>
                </c:pt>
                <c:pt idx="27">
                  <c:v>0.5</c:v>
                </c:pt>
                <c:pt idx="28">
                  <c:v>0.39473684210526316</c:v>
                </c:pt>
                <c:pt idx="29">
                  <c:v>0.52564102564102566</c:v>
                </c:pt>
                <c:pt idx="30">
                  <c:v>0.46666666666666667</c:v>
                </c:pt>
                <c:pt idx="31">
                  <c:v>0.59375</c:v>
                </c:pt>
                <c:pt idx="32">
                  <c:v>0.52941176470588236</c:v>
                </c:pt>
                <c:pt idx="33">
                  <c:v>0.54285714285714282</c:v>
                </c:pt>
                <c:pt idx="34">
                  <c:v>0.61111111111111116</c:v>
                </c:pt>
                <c:pt idx="35">
                  <c:v>0.63157894736842102</c:v>
                </c:pt>
                <c:pt idx="36">
                  <c:v>0.42857142857142855</c:v>
                </c:pt>
                <c:pt idx="37">
                  <c:v>0.5</c:v>
                </c:pt>
                <c:pt idx="38">
                  <c:v>0.5757575757575758</c:v>
                </c:pt>
                <c:pt idx="39">
                  <c:v>0.6</c:v>
                </c:pt>
                <c:pt idx="40">
                  <c:v>0.5625</c:v>
                </c:pt>
                <c:pt idx="41">
                  <c:v>0.55555555555555558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B7-4798-95F2-3861FA43E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1585024"/>
        <c:axId val="121590912"/>
      </c:barChart>
      <c:catAx>
        <c:axId val="121585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1590912"/>
        <c:crosses val="autoZero"/>
        <c:auto val="1"/>
        <c:lblAlgn val="ctr"/>
        <c:lblOffset val="100"/>
        <c:noMultiLvlLbl val="0"/>
      </c:catAx>
      <c:valAx>
        <c:axId val="121590912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158502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8289473320682601"/>
          <c:y val="1.442029819597793E-2"/>
          <c:w val="0.2380527434117703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'Figure 28'!$B$4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'Figure 28'!$A$5:$A$45</c:f>
              <c:strCache>
                <c:ptCount val="41"/>
                <c:pt idx="0">
                  <c:v>Greenland</c:v>
                </c:pt>
                <c:pt idx="1">
                  <c:v>Venezuela</c:v>
                </c:pt>
                <c:pt idx="2">
                  <c:v>Mali</c:v>
                </c:pt>
                <c:pt idx="3">
                  <c:v>Democratic Rep. of Congo (DRC)*</c:v>
                </c:pt>
                <c:pt idx="4">
                  <c:v>Nicaragua</c:v>
                </c:pt>
                <c:pt idx="5">
                  <c:v>Guyana*</c:v>
                </c:pt>
                <c:pt idx="6">
                  <c:v>Panama</c:v>
                </c:pt>
                <c:pt idx="7">
                  <c:v>La Rioja*</c:v>
                </c:pt>
                <c:pt idx="8">
                  <c:v>French Guiana*</c:v>
                </c:pt>
                <c:pt idx="9">
                  <c:v>Ethiopia*</c:v>
                </c:pt>
                <c:pt idx="10">
                  <c:v>Jujuy*</c:v>
                </c:pt>
                <c:pt idx="11">
                  <c:v>Dominican Republic*</c:v>
                </c:pt>
                <c:pt idx="12">
                  <c:v>Zambia*</c:v>
                </c:pt>
                <c:pt idx="13">
                  <c:v>Chubut*</c:v>
                </c:pt>
                <c:pt idx="14">
                  <c:v>Namibia</c:v>
                </c:pt>
                <c:pt idx="15">
                  <c:v>Ecuador</c:v>
                </c:pt>
                <c:pt idx="16">
                  <c:v>Santa Cruz</c:v>
                </c:pt>
                <c:pt idx="17">
                  <c:v>Guatemala*</c:v>
                </c:pt>
                <c:pt idx="18">
                  <c:v>Fiji</c:v>
                </c:pt>
                <c:pt idx="19">
                  <c:v>Zimbabwe*</c:v>
                </c:pt>
                <c:pt idx="20">
                  <c:v>Papua New Guinea</c:v>
                </c:pt>
                <c:pt idx="21">
                  <c:v>Neuquen*</c:v>
                </c:pt>
                <c:pt idx="22">
                  <c:v>Suriname</c:v>
                </c:pt>
                <c:pt idx="23">
                  <c:v>Salta*</c:v>
                </c:pt>
                <c:pt idx="24">
                  <c:v>Colombia</c:v>
                </c:pt>
                <c:pt idx="25">
                  <c:v>Philippines*</c:v>
                </c:pt>
                <c:pt idx="26">
                  <c:v>Indonesia</c:v>
                </c:pt>
                <c:pt idx="27">
                  <c:v>Turkey</c:v>
                </c:pt>
                <c:pt idx="28">
                  <c:v>Nunavut</c:v>
                </c:pt>
                <c:pt idx="29">
                  <c:v>Ghana*</c:v>
                </c:pt>
                <c:pt idx="30">
                  <c:v>China*</c:v>
                </c:pt>
                <c:pt idx="31">
                  <c:v>Bolivia</c:v>
                </c:pt>
                <c:pt idx="32">
                  <c:v>San Juan</c:v>
                </c:pt>
                <c:pt idx="33">
                  <c:v>Tanzania</c:v>
                </c:pt>
                <c:pt idx="34">
                  <c:v>Mendoza*</c:v>
                </c:pt>
                <c:pt idx="35">
                  <c:v>Brazil</c:v>
                </c:pt>
                <c:pt idx="36">
                  <c:v>Catamarca*</c:v>
                </c:pt>
                <c:pt idx="37">
                  <c:v>Botswana*</c:v>
                </c:pt>
                <c:pt idx="38">
                  <c:v>Northwest Territories</c:v>
                </c:pt>
                <c:pt idx="39">
                  <c:v>Spain*</c:v>
                </c:pt>
                <c:pt idx="40">
                  <c:v>Russia*</c:v>
                </c:pt>
              </c:strCache>
            </c:strRef>
          </c:cat>
          <c:val>
            <c:numRef>
              <c:f>'Figure 28'!$B$5:$B$45</c:f>
              <c:numCache>
                <c:formatCode>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6.25E-2</c:v>
                </c:pt>
                <c:pt idx="15">
                  <c:v>8.6956521739130432E-2</c:v>
                </c:pt>
                <c:pt idx="16">
                  <c:v>0.14285714285714285</c:v>
                </c:pt>
                <c:pt idx="17">
                  <c:v>0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</c:v>
                </c:pt>
                <c:pt idx="23">
                  <c:v>0.2</c:v>
                </c:pt>
                <c:pt idx="24">
                  <c:v>9.0909090909090912E-2</c:v>
                </c:pt>
                <c:pt idx="25">
                  <c:v>0.14285714285714285</c:v>
                </c:pt>
                <c:pt idx="26">
                  <c:v>0.125</c:v>
                </c:pt>
                <c:pt idx="27">
                  <c:v>0.27272727272727271</c:v>
                </c:pt>
                <c:pt idx="28">
                  <c:v>3.8461538461538464E-2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0.16666666666666666</c:v>
                </c:pt>
                <c:pt idx="33">
                  <c:v>7.6923076923076927E-2</c:v>
                </c:pt>
                <c:pt idx="34">
                  <c:v>0</c:v>
                </c:pt>
                <c:pt idx="35">
                  <c:v>0.22727272727272727</c:v>
                </c:pt>
                <c:pt idx="36">
                  <c:v>0.3</c:v>
                </c:pt>
                <c:pt idx="37">
                  <c:v>0</c:v>
                </c:pt>
                <c:pt idx="38">
                  <c:v>0.23076923076923078</c:v>
                </c:pt>
                <c:pt idx="39">
                  <c:v>0.33333333333333331</c:v>
                </c:pt>
                <c:pt idx="40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B1-47A7-8FE8-697DDF4FB066}"/>
            </c:ext>
          </c:extLst>
        </c:ser>
        <c:ser>
          <c:idx val="1"/>
          <c:order val="1"/>
          <c:tx>
            <c:strRef>
              <c:f>'Figure 28'!$C$4</c:f>
              <c:strCache>
                <c:ptCount val="1"/>
                <c:pt idx="0">
                  <c:v>Not a Deterrent to Investment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'Figure 28'!$A$5:$A$45</c:f>
              <c:strCache>
                <c:ptCount val="41"/>
                <c:pt idx="0">
                  <c:v>Greenland</c:v>
                </c:pt>
                <c:pt idx="1">
                  <c:v>Venezuela</c:v>
                </c:pt>
                <c:pt idx="2">
                  <c:v>Mali</c:v>
                </c:pt>
                <c:pt idx="3">
                  <c:v>Democratic Rep. of Congo (DRC)*</c:v>
                </c:pt>
                <c:pt idx="4">
                  <c:v>Nicaragua</c:v>
                </c:pt>
                <c:pt idx="5">
                  <c:v>Guyana*</c:v>
                </c:pt>
                <c:pt idx="6">
                  <c:v>Panama</c:v>
                </c:pt>
                <c:pt idx="7">
                  <c:v>La Rioja*</c:v>
                </c:pt>
                <c:pt idx="8">
                  <c:v>French Guiana*</c:v>
                </c:pt>
                <c:pt idx="9">
                  <c:v>Ethiopia*</c:v>
                </c:pt>
                <c:pt idx="10">
                  <c:v>Jujuy*</c:v>
                </c:pt>
                <c:pt idx="11">
                  <c:v>Dominican Republic*</c:v>
                </c:pt>
                <c:pt idx="12">
                  <c:v>Zambia*</c:v>
                </c:pt>
                <c:pt idx="13">
                  <c:v>Chubut*</c:v>
                </c:pt>
                <c:pt idx="14">
                  <c:v>Namibia</c:v>
                </c:pt>
                <c:pt idx="15">
                  <c:v>Ecuador</c:v>
                </c:pt>
                <c:pt idx="16">
                  <c:v>Santa Cruz</c:v>
                </c:pt>
                <c:pt idx="17">
                  <c:v>Guatemala*</c:v>
                </c:pt>
                <c:pt idx="18">
                  <c:v>Fiji</c:v>
                </c:pt>
                <c:pt idx="19">
                  <c:v>Zimbabwe*</c:v>
                </c:pt>
                <c:pt idx="20">
                  <c:v>Papua New Guinea</c:v>
                </c:pt>
                <c:pt idx="21">
                  <c:v>Neuquen*</c:v>
                </c:pt>
                <c:pt idx="22">
                  <c:v>Suriname</c:v>
                </c:pt>
                <c:pt idx="23">
                  <c:v>Salta*</c:v>
                </c:pt>
                <c:pt idx="24">
                  <c:v>Colombia</c:v>
                </c:pt>
                <c:pt idx="25">
                  <c:v>Philippines*</c:v>
                </c:pt>
                <c:pt idx="26">
                  <c:v>Indonesia</c:v>
                </c:pt>
                <c:pt idx="27">
                  <c:v>Turkey</c:v>
                </c:pt>
                <c:pt idx="28">
                  <c:v>Nunavut</c:v>
                </c:pt>
                <c:pt idx="29">
                  <c:v>Ghana*</c:v>
                </c:pt>
                <c:pt idx="30">
                  <c:v>China*</c:v>
                </c:pt>
                <c:pt idx="31">
                  <c:v>Bolivia</c:v>
                </c:pt>
                <c:pt idx="32">
                  <c:v>San Juan</c:v>
                </c:pt>
                <c:pt idx="33">
                  <c:v>Tanzania</c:v>
                </c:pt>
                <c:pt idx="34">
                  <c:v>Mendoza*</c:v>
                </c:pt>
                <c:pt idx="35">
                  <c:v>Brazil</c:v>
                </c:pt>
                <c:pt idx="36">
                  <c:v>Catamarca*</c:v>
                </c:pt>
                <c:pt idx="37">
                  <c:v>Botswana*</c:v>
                </c:pt>
                <c:pt idx="38">
                  <c:v>Northwest Territories</c:v>
                </c:pt>
                <c:pt idx="39">
                  <c:v>Spain*</c:v>
                </c:pt>
                <c:pt idx="40">
                  <c:v>Russia*</c:v>
                </c:pt>
              </c:strCache>
            </c:strRef>
          </c:cat>
          <c:val>
            <c:numRef>
              <c:f>'Figure 28'!$C$5:$C$45</c:f>
              <c:numCache>
                <c:formatCode>0%</c:formatCode>
                <c:ptCount val="41"/>
                <c:pt idx="0">
                  <c:v>0</c:v>
                </c:pt>
                <c:pt idx="1">
                  <c:v>7.6923076923076927E-2</c:v>
                </c:pt>
                <c:pt idx="2">
                  <c:v>0.1</c:v>
                </c:pt>
                <c:pt idx="3">
                  <c:v>0.125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0.16666666666666666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</c:v>
                </c:pt>
                <c:pt idx="11">
                  <c:v>0.22222222222222221</c:v>
                </c:pt>
                <c:pt idx="12">
                  <c:v>0.25</c:v>
                </c:pt>
                <c:pt idx="13">
                  <c:v>0.25</c:v>
                </c:pt>
                <c:pt idx="14">
                  <c:v>0.1875</c:v>
                </c:pt>
                <c:pt idx="15">
                  <c:v>0.17391304347826086</c:v>
                </c:pt>
                <c:pt idx="16">
                  <c:v>0.14285714285714285</c:v>
                </c:pt>
                <c:pt idx="17">
                  <c:v>0.3</c:v>
                </c:pt>
                <c:pt idx="18">
                  <c:v>0</c:v>
                </c:pt>
                <c:pt idx="19">
                  <c:v>0.375</c:v>
                </c:pt>
                <c:pt idx="20">
                  <c:v>0.4</c:v>
                </c:pt>
                <c:pt idx="21">
                  <c:v>0.4</c:v>
                </c:pt>
                <c:pt idx="22">
                  <c:v>0.3</c:v>
                </c:pt>
                <c:pt idx="23">
                  <c:v>0.2</c:v>
                </c:pt>
                <c:pt idx="24">
                  <c:v>0.31818181818181818</c:v>
                </c:pt>
                <c:pt idx="25">
                  <c:v>0.2857142857142857</c:v>
                </c:pt>
                <c:pt idx="26">
                  <c:v>0.3125</c:v>
                </c:pt>
                <c:pt idx="27">
                  <c:v>0.18181818181818182</c:v>
                </c:pt>
                <c:pt idx="28">
                  <c:v>0.42307692307692307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0.33333333333333331</c:v>
                </c:pt>
                <c:pt idx="33">
                  <c:v>0.46153846153846156</c:v>
                </c:pt>
                <c:pt idx="34">
                  <c:v>0.55555555555555558</c:v>
                </c:pt>
                <c:pt idx="35">
                  <c:v>0.36363636363636365</c:v>
                </c:pt>
                <c:pt idx="36">
                  <c:v>0.3</c:v>
                </c:pt>
                <c:pt idx="37">
                  <c:v>0.625</c:v>
                </c:pt>
                <c:pt idx="38">
                  <c:v>0.42307692307692307</c:v>
                </c:pt>
                <c:pt idx="39">
                  <c:v>0.33333333333333331</c:v>
                </c:pt>
                <c:pt idx="40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B1-47A7-8FE8-697DDF4FB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161792"/>
        <c:axId val="122163584"/>
      </c:barChart>
      <c:catAx>
        <c:axId val="122161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2163584"/>
        <c:crosses val="autoZero"/>
        <c:auto val="1"/>
        <c:lblAlgn val="ctr"/>
        <c:lblOffset val="100"/>
        <c:noMultiLvlLbl val="0"/>
      </c:catAx>
      <c:valAx>
        <c:axId val="12216358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221617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60802170376884"/>
          <c:y val="0.83215828637613032"/>
          <c:w val="0.15456442552126806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70759768006982904"/>
          <c:y val="1.3569406788923037E-2"/>
          <c:w val="0.26767067210457324"/>
          <c:h val="0.95169886146110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effectLst/>
          </c:spPr>
          <c:invertIfNegative val="0"/>
          <c:cat>
            <c:strRef>
              <c:f>'Fig 4 - PPI'!$A$46:$A$86</c:f>
              <c:strCache>
                <c:ptCount val="41"/>
                <c:pt idx="0">
                  <c:v>Northern Territory</c:v>
                </c:pt>
                <c:pt idx="1">
                  <c:v>Washington</c:v>
                </c:pt>
                <c:pt idx="2">
                  <c:v>Spain*</c:v>
                </c:pt>
                <c:pt idx="3">
                  <c:v>Catamarca*</c:v>
                </c:pt>
                <c:pt idx="4">
                  <c:v>Peru</c:v>
                </c:pt>
                <c:pt idx="5">
                  <c:v>Namibia</c:v>
                </c:pt>
                <c:pt idx="6">
                  <c:v>Montana</c:v>
                </c:pt>
                <c:pt idx="7">
                  <c:v>Poland*</c:v>
                </c:pt>
                <c:pt idx="8">
                  <c:v>Manitoba</c:v>
                </c:pt>
                <c:pt idx="9">
                  <c:v>Tasmania*</c:v>
                </c:pt>
                <c:pt idx="10">
                  <c:v>Queensland</c:v>
                </c:pt>
                <c:pt idx="11">
                  <c:v>Ontario</c:v>
                </c:pt>
                <c:pt idx="12">
                  <c:v>Colorado</c:v>
                </c:pt>
                <c:pt idx="13">
                  <c:v>Norway</c:v>
                </c:pt>
                <c:pt idx="14">
                  <c:v>New Zealand</c:v>
                </c:pt>
                <c:pt idx="15">
                  <c:v>Alaska</c:v>
                </c:pt>
                <c:pt idx="16">
                  <c:v>Fiji</c:v>
                </c:pt>
                <c:pt idx="17">
                  <c:v>Yukon</c:v>
                </c:pt>
                <c:pt idx="18">
                  <c:v>Chile</c:v>
                </c:pt>
                <c:pt idx="19">
                  <c:v>South Australia</c:v>
                </c:pt>
                <c:pt idx="20">
                  <c:v>Michigan</c:v>
                </c:pt>
                <c:pt idx="21">
                  <c:v>Minnesota*</c:v>
                </c:pt>
                <c:pt idx="22">
                  <c:v>Arizona</c:v>
                </c:pt>
                <c:pt idx="23">
                  <c:v>Newfoundland &amp; Labrador</c:v>
                </c:pt>
                <c:pt idx="24">
                  <c:v>Portugal*</c:v>
                </c:pt>
                <c:pt idx="25">
                  <c:v>Wyoming</c:v>
                </c:pt>
                <c:pt idx="26">
                  <c:v>New Mexico</c:v>
                </c:pt>
                <c:pt idx="27">
                  <c:v>Alberta</c:v>
                </c:pt>
                <c:pt idx="28">
                  <c:v>Idaho</c:v>
                </c:pt>
                <c:pt idx="29">
                  <c:v>Botswana*</c:v>
                </c:pt>
                <c:pt idx="30">
                  <c:v>Nova Scotia</c:v>
                </c:pt>
                <c:pt idx="31">
                  <c:v>Quebec</c:v>
                </c:pt>
                <c:pt idx="32">
                  <c:v>New Brunswick</c:v>
                </c:pt>
                <c:pt idx="33">
                  <c:v>Utah</c:v>
                </c:pt>
                <c:pt idx="34">
                  <c:v>Sweden</c:v>
                </c:pt>
                <c:pt idx="35">
                  <c:v>Northern Ireland*</c:v>
                </c:pt>
                <c:pt idx="36">
                  <c:v>Western Australia</c:v>
                </c:pt>
                <c:pt idx="37">
                  <c:v>Ireland, Republic of</c:v>
                </c:pt>
                <c:pt idx="38">
                  <c:v>Finland</c:v>
                </c:pt>
                <c:pt idx="39">
                  <c:v>Nevada</c:v>
                </c:pt>
                <c:pt idx="40">
                  <c:v>Saskatchewan</c:v>
                </c:pt>
              </c:strCache>
            </c:strRef>
          </c:cat>
          <c:val>
            <c:numRef>
              <c:f>'Fig 4 - PPI'!$B$46:$B$86</c:f>
              <c:numCache>
                <c:formatCode>0.00</c:formatCode>
                <c:ptCount val="41"/>
                <c:pt idx="0">
                  <c:v>77.319999999999993</c:v>
                </c:pt>
                <c:pt idx="1">
                  <c:v>77.77</c:v>
                </c:pt>
                <c:pt idx="2">
                  <c:v>79.13</c:v>
                </c:pt>
                <c:pt idx="3">
                  <c:v>79.31</c:v>
                </c:pt>
                <c:pt idx="4">
                  <c:v>79.66</c:v>
                </c:pt>
                <c:pt idx="5">
                  <c:v>80.709999999999994</c:v>
                </c:pt>
                <c:pt idx="6">
                  <c:v>81.239999999999995</c:v>
                </c:pt>
                <c:pt idx="7">
                  <c:v>83.17</c:v>
                </c:pt>
                <c:pt idx="8">
                  <c:v>83.29</c:v>
                </c:pt>
                <c:pt idx="9">
                  <c:v>84.11</c:v>
                </c:pt>
                <c:pt idx="10">
                  <c:v>84.64</c:v>
                </c:pt>
                <c:pt idx="11">
                  <c:v>84.87</c:v>
                </c:pt>
                <c:pt idx="12">
                  <c:v>85.16</c:v>
                </c:pt>
                <c:pt idx="13">
                  <c:v>85.38</c:v>
                </c:pt>
                <c:pt idx="14">
                  <c:v>85.4</c:v>
                </c:pt>
                <c:pt idx="15">
                  <c:v>85.48</c:v>
                </c:pt>
                <c:pt idx="16">
                  <c:v>86.05</c:v>
                </c:pt>
                <c:pt idx="17">
                  <c:v>86.87</c:v>
                </c:pt>
                <c:pt idx="18">
                  <c:v>88.61</c:v>
                </c:pt>
                <c:pt idx="19">
                  <c:v>89.65</c:v>
                </c:pt>
                <c:pt idx="20">
                  <c:v>90.2</c:v>
                </c:pt>
                <c:pt idx="21">
                  <c:v>90.31</c:v>
                </c:pt>
                <c:pt idx="22">
                  <c:v>91.67</c:v>
                </c:pt>
                <c:pt idx="23">
                  <c:v>92.85</c:v>
                </c:pt>
                <c:pt idx="24">
                  <c:v>93.5</c:v>
                </c:pt>
                <c:pt idx="25">
                  <c:v>93.83</c:v>
                </c:pt>
                <c:pt idx="26">
                  <c:v>93.87</c:v>
                </c:pt>
                <c:pt idx="27">
                  <c:v>94.37</c:v>
                </c:pt>
                <c:pt idx="28">
                  <c:v>94.72</c:v>
                </c:pt>
                <c:pt idx="29">
                  <c:v>94.77</c:v>
                </c:pt>
                <c:pt idx="30">
                  <c:v>94.89</c:v>
                </c:pt>
                <c:pt idx="31">
                  <c:v>95.11</c:v>
                </c:pt>
                <c:pt idx="32">
                  <c:v>96.04</c:v>
                </c:pt>
                <c:pt idx="33">
                  <c:v>96.25</c:v>
                </c:pt>
                <c:pt idx="34">
                  <c:v>96.28</c:v>
                </c:pt>
                <c:pt idx="35">
                  <c:v>96.55</c:v>
                </c:pt>
                <c:pt idx="36">
                  <c:v>96.68</c:v>
                </c:pt>
                <c:pt idx="37">
                  <c:v>97.68</c:v>
                </c:pt>
                <c:pt idx="38">
                  <c:v>99.16</c:v>
                </c:pt>
                <c:pt idx="39">
                  <c:v>99.31</c:v>
                </c:pt>
                <c:pt idx="4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0A-4662-B595-3E9617995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4789376"/>
        <c:axId val="134950912"/>
      </c:barChart>
      <c:catAx>
        <c:axId val="134789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4950912"/>
        <c:crosses val="autoZero"/>
        <c:auto val="1"/>
        <c:lblAlgn val="ctr"/>
        <c:lblOffset val="100"/>
        <c:noMultiLvlLbl val="0"/>
      </c:catAx>
      <c:valAx>
        <c:axId val="134950912"/>
        <c:scaling>
          <c:orientation val="minMax"/>
          <c:max val="100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3478937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43908950463470547"/>
          <c:y val="1.8319131847191548E-2"/>
          <c:w val="0.30011559898093426"/>
          <c:h val="0.95169886146110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effectLst/>
          </c:spPr>
          <c:invertIfNegative val="0"/>
          <c:cat>
            <c:strRef>
              <c:f>'Fig 4 - PPI'!$A$4:$A$45</c:f>
              <c:strCache>
                <c:ptCount val="42"/>
                <c:pt idx="0">
                  <c:v>Venezuela</c:v>
                </c:pt>
                <c:pt idx="1">
                  <c:v>Democratic Rep. of Congo (DRC)*</c:v>
                </c:pt>
                <c:pt idx="2">
                  <c:v>Neuquen*</c:v>
                </c:pt>
                <c:pt idx="3">
                  <c:v>Chubut*</c:v>
                </c:pt>
                <c:pt idx="4">
                  <c:v>Philippines*</c:v>
                </c:pt>
                <c:pt idx="5">
                  <c:v>Guatemala*</c:v>
                </c:pt>
                <c:pt idx="6">
                  <c:v>La Rioja*</c:v>
                </c:pt>
                <c:pt idx="7">
                  <c:v>Zimbabwe*</c:v>
                </c:pt>
                <c:pt idx="8">
                  <c:v>Bolivia</c:v>
                </c:pt>
                <c:pt idx="9">
                  <c:v>China*</c:v>
                </c:pt>
                <c:pt idx="10">
                  <c:v>Mendoza*</c:v>
                </c:pt>
                <c:pt idx="11">
                  <c:v>Ecuador</c:v>
                </c:pt>
                <c:pt idx="12">
                  <c:v>Ethiopia*</c:v>
                </c:pt>
                <c:pt idx="13">
                  <c:v>Indonesia</c:v>
                </c:pt>
                <c:pt idx="14">
                  <c:v>Greenland</c:v>
                </c:pt>
                <c:pt idx="15">
                  <c:v>Nicaragua</c:v>
                </c:pt>
                <c:pt idx="16">
                  <c:v>Jujuy*</c:v>
                </c:pt>
                <c:pt idx="17">
                  <c:v>Tanzania</c:v>
                </c:pt>
                <c:pt idx="18">
                  <c:v>Colombia</c:v>
                </c:pt>
                <c:pt idx="19">
                  <c:v>Turkey</c:v>
                </c:pt>
                <c:pt idx="20">
                  <c:v>Mali</c:v>
                </c:pt>
                <c:pt idx="21">
                  <c:v>Panama</c:v>
                </c:pt>
                <c:pt idx="22">
                  <c:v>Papua New Guinea</c:v>
                </c:pt>
                <c:pt idx="23">
                  <c:v>Ghana*</c:v>
                </c:pt>
                <c:pt idx="24">
                  <c:v>French Guiana*</c:v>
                </c:pt>
                <c:pt idx="25">
                  <c:v>Dominican Republic*</c:v>
                </c:pt>
                <c:pt idx="26">
                  <c:v>Brazil</c:v>
                </c:pt>
                <c:pt idx="27">
                  <c:v>South Africa</c:v>
                </c:pt>
                <c:pt idx="28">
                  <c:v>San Juan</c:v>
                </c:pt>
                <c:pt idx="29">
                  <c:v>Santa Cruz</c:v>
                </c:pt>
                <c:pt idx="30">
                  <c:v>Zambia*</c:v>
                </c:pt>
                <c:pt idx="31">
                  <c:v>Russia*</c:v>
                </c:pt>
                <c:pt idx="32">
                  <c:v>Salta*</c:v>
                </c:pt>
                <c:pt idx="33">
                  <c:v>Guyana*</c:v>
                </c:pt>
                <c:pt idx="34">
                  <c:v>California</c:v>
                </c:pt>
                <c:pt idx="35">
                  <c:v>Mexico</c:v>
                </c:pt>
                <c:pt idx="36">
                  <c:v>New South Wales</c:v>
                </c:pt>
                <c:pt idx="37">
                  <c:v>Suriname</c:v>
                </c:pt>
                <c:pt idx="38">
                  <c:v>Nunavut</c:v>
                </c:pt>
                <c:pt idx="39">
                  <c:v>British Columbia</c:v>
                </c:pt>
                <c:pt idx="40">
                  <c:v>Victoria</c:v>
                </c:pt>
                <c:pt idx="41">
                  <c:v>Northwest Territories</c:v>
                </c:pt>
              </c:strCache>
            </c:strRef>
          </c:cat>
          <c:val>
            <c:numRef>
              <c:f>'Fig 4 - PPI'!$B$4:$B$45</c:f>
              <c:numCache>
                <c:formatCode>0.00</c:formatCode>
                <c:ptCount val="42"/>
                <c:pt idx="0">
                  <c:v>0</c:v>
                </c:pt>
                <c:pt idx="1">
                  <c:v>34.18</c:v>
                </c:pt>
                <c:pt idx="2">
                  <c:v>34.42</c:v>
                </c:pt>
                <c:pt idx="3">
                  <c:v>37.07</c:v>
                </c:pt>
                <c:pt idx="4">
                  <c:v>42.46</c:v>
                </c:pt>
                <c:pt idx="5">
                  <c:v>46.26</c:v>
                </c:pt>
                <c:pt idx="6">
                  <c:v>46.76</c:v>
                </c:pt>
                <c:pt idx="7">
                  <c:v>47.68</c:v>
                </c:pt>
                <c:pt idx="8">
                  <c:v>48.81</c:v>
                </c:pt>
                <c:pt idx="9">
                  <c:v>49.39</c:v>
                </c:pt>
                <c:pt idx="10">
                  <c:v>50.37</c:v>
                </c:pt>
                <c:pt idx="11">
                  <c:v>51.64</c:v>
                </c:pt>
                <c:pt idx="12">
                  <c:v>54.31</c:v>
                </c:pt>
                <c:pt idx="13">
                  <c:v>54.64</c:v>
                </c:pt>
                <c:pt idx="14">
                  <c:v>55.46</c:v>
                </c:pt>
                <c:pt idx="15">
                  <c:v>55.47</c:v>
                </c:pt>
                <c:pt idx="16">
                  <c:v>56.53</c:v>
                </c:pt>
                <c:pt idx="17">
                  <c:v>56.83</c:v>
                </c:pt>
                <c:pt idx="18">
                  <c:v>58.96</c:v>
                </c:pt>
                <c:pt idx="19">
                  <c:v>59.98</c:v>
                </c:pt>
                <c:pt idx="20">
                  <c:v>60</c:v>
                </c:pt>
                <c:pt idx="21">
                  <c:v>60.53</c:v>
                </c:pt>
                <c:pt idx="22">
                  <c:v>60.81</c:v>
                </c:pt>
                <c:pt idx="23">
                  <c:v>62.27</c:v>
                </c:pt>
                <c:pt idx="24">
                  <c:v>64.260000000000005</c:v>
                </c:pt>
                <c:pt idx="25">
                  <c:v>64.42</c:v>
                </c:pt>
                <c:pt idx="26">
                  <c:v>64.430000000000007</c:v>
                </c:pt>
                <c:pt idx="27">
                  <c:v>64.569999999999993</c:v>
                </c:pt>
                <c:pt idx="28">
                  <c:v>64.760000000000005</c:v>
                </c:pt>
                <c:pt idx="29">
                  <c:v>65.09</c:v>
                </c:pt>
                <c:pt idx="30">
                  <c:v>65.25</c:v>
                </c:pt>
                <c:pt idx="31">
                  <c:v>67.709999999999994</c:v>
                </c:pt>
                <c:pt idx="32">
                  <c:v>67.72</c:v>
                </c:pt>
                <c:pt idx="33">
                  <c:v>68.180000000000007</c:v>
                </c:pt>
                <c:pt idx="34">
                  <c:v>69.599999999999994</c:v>
                </c:pt>
                <c:pt idx="35">
                  <c:v>71.319999999999993</c:v>
                </c:pt>
                <c:pt idx="36">
                  <c:v>71.599999999999994</c:v>
                </c:pt>
                <c:pt idx="37">
                  <c:v>74.52</c:v>
                </c:pt>
                <c:pt idx="38">
                  <c:v>74.55</c:v>
                </c:pt>
                <c:pt idx="39">
                  <c:v>75.98</c:v>
                </c:pt>
                <c:pt idx="40">
                  <c:v>76.849999999999994</c:v>
                </c:pt>
                <c:pt idx="41">
                  <c:v>77.16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2C-4F2E-9CFF-BA454D12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4990848"/>
        <c:axId val="135025408"/>
      </c:barChart>
      <c:catAx>
        <c:axId val="134990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5025408"/>
        <c:crosses val="autoZero"/>
        <c:auto val="1"/>
        <c:lblAlgn val="ctr"/>
        <c:lblOffset val="100"/>
        <c:noMultiLvlLbl val="0"/>
      </c:catAx>
      <c:valAx>
        <c:axId val="13502540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3499084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58568545653647597"/>
          <c:y val="1.4420297509227398E-2"/>
          <c:w val="0.36735203629347657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 5 - Best'!$B$3</c:f>
              <c:strCache>
                <c:ptCount val="1"/>
                <c:pt idx="0">
                  <c:v>Encourages Investment</c:v>
                </c:pt>
              </c:strCache>
            </c:strRef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 5 - Best'!$A$46:$A$86</c:f>
              <c:strCache>
                <c:ptCount val="41"/>
                <c:pt idx="0">
                  <c:v>Wyoming</c:v>
                </c:pt>
                <c:pt idx="1">
                  <c:v>Zambia*</c:v>
                </c:pt>
                <c:pt idx="2">
                  <c:v>Zimbabwe*</c:v>
                </c:pt>
                <c:pt idx="3">
                  <c:v>Mali</c:v>
                </c:pt>
                <c:pt idx="4">
                  <c:v>Philippines*</c:v>
                </c:pt>
                <c:pt idx="5">
                  <c:v>Suriname</c:v>
                </c:pt>
                <c:pt idx="6">
                  <c:v>Ireland, Republic of</c:v>
                </c:pt>
                <c:pt idx="7">
                  <c:v>Colombia</c:v>
                </c:pt>
                <c:pt idx="8">
                  <c:v>Ecuador</c:v>
                </c:pt>
                <c:pt idx="9">
                  <c:v>Sweden</c:v>
                </c:pt>
                <c:pt idx="10">
                  <c:v>Finland</c:v>
                </c:pt>
                <c:pt idx="11">
                  <c:v>South Africa</c:v>
                </c:pt>
                <c:pt idx="12">
                  <c:v>South Australia</c:v>
                </c:pt>
                <c:pt idx="13">
                  <c:v>Guyana*</c:v>
                </c:pt>
                <c:pt idx="14">
                  <c:v>Montana</c:v>
                </c:pt>
                <c:pt idx="15">
                  <c:v>Chubut*</c:v>
                </c:pt>
                <c:pt idx="16">
                  <c:v>Indonesia</c:v>
                </c:pt>
                <c:pt idx="17">
                  <c:v>Democratic Rep. of Congo (DRC)*</c:v>
                </c:pt>
                <c:pt idx="18">
                  <c:v>Idaho</c:v>
                </c:pt>
                <c:pt idx="19">
                  <c:v>Fiji</c:v>
                </c:pt>
                <c:pt idx="20">
                  <c:v>Papua New Guinea</c:v>
                </c:pt>
                <c:pt idx="21">
                  <c:v>Ontario</c:v>
                </c:pt>
                <c:pt idx="22">
                  <c:v>Northern Territory</c:v>
                </c:pt>
                <c:pt idx="23">
                  <c:v>Newfoundland &amp; Labrador</c:v>
                </c:pt>
                <c:pt idx="24">
                  <c:v>Mexico</c:v>
                </c:pt>
                <c:pt idx="25">
                  <c:v>Utah</c:v>
                </c:pt>
                <c:pt idx="26">
                  <c:v>Russia*</c:v>
                </c:pt>
                <c:pt idx="27">
                  <c:v>Arizona</c:v>
                </c:pt>
                <c:pt idx="28">
                  <c:v>British Columbia</c:v>
                </c:pt>
                <c:pt idx="29">
                  <c:v>Queensland</c:v>
                </c:pt>
                <c:pt idx="30">
                  <c:v>Manitoba</c:v>
                </c:pt>
                <c:pt idx="31">
                  <c:v>Yukon</c:v>
                </c:pt>
                <c:pt idx="32">
                  <c:v>Chile</c:v>
                </c:pt>
                <c:pt idx="33">
                  <c:v>Peru</c:v>
                </c:pt>
                <c:pt idx="34">
                  <c:v>Saskatchewan</c:v>
                </c:pt>
                <c:pt idx="35">
                  <c:v>Quebec</c:v>
                </c:pt>
                <c:pt idx="36">
                  <c:v>Nunavut</c:v>
                </c:pt>
                <c:pt idx="37">
                  <c:v>Northwest Territories</c:v>
                </c:pt>
                <c:pt idx="38">
                  <c:v>Alaska</c:v>
                </c:pt>
                <c:pt idx="39">
                  <c:v>Western Australia</c:v>
                </c:pt>
                <c:pt idx="40">
                  <c:v>Nevada</c:v>
                </c:pt>
              </c:strCache>
            </c:strRef>
          </c:cat>
          <c:val>
            <c:numRef>
              <c:f>'Fig 5 - Best'!$B$46:$B$86</c:f>
              <c:numCache>
                <c:formatCode>0%</c:formatCode>
                <c:ptCount val="41"/>
                <c:pt idx="0">
                  <c:v>0.46153846153846156</c:v>
                </c:pt>
                <c:pt idx="1">
                  <c:v>0.375</c:v>
                </c:pt>
                <c:pt idx="2">
                  <c:v>0.5</c:v>
                </c:pt>
                <c:pt idx="3">
                  <c:v>0.45454545454545453</c:v>
                </c:pt>
                <c:pt idx="4">
                  <c:v>0.5714285714285714</c:v>
                </c:pt>
                <c:pt idx="5">
                  <c:v>0.4</c:v>
                </c:pt>
                <c:pt idx="6">
                  <c:v>0.45</c:v>
                </c:pt>
                <c:pt idx="7">
                  <c:v>0.5</c:v>
                </c:pt>
                <c:pt idx="8">
                  <c:v>0.52173913043478259</c:v>
                </c:pt>
                <c:pt idx="9">
                  <c:v>0.4375</c:v>
                </c:pt>
                <c:pt idx="10">
                  <c:v>0.4375</c:v>
                </c:pt>
                <c:pt idx="11">
                  <c:v>0.47368421052631576</c:v>
                </c:pt>
                <c:pt idx="12">
                  <c:v>0.4</c:v>
                </c:pt>
                <c:pt idx="13">
                  <c:v>0.33333333333333331</c:v>
                </c:pt>
                <c:pt idx="14">
                  <c:v>0.44444444444444442</c:v>
                </c:pt>
                <c:pt idx="15">
                  <c:v>0.44444444444444442</c:v>
                </c:pt>
                <c:pt idx="16">
                  <c:v>0.5625</c:v>
                </c:pt>
                <c:pt idx="17">
                  <c:v>0.625</c:v>
                </c:pt>
                <c:pt idx="18">
                  <c:v>0.5</c:v>
                </c:pt>
                <c:pt idx="19">
                  <c:v>0.5</c:v>
                </c:pt>
                <c:pt idx="20">
                  <c:v>0.6</c:v>
                </c:pt>
                <c:pt idx="21">
                  <c:v>0.60784313725490191</c:v>
                </c:pt>
                <c:pt idx="22">
                  <c:v>0.5</c:v>
                </c:pt>
                <c:pt idx="23">
                  <c:v>0.54545454545454541</c:v>
                </c:pt>
                <c:pt idx="24">
                  <c:v>0.64102564102564108</c:v>
                </c:pt>
                <c:pt idx="25">
                  <c:v>0.57894736842105265</c:v>
                </c:pt>
                <c:pt idx="26">
                  <c:v>0.5714285714285714</c:v>
                </c:pt>
                <c:pt idx="27">
                  <c:v>0.66666666666666663</c:v>
                </c:pt>
                <c:pt idx="28">
                  <c:v>0.67948717948717952</c:v>
                </c:pt>
                <c:pt idx="29">
                  <c:v>0.59375</c:v>
                </c:pt>
                <c:pt idx="30">
                  <c:v>0.69230769230769229</c:v>
                </c:pt>
                <c:pt idx="31">
                  <c:v>0.7</c:v>
                </c:pt>
                <c:pt idx="32">
                  <c:v>0.67567567567567566</c:v>
                </c:pt>
                <c:pt idx="33">
                  <c:v>0.71875</c:v>
                </c:pt>
                <c:pt idx="34">
                  <c:v>0.70833333333333337</c:v>
                </c:pt>
                <c:pt idx="35">
                  <c:v>0.74576271186440679</c:v>
                </c:pt>
                <c:pt idx="36">
                  <c:v>0.76923076923076927</c:v>
                </c:pt>
                <c:pt idx="37">
                  <c:v>0.8</c:v>
                </c:pt>
                <c:pt idx="38">
                  <c:v>0.81081081081081086</c:v>
                </c:pt>
                <c:pt idx="39">
                  <c:v>0.78</c:v>
                </c:pt>
                <c:pt idx="40">
                  <c:v>0.81632653061224492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00-45A0-B71D-97BB24CE058E}"/>
            </c:ext>
          </c:extLst>
        </c:ser>
        <c:ser>
          <c:idx val="1"/>
          <c:order val="1"/>
          <c:tx>
            <c:strRef>
              <c:f>'Fig 5 - Best'!$C$3</c:f>
              <c:strCache>
                <c:ptCount val="1"/>
                <c:pt idx="0">
                  <c:v>Weigted - Not a Deterrent</c:v>
                </c:pt>
              </c:strCache>
            </c:strRef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 5 - Best'!$A$46:$A$86</c:f>
              <c:strCache>
                <c:ptCount val="41"/>
                <c:pt idx="0">
                  <c:v>Wyoming</c:v>
                </c:pt>
                <c:pt idx="1">
                  <c:v>Zambia*</c:v>
                </c:pt>
                <c:pt idx="2">
                  <c:v>Zimbabwe*</c:v>
                </c:pt>
                <c:pt idx="3">
                  <c:v>Mali</c:v>
                </c:pt>
                <c:pt idx="4">
                  <c:v>Philippines*</c:v>
                </c:pt>
                <c:pt idx="5">
                  <c:v>Suriname</c:v>
                </c:pt>
                <c:pt idx="6">
                  <c:v>Ireland, Republic of</c:v>
                </c:pt>
                <c:pt idx="7">
                  <c:v>Colombia</c:v>
                </c:pt>
                <c:pt idx="8">
                  <c:v>Ecuador</c:v>
                </c:pt>
                <c:pt idx="9">
                  <c:v>Sweden</c:v>
                </c:pt>
                <c:pt idx="10">
                  <c:v>Finland</c:v>
                </c:pt>
                <c:pt idx="11">
                  <c:v>South Africa</c:v>
                </c:pt>
                <c:pt idx="12">
                  <c:v>South Australia</c:v>
                </c:pt>
                <c:pt idx="13">
                  <c:v>Guyana*</c:v>
                </c:pt>
                <c:pt idx="14">
                  <c:v>Montana</c:v>
                </c:pt>
                <c:pt idx="15">
                  <c:v>Chubut*</c:v>
                </c:pt>
                <c:pt idx="16">
                  <c:v>Indonesia</c:v>
                </c:pt>
                <c:pt idx="17">
                  <c:v>Democratic Rep. of Congo (DRC)*</c:v>
                </c:pt>
                <c:pt idx="18">
                  <c:v>Idaho</c:v>
                </c:pt>
                <c:pt idx="19">
                  <c:v>Fiji</c:v>
                </c:pt>
                <c:pt idx="20">
                  <c:v>Papua New Guinea</c:v>
                </c:pt>
                <c:pt idx="21">
                  <c:v>Ontario</c:v>
                </c:pt>
                <c:pt idx="22">
                  <c:v>Northern Territory</c:v>
                </c:pt>
                <c:pt idx="23">
                  <c:v>Newfoundland &amp; Labrador</c:v>
                </c:pt>
                <c:pt idx="24">
                  <c:v>Mexico</c:v>
                </c:pt>
                <c:pt idx="25">
                  <c:v>Utah</c:v>
                </c:pt>
                <c:pt idx="26">
                  <c:v>Russia*</c:v>
                </c:pt>
                <c:pt idx="27">
                  <c:v>Arizona</c:v>
                </c:pt>
                <c:pt idx="28">
                  <c:v>British Columbia</c:v>
                </c:pt>
                <c:pt idx="29">
                  <c:v>Queensland</c:v>
                </c:pt>
                <c:pt idx="30">
                  <c:v>Manitoba</c:v>
                </c:pt>
                <c:pt idx="31">
                  <c:v>Yukon</c:v>
                </c:pt>
                <c:pt idx="32">
                  <c:v>Chile</c:v>
                </c:pt>
                <c:pt idx="33">
                  <c:v>Peru</c:v>
                </c:pt>
                <c:pt idx="34">
                  <c:v>Saskatchewan</c:v>
                </c:pt>
                <c:pt idx="35">
                  <c:v>Quebec</c:v>
                </c:pt>
                <c:pt idx="36">
                  <c:v>Nunavut</c:v>
                </c:pt>
                <c:pt idx="37">
                  <c:v>Northwest Territories</c:v>
                </c:pt>
                <c:pt idx="38">
                  <c:v>Alaska</c:v>
                </c:pt>
                <c:pt idx="39">
                  <c:v>Western Australia</c:v>
                </c:pt>
                <c:pt idx="40">
                  <c:v>Nevada</c:v>
                </c:pt>
              </c:strCache>
            </c:strRef>
          </c:cat>
          <c:val>
            <c:numRef>
              <c:f>'Fig 5 - Best'!$C$46:$C$86</c:f>
              <c:numCache>
                <c:formatCode>0%</c:formatCode>
                <c:ptCount val="41"/>
                <c:pt idx="0">
                  <c:v>0.15384615384615385</c:v>
                </c:pt>
                <c:pt idx="1">
                  <c:v>0.25</c:v>
                </c:pt>
                <c:pt idx="2">
                  <c:v>0.125</c:v>
                </c:pt>
                <c:pt idx="3">
                  <c:v>0.18181818181818182</c:v>
                </c:pt>
                <c:pt idx="4">
                  <c:v>7.1428571428571425E-2</c:v>
                </c:pt>
                <c:pt idx="5">
                  <c:v>0.25</c:v>
                </c:pt>
                <c:pt idx="6">
                  <c:v>0.2</c:v>
                </c:pt>
                <c:pt idx="7">
                  <c:v>0.15</c:v>
                </c:pt>
                <c:pt idx="8">
                  <c:v>0.13043478260869565</c:v>
                </c:pt>
                <c:pt idx="9">
                  <c:v>0.21875</c:v>
                </c:pt>
                <c:pt idx="10">
                  <c:v>0.21875</c:v>
                </c:pt>
                <c:pt idx="11">
                  <c:v>0.18421052631578946</c:v>
                </c:pt>
                <c:pt idx="12">
                  <c:v>0.26</c:v>
                </c:pt>
                <c:pt idx="13">
                  <c:v>0.33333333333333331</c:v>
                </c:pt>
                <c:pt idx="14">
                  <c:v>0.22222222222222221</c:v>
                </c:pt>
                <c:pt idx="15">
                  <c:v>0.22222222222222221</c:v>
                </c:pt>
                <c:pt idx="16">
                  <c:v>0.125</c:v>
                </c:pt>
                <c:pt idx="17">
                  <c:v>6.25E-2</c:v>
                </c:pt>
                <c:pt idx="18">
                  <c:v>0.2</c:v>
                </c:pt>
                <c:pt idx="19">
                  <c:v>0.2</c:v>
                </c:pt>
                <c:pt idx="20">
                  <c:v>0.1</c:v>
                </c:pt>
                <c:pt idx="21">
                  <c:v>0.12745098039215685</c:v>
                </c:pt>
                <c:pt idx="22">
                  <c:v>0.25</c:v>
                </c:pt>
                <c:pt idx="23">
                  <c:v>0.20454545454545456</c:v>
                </c:pt>
                <c:pt idx="24">
                  <c:v>0.11538461538461539</c:v>
                </c:pt>
                <c:pt idx="25">
                  <c:v>0.18421052631578946</c:v>
                </c:pt>
                <c:pt idx="26">
                  <c:v>0.21428571428571427</c:v>
                </c:pt>
                <c:pt idx="27">
                  <c:v>0.12121212121212122</c:v>
                </c:pt>
                <c:pt idx="28">
                  <c:v>0.11538461538461539</c:v>
                </c:pt>
                <c:pt idx="29">
                  <c:v>0.203125</c:v>
                </c:pt>
                <c:pt idx="30">
                  <c:v>0.11538461538461539</c:v>
                </c:pt>
                <c:pt idx="31">
                  <c:v>0.11</c:v>
                </c:pt>
                <c:pt idx="32">
                  <c:v>0.14864864864864866</c:v>
                </c:pt>
                <c:pt idx="33">
                  <c:v>0.109375</c:v>
                </c:pt>
                <c:pt idx="34">
                  <c:v>0.125</c:v>
                </c:pt>
                <c:pt idx="35">
                  <c:v>9.3220338983050849E-2</c:v>
                </c:pt>
                <c:pt idx="36">
                  <c:v>7.6923076923076927E-2</c:v>
                </c:pt>
                <c:pt idx="37">
                  <c:v>0.06</c:v>
                </c:pt>
                <c:pt idx="38">
                  <c:v>5.4054054054054057E-2</c:v>
                </c:pt>
                <c:pt idx="39">
                  <c:v>0.1</c:v>
                </c:pt>
                <c:pt idx="40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00-45A0-B71D-97BB24CE0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519616"/>
        <c:axId val="135607424"/>
      </c:barChart>
      <c:catAx>
        <c:axId val="135519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5607424"/>
        <c:crosses val="autoZero"/>
        <c:auto val="1"/>
        <c:lblAlgn val="ctr"/>
        <c:lblOffset val="100"/>
        <c:noMultiLvlLbl val="0"/>
      </c:catAx>
      <c:valAx>
        <c:axId val="13560742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3551961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1997916497551204"/>
          <c:y val="2.287581971319734E-2"/>
          <c:w val="0.32167721947127742"/>
          <c:h val="0.9533785542565375"/>
        </c:manualLayout>
      </c:layout>
      <c:barChart>
        <c:barDir val="bar"/>
        <c:grouping val="stacked"/>
        <c:varyColors val="0"/>
        <c:ser>
          <c:idx val="0"/>
          <c:order val="0"/>
          <c:tx>
            <c:v>Encourages investment</c:v>
          </c:tx>
          <c:spPr>
            <a:solidFill>
              <a:srgbClr val="70C3FC"/>
            </a:solidFill>
            <a:ln>
              <a:noFill/>
            </a:ln>
            <a:effectLst/>
          </c:spPr>
          <c:invertIfNegative val="0"/>
          <c:cat>
            <c:strRef>
              <c:f>'Fig 5 - Best'!$A$4:$A$45</c:f>
              <c:strCache>
                <c:ptCount val="42"/>
                <c:pt idx="0">
                  <c:v>Nicaragua*</c:v>
                </c:pt>
                <c:pt idx="1">
                  <c:v>Neuquen*</c:v>
                </c:pt>
                <c:pt idx="2">
                  <c:v>Dominican Republic*</c:v>
                </c:pt>
                <c:pt idx="3">
                  <c:v>Panama*</c:v>
                </c:pt>
                <c:pt idx="4">
                  <c:v>Nova Scotia</c:v>
                </c:pt>
                <c:pt idx="5">
                  <c:v>Washington</c:v>
                </c:pt>
                <c:pt idx="6">
                  <c:v>Guatemala*</c:v>
                </c:pt>
                <c:pt idx="7">
                  <c:v>Ethiopia*</c:v>
                </c:pt>
                <c:pt idx="8">
                  <c:v>Alberta</c:v>
                </c:pt>
                <c:pt idx="9">
                  <c:v>Namibia</c:v>
                </c:pt>
                <c:pt idx="10">
                  <c:v>China*</c:v>
                </c:pt>
                <c:pt idx="11">
                  <c:v>Portugal*</c:v>
                </c:pt>
                <c:pt idx="12">
                  <c:v>Tasmania*</c:v>
                </c:pt>
                <c:pt idx="13">
                  <c:v>Salta*</c:v>
                </c:pt>
                <c:pt idx="14">
                  <c:v>Norway</c:v>
                </c:pt>
                <c:pt idx="15">
                  <c:v>Venezuela</c:v>
                </c:pt>
                <c:pt idx="16">
                  <c:v>California</c:v>
                </c:pt>
                <c:pt idx="17">
                  <c:v>Ghana*</c:v>
                </c:pt>
                <c:pt idx="18">
                  <c:v>Jujuy*</c:v>
                </c:pt>
                <c:pt idx="19">
                  <c:v>Victoria</c:v>
                </c:pt>
                <c:pt idx="20">
                  <c:v>San Juan</c:v>
                </c:pt>
                <c:pt idx="21">
                  <c:v>Bolivia</c:v>
                </c:pt>
                <c:pt idx="22">
                  <c:v>Mendoza*</c:v>
                </c:pt>
                <c:pt idx="23">
                  <c:v>La Rioja*</c:v>
                </c:pt>
                <c:pt idx="24">
                  <c:v>Tanzania</c:v>
                </c:pt>
                <c:pt idx="25">
                  <c:v>New Zealand</c:v>
                </c:pt>
                <c:pt idx="26">
                  <c:v>Turkey</c:v>
                </c:pt>
                <c:pt idx="27">
                  <c:v>Brazil</c:v>
                </c:pt>
                <c:pt idx="28">
                  <c:v>Spain*</c:v>
                </c:pt>
                <c:pt idx="29">
                  <c:v>Botswana*</c:v>
                </c:pt>
                <c:pt idx="30">
                  <c:v>Greenland</c:v>
                </c:pt>
                <c:pt idx="31">
                  <c:v>Minnesota*</c:v>
                </c:pt>
                <c:pt idx="32">
                  <c:v>Michigan</c:v>
                </c:pt>
                <c:pt idx="33">
                  <c:v>New Brunswick</c:v>
                </c:pt>
                <c:pt idx="34">
                  <c:v>Poland*</c:v>
                </c:pt>
                <c:pt idx="35">
                  <c:v>Colorado</c:v>
                </c:pt>
                <c:pt idx="36">
                  <c:v>French Guiana*</c:v>
                </c:pt>
                <c:pt idx="37">
                  <c:v>Santa Cruz</c:v>
                </c:pt>
                <c:pt idx="38">
                  <c:v>New Mexico</c:v>
                </c:pt>
                <c:pt idx="39">
                  <c:v>Northern Ireland*</c:v>
                </c:pt>
                <c:pt idx="40">
                  <c:v>Catamarca*</c:v>
                </c:pt>
                <c:pt idx="41">
                  <c:v>New South Wales</c:v>
                </c:pt>
              </c:strCache>
            </c:strRef>
          </c:cat>
          <c:val>
            <c:numRef>
              <c:f>'Fig 5 - Best'!$B$4:$B$45</c:f>
              <c:numCache>
                <c:formatCode>0%</c:formatCode>
                <c:ptCount val="42"/>
                <c:pt idx="0">
                  <c:v>0</c:v>
                </c:pt>
                <c:pt idx="1">
                  <c:v>0.2</c:v>
                </c:pt>
                <c:pt idx="2">
                  <c:v>0.1111111111111111</c:v>
                </c:pt>
                <c:pt idx="3">
                  <c:v>0.16666666666666666</c:v>
                </c:pt>
                <c:pt idx="4">
                  <c:v>0.14285714285714285</c:v>
                </c:pt>
                <c:pt idx="5">
                  <c:v>0.18181818181818182</c:v>
                </c:pt>
                <c:pt idx="6">
                  <c:v>0.1111111111111111</c:v>
                </c:pt>
                <c:pt idx="7">
                  <c:v>0.4</c:v>
                </c:pt>
                <c:pt idx="8">
                  <c:v>0.125</c:v>
                </c:pt>
                <c:pt idx="9">
                  <c:v>0.1875</c:v>
                </c:pt>
                <c:pt idx="10">
                  <c:v>0</c:v>
                </c:pt>
                <c:pt idx="11">
                  <c:v>0.14285714285714285</c:v>
                </c:pt>
                <c:pt idx="12">
                  <c:v>0.33333333333333331</c:v>
                </c:pt>
                <c:pt idx="13">
                  <c:v>0.1</c:v>
                </c:pt>
                <c:pt idx="14">
                  <c:v>0.25</c:v>
                </c:pt>
                <c:pt idx="15">
                  <c:v>0.30769230769230771</c:v>
                </c:pt>
                <c:pt idx="16">
                  <c:v>0.33333333333333331</c:v>
                </c:pt>
                <c:pt idx="17">
                  <c:v>0.16666666666666666</c:v>
                </c:pt>
                <c:pt idx="18">
                  <c:v>0.2</c:v>
                </c:pt>
                <c:pt idx="19">
                  <c:v>0.22222222222222221</c:v>
                </c:pt>
                <c:pt idx="20">
                  <c:v>0.25</c:v>
                </c:pt>
                <c:pt idx="21">
                  <c:v>0.27272727272727271</c:v>
                </c:pt>
                <c:pt idx="22">
                  <c:v>0.33333333333333331</c:v>
                </c:pt>
                <c:pt idx="23">
                  <c:v>0.4</c:v>
                </c:pt>
                <c:pt idx="24">
                  <c:v>0.15384615384615385</c:v>
                </c:pt>
                <c:pt idx="25">
                  <c:v>0.23076923076923078</c:v>
                </c:pt>
                <c:pt idx="26">
                  <c:v>0.36363636363636365</c:v>
                </c:pt>
                <c:pt idx="27">
                  <c:v>0.38095238095238093</c:v>
                </c:pt>
                <c:pt idx="28">
                  <c:v>0.22222222222222221</c:v>
                </c:pt>
                <c:pt idx="29">
                  <c:v>0.375</c:v>
                </c:pt>
                <c:pt idx="30">
                  <c:v>0.4375</c:v>
                </c:pt>
                <c:pt idx="31">
                  <c:v>0.14285714285714285</c:v>
                </c:pt>
                <c:pt idx="32">
                  <c:v>0.30769230769230771</c:v>
                </c:pt>
                <c:pt idx="33">
                  <c:v>0.22222222222222221</c:v>
                </c:pt>
                <c:pt idx="34">
                  <c:v>0.33333333333333331</c:v>
                </c:pt>
                <c:pt idx="35">
                  <c:v>0.47826086956521741</c:v>
                </c:pt>
                <c:pt idx="36">
                  <c:v>0.4</c:v>
                </c:pt>
                <c:pt idx="37">
                  <c:v>0.42857142857142855</c:v>
                </c:pt>
                <c:pt idx="38">
                  <c:v>0.2857142857142857</c:v>
                </c:pt>
                <c:pt idx="39">
                  <c:v>0.44444444444444442</c:v>
                </c:pt>
                <c:pt idx="40">
                  <c:v>0.33333333333333331</c:v>
                </c:pt>
                <c:pt idx="41">
                  <c:v>0.41025641025641024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6-4FAB-9197-700FEA82E776}"/>
            </c:ext>
          </c:extLst>
        </c:ser>
        <c:ser>
          <c:idx val="1"/>
          <c:order val="1"/>
          <c:tx>
            <c:v>Weighted - not a deterrent</c:v>
          </c:tx>
          <c:spPr>
            <a:solidFill>
              <a:srgbClr val="F5801F"/>
            </a:solidFill>
            <a:effectLst/>
          </c:spPr>
          <c:invertIfNegative val="0"/>
          <c:cat>
            <c:strRef>
              <c:f>'Fig 5 - Best'!$A$4:$A$45</c:f>
              <c:strCache>
                <c:ptCount val="42"/>
                <c:pt idx="0">
                  <c:v>Nicaragua*</c:v>
                </c:pt>
                <c:pt idx="1">
                  <c:v>Neuquen*</c:v>
                </c:pt>
                <c:pt idx="2">
                  <c:v>Dominican Republic*</c:v>
                </c:pt>
                <c:pt idx="3">
                  <c:v>Panama*</c:v>
                </c:pt>
                <c:pt idx="4">
                  <c:v>Nova Scotia</c:v>
                </c:pt>
                <c:pt idx="5">
                  <c:v>Washington</c:v>
                </c:pt>
                <c:pt idx="6">
                  <c:v>Guatemala*</c:v>
                </c:pt>
                <c:pt idx="7">
                  <c:v>Ethiopia*</c:v>
                </c:pt>
                <c:pt idx="8">
                  <c:v>Alberta</c:v>
                </c:pt>
                <c:pt idx="9">
                  <c:v>Namibia</c:v>
                </c:pt>
                <c:pt idx="10">
                  <c:v>China*</c:v>
                </c:pt>
                <c:pt idx="11">
                  <c:v>Portugal*</c:v>
                </c:pt>
                <c:pt idx="12">
                  <c:v>Tasmania*</c:v>
                </c:pt>
                <c:pt idx="13">
                  <c:v>Salta*</c:v>
                </c:pt>
                <c:pt idx="14">
                  <c:v>Norway</c:v>
                </c:pt>
                <c:pt idx="15">
                  <c:v>Venezuela</c:v>
                </c:pt>
                <c:pt idx="16">
                  <c:v>California</c:v>
                </c:pt>
                <c:pt idx="17">
                  <c:v>Ghana*</c:v>
                </c:pt>
                <c:pt idx="18">
                  <c:v>Jujuy*</c:v>
                </c:pt>
                <c:pt idx="19">
                  <c:v>Victoria</c:v>
                </c:pt>
                <c:pt idx="20">
                  <c:v>San Juan</c:v>
                </c:pt>
                <c:pt idx="21">
                  <c:v>Bolivia</c:v>
                </c:pt>
                <c:pt idx="22">
                  <c:v>Mendoza*</c:v>
                </c:pt>
                <c:pt idx="23">
                  <c:v>La Rioja*</c:v>
                </c:pt>
                <c:pt idx="24">
                  <c:v>Tanzania</c:v>
                </c:pt>
                <c:pt idx="25">
                  <c:v>New Zealand</c:v>
                </c:pt>
                <c:pt idx="26">
                  <c:v>Turkey</c:v>
                </c:pt>
                <c:pt idx="27">
                  <c:v>Brazil</c:v>
                </c:pt>
                <c:pt idx="28">
                  <c:v>Spain*</c:v>
                </c:pt>
                <c:pt idx="29">
                  <c:v>Botswana*</c:v>
                </c:pt>
                <c:pt idx="30">
                  <c:v>Greenland</c:v>
                </c:pt>
                <c:pt idx="31">
                  <c:v>Minnesota*</c:v>
                </c:pt>
                <c:pt idx="32">
                  <c:v>Michigan</c:v>
                </c:pt>
                <c:pt idx="33">
                  <c:v>New Brunswick</c:v>
                </c:pt>
                <c:pt idx="34">
                  <c:v>Poland*</c:v>
                </c:pt>
                <c:pt idx="35">
                  <c:v>Colorado</c:v>
                </c:pt>
                <c:pt idx="36">
                  <c:v>French Guiana*</c:v>
                </c:pt>
                <c:pt idx="37">
                  <c:v>Santa Cruz</c:v>
                </c:pt>
                <c:pt idx="38">
                  <c:v>New Mexico</c:v>
                </c:pt>
                <c:pt idx="39">
                  <c:v>Northern Ireland*</c:v>
                </c:pt>
                <c:pt idx="40">
                  <c:v>Catamarca*</c:v>
                </c:pt>
                <c:pt idx="41">
                  <c:v>New South Wales</c:v>
                </c:pt>
              </c:strCache>
            </c:strRef>
          </c:cat>
          <c:val>
            <c:numRef>
              <c:f>'Fig 5 - Best'!$C$4:$C$45</c:f>
              <c:numCache>
                <c:formatCode>0%</c:formatCode>
                <c:ptCount val="42"/>
                <c:pt idx="0">
                  <c:v>0.25</c:v>
                </c:pt>
                <c:pt idx="1">
                  <c:v>0.1</c:v>
                </c:pt>
                <c:pt idx="2">
                  <c:v>0.22222222222222221</c:v>
                </c:pt>
                <c:pt idx="3">
                  <c:v>0.16666666666666666</c:v>
                </c:pt>
                <c:pt idx="4">
                  <c:v>0.21428571428571427</c:v>
                </c:pt>
                <c:pt idx="5">
                  <c:v>0.18181818181818182</c:v>
                </c:pt>
                <c:pt idx="6">
                  <c:v>0.27777777777777779</c:v>
                </c:pt>
                <c:pt idx="7">
                  <c:v>0</c:v>
                </c:pt>
                <c:pt idx="8">
                  <c:v>0.28125</c:v>
                </c:pt>
                <c:pt idx="9">
                  <c:v>0.21875</c:v>
                </c:pt>
                <c:pt idx="10">
                  <c:v>0.41666666666666669</c:v>
                </c:pt>
                <c:pt idx="11">
                  <c:v>0.2857142857142857</c:v>
                </c:pt>
                <c:pt idx="12">
                  <c:v>0.1111111111111111</c:v>
                </c:pt>
                <c:pt idx="13">
                  <c:v>0.35</c:v>
                </c:pt>
                <c:pt idx="14">
                  <c:v>0.20833333333333334</c:v>
                </c:pt>
                <c:pt idx="15">
                  <c:v>0.15384615384615385</c:v>
                </c:pt>
                <c:pt idx="16">
                  <c:v>0.14583333333333334</c:v>
                </c:pt>
                <c:pt idx="17">
                  <c:v>0.33333333333333331</c:v>
                </c:pt>
                <c:pt idx="18">
                  <c:v>0.3</c:v>
                </c:pt>
                <c:pt idx="19">
                  <c:v>0.27777777777777779</c:v>
                </c:pt>
                <c:pt idx="20">
                  <c:v>0.25</c:v>
                </c:pt>
                <c:pt idx="21">
                  <c:v>0.22727272727272727</c:v>
                </c:pt>
                <c:pt idx="22">
                  <c:v>0.16666666666666666</c:v>
                </c:pt>
                <c:pt idx="23">
                  <c:v>0.1</c:v>
                </c:pt>
                <c:pt idx="24">
                  <c:v>0.38461538461538464</c:v>
                </c:pt>
                <c:pt idx="25">
                  <c:v>0.30769230769230771</c:v>
                </c:pt>
                <c:pt idx="26">
                  <c:v>0.18181818181818182</c:v>
                </c:pt>
                <c:pt idx="27">
                  <c:v>0.16666666666666666</c:v>
                </c:pt>
                <c:pt idx="28">
                  <c:v>0.33333333333333331</c:v>
                </c:pt>
                <c:pt idx="29">
                  <c:v>0.1875</c:v>
                </c:pt>
                <c:pt idx="30">
                  <c:v>0.125</c:v>
                </c:pt>
                <c:pt idx="31">
                  <c:v>0.42857142857142855</c:v>
                </c:pt>
                <c:pt idx="32">
                  <c:v>0.26923076923076922</c:v>
                </c:pt>
                <c:pt idx="33">
                  <c:v>0.3611111111111111</c:v>
                </c:pt>
                <c:pt idx="34">
                  <c:v>0.25</c:v>
                </c:pt>
                <c:pt idx="35">
                  <c:v>0.10869565217391304</c:v>
                </c:pt>
                <c:pt idx="36">
                  <c:v>0.2</c:v>
                </c:pt>
                <c:pt idx="37">
                  <c:v>0.17857142857142858</c:v>
                </c:pt>
                <c:pt idx="38">
                  <c:v>0.32142857142857145</c:v>
                </c:pt>
                <c:pt idx="39">
                  <c:v>0.16666666666666666</c:v>
                </c:pt>
                <c:pt idx="40">
                  <c:v>0.27777777777777779</c:v>
                </c:pt>
                <c:pt idx="41">
                  <c:v>0.20512820512820512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E6-4FAB-9197-700FEA82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5698304"/>
        <c:axId val="135699840"/>
      </c:barChart>
      <c:catAx>
        <c:axId val="135698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5699840"/>
        <c:crosses val="autoZero"/>
        <c:auto val="1"/>
        <c:lblAlgn val="ctr"/>
        <c:lblOffset val="100"/>
        <c:noMultiLvlLbl val="0"/>
      </c:catAx>
      <c:valAx>
        <c:axId val="13569984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3569830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37429823849338423"/>
          <c:y val="0.83627499087034496"/>
          <c:w val="0.14781096950510053"/>
          <c:h val="0.12829823029225451"/>
        </c:manualLayout>
      </c:layout>
      <c:overlay val="0"/>
      <c:spPr>
        <a:solidFill>
          <a:sysClr val="window" lastClr="FFFFFF"/>
        </a:solidFill>
        <a:ln cmpd="sng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Gotham Medium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0C3FC"/>
            </a:solidFill>
            <a:ln>
              <a:noFill/>
            </a:ln>
          </c:spPr>
          <c:invertIfNegative val="0"/>
          <c:cat>
            <c:strRef>
              <c:f>'Fig 6 - Canada'!$A$5:$A$16</c:f>
              <c:strCache>
                <c:ptCount val="12"/>
                <c:pt idx="0">
                  <c:v>Nova Scotia</c:v>
                </c:pt>
                <c:pt idx="1">
                  <c:v>Alberta</c:v>
                </c:pt>
                <c:pt idx="2">
                  <c:v>New Brunswick</c:v>
                </c:pt>
                <c:pt idx="3">
                  <c:v>Ontario</c:v>
                </c:pt>
                <c:pt idx="4">
                  <c:v>British Columbia</c:v>
                </c:pt>
                <c:pt idx="5">
                  <c:v>Nunavut</c:v>
                </c:pt>
                <c:pt idx="6">
                  <c:v>Manitoba</c:v>
                </c:pt>
                <c:pt idx="7">
                  <c:v>Newfoundland and Labrador</c:v>
                </c:pt>
                <c:pt idx="8">
                  <c:v>Northwest Territories</c:v>
                </c:pt>
                <c:pt idx="9">
                  <c:v>Yukon</c:v>
                </c:pt>
                <c:pt idx="10">
                  <c:v>Quebec</c:v>
                </c:pt>
                <c:pt idx="11">
                  <c:v>Saskatchewan</c:v>
                </c:pt>
              </c:strCache>
            </c:strRef>
          </c:cat>
          <c:val>
            <c:numRef>
              <c:f>'Fig 6 - Canada'!$B$5:$B$16</c:f>
              <c:numCache>
                <c:formatCode>General</c:formatCode>
                <c:ptCount val="12"/>
                <c:pt idx="0">
                  <c:v>59.38</c:v>
                </c:pt>
                <c:pt idx="1">
                  <c:v>62.12</c:v>
                </c:pt>
                <c:pt idx="2">
                  <c:v>73.42</c:v>
                </c:pt>
                <c:pt idx="3">
                  <c:v>78.069999999999993</c:v>
                </c:pt>
                <c:pt idx="4">
                  <c:v>78.09</c:v>
                </c:pt>
                <c:pt idx="5">
                  <c:v>80.59</c:v>
                </c:pt>
                <c:pt idx="6">
                  <c:v>81.78</c:v>
                </c:pt>
                <c:pt idx="7">
                  <c:v>82.14</c:v>
                </c:pt>
                <c:pt idx="8">
                  <c:v>82.46</c:v>
                </c:pt>
                <c:pt idx="9">
                  <c:v>83.35</c:v>
                </c:pt>
                <c:pt idx="10">
                  <c:v>88.38</c:v>
                </c:pt>
                <c:pt idx="11" formatCode="0.00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90-40CD-A5A6-ACCA04BC4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471488"/>
        <c:axId val="139852416"/>
      </c:barChart>
      <c:catAx>
        <c:axId val="13947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9852416"/>
        <c:crosses val="autoZero"/>
        <c:auto val="1"/>
        <c:lblAlgn val="ctr"/>
        <c:lblOffset val="100"/>
        <c:noMultiLvlLbl val="0"/>
      </c:catAx>
      <c:valAx>
        <c:axId val="139852416"/>
        <c:scaling>
          <c:orientation val="minMax"/>
        </c:scaling>
        <c:delete val="0"/>
        <c:axPos val="b"/>
        <c:majorGridlines>
          <c:spPr>
            <a:ln>
              <a:solidFill>
                <a:sysClr val="window" lastClr="FFFFFF">
                  <a:lumMod val="50000"/>
                </a:sys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39471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Gotham Book" pitchFamily="50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409576</xdr:colOff>
      <xdr:row>4</xdr:row>
      <xdr:rowOff>185736</xdr:rowOff>
    </xdr:from>
    <xdr:to>
      <xdr:col>18</xdr:col>
      <xdr:colOff>447676</xdr:colOff>
      <xdr:row>32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2</xdr:row>
      <xdr:rowOff>104775</xdr:rowOff>
    </xdr:from>
    <xdr:to>
      <xdr:col>17</xdr:col>
      <xdr:colOff>304800</xdr:colOff>
      <xdr:row>35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361951</xdr:colOff>
      <xdr:row>9</xdr:row>
      <xdr:rowOff>133349</xdr:rowOff>
    </xdr:from>
    <xdr:to>
      <xdr:col>17</xdr:col>
      <xdr:colOff>561975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4</xdr:row>
      <xdr:rowOff>28575</xdr:rowOff>
    </xdr:from>
    <xdr:to>
      <xdr:col>14</xdr:col>
      <xdr:colOff>323850</xdr:colOff>
      <xdr:row>5</xdr:row>
      <xdr:rowOff>85725</xdr:rowOff>
    </xdr:to>
    <xdr:sp macro="" textlink="">
      <xdr:nvSpPr>
        <xdr:cNvPr id="3" name="TextBox 2"/>
        <xdr:cNvSpPr txBox="1"/>
      </xdr:nvSpPr>
      <xdr:spPr>
        <a:xfrm>
          <a:off x="4953000" y="800100"/>
          <a:ext cx="3905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DID NOT</a:t>
          </a:r>
          <a:r>
            <a:rPr lang="en-US" sz="1400" b="1" baseline="0">
              <a:solidFill>
                <a:srgbClr val="FF0000"/>
              </a:solidFill>
            </a:rPr>
            <a:t> USE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</xdr:row>
      <xdr:rowOff>66675</xdr:rowOff>
    </xdr:from>
    <xdr:to>
      <xdr:col>18</xdr:col>
      <xdr:colOff>38100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</xdr:row>
      <xdr:rowOff>114302</xdr:rowOff>
    </xdr:from>
    <xdr:to>
      <xdr:col>18</xdr:col>
      <xdr:colOff>590550</xdr:colOff>
      <xdr:row>31</xdr:row>
      <xdr:rowOff>142876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228601</xdr:colOff>
      <xdr:row>3</xdr:row>
      <xdr:rowOff>38101</xdr:rowOff>
    </xdr:from>
    <xdr:to>
      <xdr:col>22</xdr:col>
      <xdr:colOff>104775</xdr:colOff>
      <xdr:row>30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9525</xdr:rowOff>
    </xdr:from>
    <xdr:to>
      <xdr:col>15</xdr:col>
      <xdr:colOff>523875</xdr:colOff>
      <xdr:row>59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533400</xdr:colOff>
      <xdr:row>3</xdr:row>
      <xdr:rowOff>4761</xdr:rowOff>
    </xdr:from>
    <xdr:to>
      <xdr:col>29</xdr:col>
      <xdr:colOff>571500</xdr:colOff>
      <xdr:row>59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4761</xdr:rowOff>
    </xdr:from>
    <xdr:to>
      <xdr:col>15</xdr:col>
      <xdr:colOff>85725</xdr:colOff>
      <xdr:row>65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57149</xdr:colOff>
      <xdr:row>2</xdr:row>
      <xdr:rowOff>166686</xdr:rowOff>
    </xdr:from>
    <xdr:to>
      <xdr:col>29</xdr:col>
      <xdr:colOff>85724</xdr:colOff>
      <xdr:row>64</xdr:row>
      <xdr:rowOff>161926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2</xdr:row>
      <xdr:rowOff>28574</xdr:rowOff>
    </xdr:from>
    <xdr:to>
      <xdr:col>16</xdr:col>
      <xdr:colOff>419100</xdr:colOff>
      <xdr:row>62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428625</xdr:colOff>
      <xdr:row>2</xdr:row>
      <xdr:rowOff>42861</xdr:rowOff>
    </xdr:from>
    <xdr:to>
      <xdr:col>30</xdr:col>
      <xdr:colOff>428625</xdr:colOff>
      <xdr:row>62</xdr:row>
      <xdr:rowOff>86205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104775</xdr:rowOff>
    </xdr:from>
    <xdr:to>
      <xdr:col>17</xdr:col>
      <xdr:colOff>180976</xdr:colOff>
      <xdr:row>62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2</xdr:row>
      <xdr:rowOff>109536</xdr:rowOff>
    </xdr:from>
    <xdr:to>
      <xdr:col>31</xdr:col>
      <xdr:colOff>561975</xdr:colOff>
      <xdr:row>62</xdr:row>
      <xdr:rowOff>166688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2</xdr:row>
      <xdr:rowOff>28575</xdr:rowOff>
    </xdr:from>
    <xdr:to>
      <xdr:col>18</xdr:col>
      <xdr:colOff>504824</xdr:colOff>
      <xdr:row>62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342900</xdr:colOff>
      <xdr:row>2</xdr:row>
      <xdr:rowOff>23811</xdr:rowOff>
    </xdr:from>
    <xdr:to>
      <xdr:col>32</xdr:col>
      <xdr:colOff>514350</xdr:colOff>
      <xdr:row>62</xdr:row>
      <xdr:rowOff>89018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5</xdr:row>
      <xdr:rowOff>9525</xdr:rowOff>
    </xdr:from>
    <xdr:to>
      <xdr:col>21</xdr:col>
      <xdr:colOff>0</xdr:colOff>
      <xdr:row>33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2</xdr:row>
      <xdr:rowOff>85725</xdr:rowOff>
    </xdr:from>
    <xdr:to>
      <xdr:col>18</xdr:col>
      <xdr:colOff>590549</xdr:colOff>
      <xdr:row>63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609599</xdr:colOff>
      <xdr:row>2</xdr:row>
      <xdr:rowOff>109536</xdr:rowOff>
    </xdr:from>
    <xdr:to>
      <xdr:col>33</xdr:col>
      <xdr:colOff>371474</xdr:colOff>
      <xdr:row>63</xdr:row>
      <xdr:rowOff>58787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2</xdr:row>
      <xdr:rowOff>19050</xdr:rowOff>
    </xdr:from>
    <xdr:to>
      <xdr:col>19</xdr:col>
      <xdr:colOff>28574</xdr:colOff>
      <xdr:row>63</xdr:row>
      <xdr:rowOff>34890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2</xdr:row>
      <xdr:rowOff>23810</xdr:rowOff>
    </xdr:from>
    <xdr:to>
      <xdr:col>33</xdr:col>
      <xdr:colOff>447675</xdr:colOff>
      <xdr:row>63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2</xdr:row>
      <xdr:rowOff>4761</xdr:rowOff>
    </xdr:from>
    <xdr:to>
      <xdr:col>18</xdr:col>
      <xdr:colOff>590549</xdr:colOff>
      <xdr:row>64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600075</xdr:colOff>
      <xdr:row>2</xdr:row>
      <xdr:rowOff>4760</xdr:rowOff>
    </xdr:from>
    <xdr:to>
      <xdr:col>32</xdr:col>
      <xdr:colOff>600075</xdr:colOff>
      <xdr:row>64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57150</xdr:rowOff>
    </xdr:from>
    <xdr:to>
      <xdr:col>18</xdr:col>
      <xdr:colOff>600075</xdr:colOff>
      <xdr:row>61</xdr:row>
      <xdr:rowOff>29010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</xdr:row>
      <xdr:rowOff>52387</xdr:rowOff>
    </xdr:from>
    <xdr:to>
      <xdr:col>32</xdr:col>
      <xdr:colOff>590550</xdr:colOff>
      <xdr:row>61</xdr:row>
      <xdr:rowOff>38101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2</xdr:row>
      <xdr:rowOff>33337</xdr:rowOff>
    </xdr:from>
    <xdr:to>
      <xdr:col>18</xdr:col>
      <xdr:colOff>533399</xdr:colOff>
      <xdr:row>62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542925</xdr:colOff>
      <xdr:row>2</xdr:row>
      <xdr:rowOff>33335</xdr:rowOff>
    </xdr:from>
    <xdr:to>
      <xdr:col>32</xdr:col>
      <xdr:colOff>447675</xdr:colOff>
      <xdr:row>62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2</xdr:row>
      <xdr:rowOff>133349</xdr:rowOff>
    </xdr:from>
    <xdr:to>
      <xdr:col>18</xdr:col>
      <xdr:colOff>590550</xdr:colOff>
      <xdr:row>62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571500</xdr:colOff>
      <xdr:row>2</xdr:row>
      <xdr:rowOff>138111</xdr:rowOff>
    </xdr:from>
    <xdr:to>
      <xdr:col>33</xdr:col>
      <xdr:colOff>152400</xdr:colOff>
      <xdr:row>62</xdr:row>
      <xdr:rowOff>177700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57151</xdr:rowOff>
    </xdr:from>
    <xdr:to>
      <xdr:col>18</xdr:col>
      <xdr:colOff>581025</xdr:colOff>
      <xdr:row>63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600075</xdr:colOff>
      <xdr:row>2</xdr:row>
      <xdr:rowOff>33335</xdr:rowOff>
    </xdr:from>
    <xdr:to>
      <xdr:col>32</xdr:col>
      <xdr:colOff>409575</xdr:colOff>
      <xdr:row>63</xdr:row>
      <xdr:rowOff>53152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142875</xdr:rowOff>
    </xdr:from>
    <xdr:to>
      <xdr:col>19</xdr:col>
      <xdr:colOff>28575</xdr:colOff>
      <xdr:row>63</xdr:row>
      <xdr:rowOff>27157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28574</xdr:colOff>
      <xdr:row>1</xdr:row>
      <xdr:rowOff>138111</xdr:rowOff>
    </xdr:from>
    <xdr:to>
      <xdr:col>32</xdr:col>
      <xdr:colOff>571499</xdr:colOff>
      <xdr:row>63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</xdr:row>
      <xdr:rowOff>23811</xdr:rowOff>
    </xdr:from>
    <xdr:to>
      <xdr:col>19</xdr:col>
      <xdr:colOff>9525</xdr:colOff>
      <xdr:row>63</xdr:row>
      <xdr:rowOff>5898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3</xdr:row>
      <xdr:rowOff>33336</xdr:rowOff>
    </xdr:from>
    <xdr:to>
      <xdr:col>33</xdr:col>
      <xdr:colOff>28575</xdr:colOff>
      <xdr:row>62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2</xdr:row>
      <xdr:rowOff>180975</xdr:rowOff>
    </xdr:from>
    <xdr:to>
      <xdr:col>19</xdr:col>
      <xdr:colOff>9524</xdr:colOff>
      <xdr:row>62</xdr:row>
      <xdr:rowOff>177743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590549</xdr:colOff>
      <xdr:row>3</xdr:row>
      <xdr:rowOff>14286</xdr:rowOff>
    </xdr:from>
    <xdr:to>
      <xdr:col>33</xdr:col>
      <xdr:colOff>495300</xdr:colOff>
      <xdr:row>63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</xdr:row>
      <xdr:rowOff>176211</xdr:rowOff>
    </xdr:from>
    <xdr:to>
      <xdr:col>16</xdr:col>
      <xdr:colOff>19050</xdr:colOff>
      <xdr:row>71</xdr:row>
      <xdr:rowOff>6555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</xdr:row>
      <xdr:rowOff>176212</xdr:rowOff>
    </xdr:from>
    <xdr:to>
      <xdr:col>28</xdr:col>
      <xdr:colOff>590550</xdr:colOff>
      <xdr:row>71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3</xdr:row>
      <xdr:rowOff>4762</xdr:rowOff>
    </xdr:from>
    <xdr:to>
      <xdr:col>15</xdr:col>
      <xdr:colOff>323849</xdr:colOff>
      <xdr:row>65</xdr:row>
      <xdr:rowOff>184970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314325</xdr:colOff>
      <xdr:row>2</xdr:row>
      <xdr:rowOff>109537</xdr:rowOff>
    </xdr:from>
    <xdr:to>
      <xdr:col>25</xdr:col>
      <xdr:colOff>238125</xdr:colOff>
      <xdr:row>65</xdr:row>
      <xdr:rowOff>152401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2</xdr:row>
      <xdr:rowOff>23810</xdr:rowOff>
    </xdr:from>
    <xdr:to>
      <xdr:col>12</xdr:col>
      <xdr:colOff>581025</xdr:colOff>
      <xdr:row>65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571500</xdr:colOff>
      <xdr:row>2</xdr:row>
      <xdr:rowOff>42862</xdr:rowOff>
    </xdr:from>
    <xdr:to>
      <xdr:col>25</xdr:col>
      <xdr:colOff>38100</xdr:colOff>
      <xdr:row>65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171452</xdr:rowOff>
    </xdr:from>
    <xdr:to>
      <xdr:col>18</xdr:col>
      <xdr:colOff>276224</xdr:colOff>
      <xdr:row>26</xdr:row>
      <xdr:rowOff>104776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2</xdr:row>
      <xdr:rowOff>104774</xdr:rowOff>
    </xdr:from>
    <xdr:to>
      <xdr:col>18</xdr:col>
      <xdr:colOff>390525</xdr:colOff>
      <xdr:row>32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371476</xdr:colOff>
      <xdr:row>2</xdr:row>
      <xdr:rowOff>66675</xdr:rowOff>
    </xdr:from>
    <xdr:to>
      <xdr:col>18</xdr:col>
      <xdr:colOff>257176</xdr:colOff>
      <xdr:row>30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514351</xdr:colOff>
      <xdr:row>2</xdr:row>
      <xdr:rowOff>114300</xdr:rowOff>
    </xdr:from>
    <xdr:to>
      <xdr:col>19</xdr:col>
      <xdr:colOff>9525</xdr:colOff>
      <xdr:row>28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E2" sqref="E2"/>
    </sheetView>
  </sheetViews>
  <sheetFormatPr defaultRowHeight="15" x14ac:dyDescent="0.25"/>
  <cols>
    <col min="1" max="1" width="24.85546875" style="148" bestFit="1" customWidth="1"/>
    <col min="2" max="16384" width="9.140625" style="148"/>
  </cols>
  <sheetData>
    <row r="1" spans="1:8" ht="21" x14ac:dyDescent="0.35">
      <c r="A1" s="147" t="s">
        <v>722</v>
      </c>
    </row>
    <row r="3" spans="1:8" ht="15.75" customHeight="1" x14ac:dyDescent="0.25">
      <c r="A3" s="368" t="s">
        <v>723</v>
      </c>
      <c r="B3" s="368"/>
      <c r="C3" s="368"/>
      <c r="D3" s="368"/>
      <c r="E3" s="368"/>
      <c r="F3" s="368"/>
    </row>
    <row r="4" spans="1:8" x14ac:dyDescent="0.25">
      <c r="A4" s="367" t="s">
        <v>724</v>
      </c>
      <c r="B4" s="367"/>
      <c r="C4" s="367"/>
      <c r="D4" s="367"/>
      <c r="E4" s="367"/>
    </row>
    <row r="5" spans="1:8" x14ac:dyDescent="0.25">
      <c r="A5" s="367" t="s">
        <v>445</v>
      </c>
      <c r="B5" s="367"/>
      <c r="C5" s="367"/>
    </row>
    <row r="6" spans="1:8" x14ac:dyDescent="0.25">
      <c r="A6" s="367" t="s">
        <v>446</v>
      </c>
      <c r="B6" s="367"/>
      <c r="C6" s="367"/>
    </row>
    <row r="7" spans="1:8" x14ac:dyDescent="0.25">
      <c r="A7" s="367" t="s">
        <v>447</v>
      </c>
      <c r="B7" s="367"/>
    </row>
    <row r="8" spans="1:8" x14ac:dyDescent="0.25">
      <c r="A8" s="367" t="s">
        <v>448</v>
      </c>
      <c r="B8" s="367"/>
    </row>
    <row r="9" spans="1:8" x14ac:dyDescent="0.25">
      <c r="A9" s="367" t="s">
        <v>449</v>
      </c>
      <c r="B9" s="367"/>
      <c r="C9" s="367"/>
      <c r="D9" s="367"/>
    </row>
    <row r="10" spans="1:8" x14ac:dyDescent="0.25">
      <c r="A10" s="367" t="s">
        <v>450</v>
      </c>
      <c r="B10" s="367"/>
      <c r="C10" s="367"/>
    </row>
    <row r="11" spans="1:8" x14ac:dyDescent="0.25">
      <c r="A11" s="367" t="s">
        <v>451</v>
      </c>
      <c r="B11" s="367"/>
      <c r="C11" s="367"/>
      <c r="D11" s="367"/>
    </row>
    <row r="12" spans="1:8" x14ac:dyDescent="0.25">
      <c r="A12" s="152" t="s">
        <v>474</v>
      </c>
      <c r="B12" s="151"/>
      <c r="C12" s="151"/>
      <c r="D12" s="151"/>
    </row>
    <row r="13" spans="1:8" x14ac:dyDescent="0.25">
      <c r="A13" s="367" t="s">
        <v>452</v>
      </c>
      <c r="B13" s="367"/>
      <c r="C13" s="367"/>
      <c r="D13" s="367"/>
    </row>
    <row r="14" spans="1:8" x14ac:dyDescent="0.25">
      <c r="A14" s="367" t="s">
        <v>453</v>
      </c>
      <c r="B14" s="367"/>
      <c r="C14" s="367"/>
      <c r="D14" s="367"/>
      <c r="E14" s="367"/>
    </row>
    <row r="15" spans="1:8" x14ac:dyDescent="0.25">
      <c r="A15" s="367" t="s">
        <v>454</v>
      </c>
      <c r="B15" s="367"/>
      <c r="C15" s="367"/>
      <c r="D15" s="367"/>
    </row>
    <row r="16" spans="1:8" x14ac:dyDescent="0.25">
      <c r="A16" s="367" t="s">
        <v>455</v>
      </c>
      <c r="B16" s="367"/>
      <c r="C16" s="367"/>
      <c r="D16" s="367"/>
      <c r="E16" s="367"/>
      <c r="F16" s="367"/>
      <c r="G16" s="367"/>
      <c r="H16" s="367"/>
    </row>
    <row r="17" spans="1:9" x14ac:dyDescent="0.25">
      <c r="A17" s="367" t="s">
        <v>725</v>
      </c>
      <c r="B17" s="367"/>
      <c r="C17" s="367"/>
      <c r="D17" s="367"/>
    </row>
    <row r="18" spans="1:9" x14ac:dyDescent="0.25">
      <c r="A18" s="367" t="s">
        <v>726</v>
      </c>
      <c r="B18" s="367"/>
      <c r="C18" s="367"/>
      <c r="D18" s="367"/>
    </row>
    <row r="19" spans="1:9" x14ac:dyDescent="0.25">
      <c r="A19" s="367" t="s">
        <v>727</v>
      </c>
      <c r="B19" s="367"/>
      <c r="C19" s="367"/>
      <c r="D19" s="367"/>
      <c r="E19" s="367"/>
      <c r="F19" s="367"/>
    </row>
    <row r="20" spans="1:9" x14ac:dyDescent="0.25">
      <c r="A20" s="367" t="s">
        <v>728</v>
      </c>
      <c r="B20" s="367"/>
      <c r="C20" s="367"/>
      <c r="D20" s="367"/>
      <c r="E20" s="367"/>
      <c r="F20" s="367"/>
    </row>
    <row r="22" spans="1:9" x14ac:dyDescent="0.25">
      <c r="A22" s="150" t="s">
        <v>444</v>
      </c>
    </row>
    <row r="23" spans="1:9" x14ac:dyDescent="0.25">
      <c r="A23" s="150"/>
    </row>
    <row r="24" spans="1:9" x14ac:dyDescent="0.25">
      <c r="A24" s="367" t="s">
        <v>729</v>
      </c>
      <c r="B24" s="367"/>
      <c r="C24" s="367"/>
      <c r="D24" s="367"/>
      <c r="E24" s="367"/>
      <c r="F24" s="367"/>
      <c r="G24" s="367"/>
      <c r="H24" s="367"/>
      <c r="I24" s="367"/>
    </row>
    <row r="25" spans="1:9" x14ac:dyDescent="0.25">
      <c r="A25" s="367" t="s">
        <v>730</v>
      </c>
      <c r="B25" s="367"/>
      <c r="C25" s="367"/>
      <c r="D25" s="367"/>
      <c r="E25" s="367"/>
    </row>
    <row r="26" spans="1:9" x14ac:dyDescent="0.25">
      <c r="A26" s="367" t="s">
        <v>731</v>
      </c>
      <c r="B26" s="367"/>
      <c r="C26" s="367"/>
      <c r="D26" s="367"/>
    </row>
    <row r="27" spans="1:9" x14ac:dyDescent="0.25">
      <c r="A27" s="367" t="s">
        <v>732</v>
      </c>
      <c r="B27" s="367"/>
      <c r="C27" s="367"/>
    </row>
    <row r="28" spans="1:9" x14ac:dyDescent="0.25">
      <c r="A28" s="366" t="s">
        <v>733</v>
      </c>
    </row>
    <row r="29" spans="1:9" x14ac:dyDescent="0.25">
      <c r="A29" s="367" t="s">
        <v>734</v>
      </c>
      <c r="B29" s="367"/>
      <c r="C29" s="367"/>
      <c r="D29" s="367"/>
    </row>
    <row r="30" spans="1:9" x14ac:dyDescent="0.25">
      <c r="A30" s="367" t="s">
        <v>735</v>
      </c>
      <c r="B30" s="367"/>
      <c r="C30" s="367"/>
      <c r="D30" s="367"/>
    </row>
    <row r="31" spans="1:9" x14ac:dyDescent="0.25">
      <c r="A31" s="367" t="s">
        <v>736</v>
      </c>
      <c r="B31" s="367"/>
    </row>
    <row r="32" spans="1:9" x14ac:dyDescent="0.25">
      <c r="A32" s="367" t="s">
        <v>737</v>
      </c>
      <c r="B32" s="367"/>
      <c r="C32" s="367"/>
      <c r="D32" s="367"/>
      <c r="E32" s="367"/>
      <c r="F32" s="367"/>
      <c r="G32" s="367"/>
    </row>
    <row r="33" spans="1:9" x14ac:dyDescent="0.25">
      <c r="A33" s="366" t="s">
        <v>738</v>
      </c>
    </row>
    <row r="34" spans="1:9" x14ac:dyDescent="0.25">
      <c r="A34" s="367" t="s">
        <v>739</v>
      </c>
      <c r="B34" s="367"/>
    </row>
    <row r="35" spans="1:9" x14ac:dyDescent="0.25">
      <c r="A35" s="367" t="s">
        <v>740</v>
      </c>
      <c r="B35" s="367"/>
      <c r="C35" s="367"/>
      <c r="D35" s="367"/>
      <c r="E35" s="367"/>
      <c r="F35" s="367"/>
      <c r="G35" s="367"/>
      <c r="H35" s="367"/>
    </row>
    <row r="36" spans="1:9" x14ac:dyDescent="0.25">
      <c r="A36" s="367" t="s">
        <v>741</v>
      </c>
      <c r="B36" s="367"/>
    </row>
    <row r="37" spans="1:9" x14ac:dyDescent="0.25">
      <c r="A37" s="366" t="s">
        <v>742</v>
      </c>
    </row>
    <row r="38" spans="1:9" x14ac:dyDescent="0.25">
      <c r="A38" s="367" t="s">
        <v>743</v>
      </c>
      <c r="B38" s="367"/>
    </row>
    <row r="40" spans="1:9" x14ac:dyDescent="0.25">
      <c r="A40" s="150" t="s">
        <v>457</v>
      </c>
    </row>
    <row r="42" spans="1:9" x14ac:dyDescent="0.25">
      <c r="A42" s="367" t="s">
        <v>458</v>
      </c>
      <c r="B42" s="367"/>
      <c r="C42" s="367"/>
      <c r="D42" s="367"/>
      <c r="E42" s="367"/>
      <c r="F42" s="367"/>
    </row>
    <row r="43" spans="1:9" x14ac:dyDescent="0.25">
      <c r="A43" s="367" t="s">
        <v>459</v>
      </c>
      <c r="B43" s="367"/>
      <c r="C43" s="367"/>
      <c r="D43" s="367"/>
      <c r="E43" s="367"/>
      <c r="F43" s="367"/>
      <c r="G43" s="367"/>
      <c r="H43" s="367"/>
      <c r="I43" s="367"/>
    </row>
    <row r="44" spans="1:9" x14ac:dyDescent="0.25">
      <c r="A44" s="367" t="s">
        <v>460</v>
      </c>
      <c r="B44" s="367"/>
      <c r="C44" s="367"/>
      <c r="D44" s="367"/>
      <c r="E44" s="367"/>
    </row>
    <row r="45" spans="1:9" x14ac:dyDescent="0.25">
      <c r="A45" s="367" t="s">
        <v>461</v>
      </c>
      <c r="B45" s="367"/>
      <c r="C45" s="367"/>
      <c r="D45" s="367"/>
    </row>
    <row r="46" spans="1:9" x14ac:dyDescent="0.25">
      <c r="A46" s="149" t="s">
        <v>462</v>
      </c>
    </row>
    <row r="47" spans="1:9" x14ac:dyDescent="0.25">
      <c r="A47" s="149" t="s">
        <v>463</v>
      </c>
    </row>
    <row r="48" spans="1:9" x14ac:dyDescent="0.25">
      <c r="A48" s="367" t="s">
        <v>464</v>
      </c>
      <c r="B48" s="367"/>
      <c r="C48" s="367"/>
      <c r="D48" s="367"/>
    </row>
    <row r="49" spans="1:8" x14ac:dyDescent="0.25">
      <c r="A49" s="367" t="s">
        <v>465</v>
      </c>
      <c r="B49" s="367"/>
      <c r="C49" s="367"/>
      <c r="D49" s="367"/>
      <c r="E49" s="367"/>
      <c r="F49" s="367"/>
      <c r="G49" s="367"/>
      <c r="H49" s="367"/>
    </row>
    <row r="50" spans="1:8" x14ac:dyDescent="0.25">
      <c r="A50" s="367" t="s">
        <v>466</v>
      </c>
      <c r="B50" s="367"/>
    </row>
    <row r="51" spans="1:8" x14ac:dyDescent="0.25">
      <c r="A51" s="367" t="s">
        <v>467</v>
      </c>
      <c r="B51" s="367"/>
      <c r="C51" s="367"/>
      <c r="D51" s="367"/>
      <c r="E51" s="367"/>
      <c r="F51" s="367"/>
    </row>
    <row r="52" spans="1:8" x14ac:dyDescent="0.25">
      <c r="A52" s="149" t="s">
        <v>468</v>
      </c>
    </row>
    <row r="53" spans="1:8" x14ac:dyDescent="0.25">
      <c r="A53" s="149" t="s">
        <v>469</v>
      </c>
    </row>
    <row r="54" spans="1:8" x14ac:dyDescent="0.25">
      <c r="A54" s="367" t="s">
        <v>470</v>
      </c>
      <c r="B54" s="367"/>
      <c r="C54" s="367"/>
      <c r="D54" s="367"/>
      <c r="E54" s="367"/>
      <c r="F54" s="367"/>
      <c r="G54" s="367"/>
      <c r="H54" s="367"/>
    </row>
    <row r="55" spans="1:8" x14ac:dyDescent="0.25">
      <c r="A55" s="149" t="s">
        <v>471</v>
      </c>
    </row>
    <row r="56" spans="1:8" x14ac:dyDescent="0.25">
      <c r="A56" s="367" t="s">
        <v>472</v>
      </c>
      <c r="B56" s="367"/>
      <c r="C56" s="367"/>
    </row>
  </sheetData>
  <mergeCells count="39">
    <mergeCell ref="A3:F3"/>
    <mergeCell ref="A4:E4"/>
    <mergeCell ref="A5:C5"/>
    <mergeCell ref="A6:C6"/>
    <mergeCell ref="A7:B7"/>
    <mergeCell ref="A20:F20"/>
    <mergeCell ref="A8:B8"/>
    <mergeCell ref="A9:D9"/>
    <mergeCell ref="A10:C10"/>
    <mergeCell ref="A11:D11"/>
    <mergeCell ref="A13:D13"/>
    <mergeCell ref="A14:E14"/>
    <mergeCell ref="A15:D15"/>
    <mergeCell ref="A16:H16"/>
    <mergeCell ref="A17:D17"/>
    <mergeCell ref="A18:D18"/>
    <mergeCell ref="A19:F19"/>
    <mergeCell ref="A38:B38"/>
    <mergeCell ref="A24:I24"/>
    <mergeCell ref="A25:E25"/>
    <mergeCell ref="A26:D26"/>
    <mergeCell ref="A27:C27"/>
    <mergeCell ref="A29:D29"/>
    <mergeCell ref="A30:D30"/>
    <mergeCell ref="A31:B31"/>
    <mergeCell ref="A32:G32"/>
    <mergeCell ref="A34:B34"/>
    <mergeCell ref="A35:H35"/>
    <mergeCell ref="A36:B36"/>
    <mergeCell ref="A50:B50"/>
    <mergeCell ref="A51:F51"/>
    <mergeCell ref="A54:H54"/>
    <mergeCell ref="A56:C56"/>
    <mergeCell ref="A42:F42"/>
    <mergeCell ref="A43:I43"/>
    <mergeCell ref="A44:E44"/>
    <mergeCell ref="A45:D45"/>
    <mergeCell ref="A48:D48"/>
    <mergeCell ref="A49:H49"/>
  </mergeCells>
  <hyperlinks>
    <hyperlink ref="A4:E4" location="'Fig 2 - Company'!A1" display="Figure 2 - Company Focus as Indicated by Respondents, 2016"/>
    <hyperlink ref="A5:C5" location="'Table 1 - Invest'!A1" display="Table 1 - Investment Attractiveness Index"/>
    <hyperlink ref="A6:C6" location="'Fig 3 - Invest'!A1" display="Figure 3 - Investment Attractiveness Index "/>
    <hyperlink ref="A7:B7" location="'Table 2 - PPI'!A1" display="Table 2 - Policy Perception Index"/>
    <hyperlink ref="A8:B8" location="'Fig 4 - PPI'!A1" display="Figure 4 - Policy Perception Index"/>
    <hyperlink ref="A9:D9" location="'Table 3 - Best'!A1" display="Table 3 - Best Practices Mineral Potential Index"/>
    <hyperlink ref="A10:C10" location="'Fig 5 - Best'!A1" display="Figure 5 - Best Practices Mineral Potential Index "/>
    <hyperlink ref="A11:D11" location="'Fig 6 - Canada'!A1" display="Figure 6 - Investment Attractiveness Index-Canada"/>
    <hyperlink ref="A13:D13" location="'Fig 7 - US'!A1" display="Figure 7 - Investment Attractiveness Index-United States"/>
    <hyperlink ref="A14:E14" location="'Fig 8 - Aus + Oceania'!A1" display="Figure 8 - Investment Attractiveness Index-Australia and Oceania"/>
    <hyperlink ref="A15:D15" location="'Fig 9 - Africa'!A1" display="Figure 9 - Investment Attractiveness Index-Africa"/>
    <hyperlink ref="A16:H16" location="'Fig 10 - Arg, Lat Am, Carib Bas'!A1" display="Figure 10 - Investment Attractiveness Index-Argentina, and Latin America and the Caribbean Basin"/>
    <hyperlink ref="A17:D17" location="'Fig XX - Asia'!A1" display="Figure 11 - Investment Attractiveness Index-Asia"/>
    <hyperlink ref="A18:D18" location="'Fig 11 - Europe'!A1" display="Figure 11 -  Investment Attractiveness Index-Europe"/>
    <hyperlink ref="A19:F19" location="'Fig 12 - Overall Invest Attrac'!A1" display="Figure 12 - Regional Median Investment Attractiveness Scores 2017 and 2018"/>
    <hyperlink ref="A20:F20" location="'Fig 13 - Overall PPI'!A1" display="Figure 13 - Regional Median Policy Perception Index Scores 2017 and 2018"/>
    <hyperlink ref="A24:I24" location="'Figure 14'!A1" display="Figure 14 - Uncertainty Concerning the Administration, Interpretation and Enforcement of Existing Regulations"/>
    <hyperlink ref="A25:E25" location="'Figure 15'!A1" display="Figure 15 - Uncertainty Concerning Environmental Regulations"/>
    <hyperlink ref="A26:D26" location="'Figure 16'!A1" display="Figure 16 - Regulatory Duplication and Inconsistencies"/>
    <hyperlink ref="A27:C27" location="'Figure 17'!A1" display="Figure 17 - Legal System"/>
    <hyperlink ref="A28" location="'Figure 18'!A1" display="Figure 18 - Taxation Regime"/>
    <hyperlink ref="A29:D29" location="'Figure 19'!A1" display="Figure 19 - Uncertainty Concerning Disputed Land Claims"/>
    <hyperlink ref="A30:D30" location="'Figure 20'!A1" display="Figure 20 - Uncertainty Concerning Protected Areas "/>
    <hyperlink ref="A31:B31" location="'Figure 21'!A1" display="Figure 21 - Quality of Infrastructure "/>
    <hyperlink ref="A32:G32" location="'Figure 22'!A1" display="Figure 22 -  Socioeconomic Agreements/ Community Development Conditions"/>
    <hyperlink ref="A33" location="'Figure 23'!A1" display="Figure 23 - Trade Barriers"/>
    <hyperlink ref="A34:B34" location="'Figure 24'!A1" display="Figure 24 - Political Stability"/>
    <hyperlink ref="A35:H35" location="'Figure 25'!A1" display="Figure 25 - Labor Regulations/Employment Agreements and Labour Militancy/Work Disruptions"/>
    <hyperlink ref="A36:B36" location="'Figure 26'!A1" display="Figure 26 - Geological Database"/>
    <hyperlink ref="A37" location="'Figure 27'!A1" display="Figure 27 - Security"/>
    <hyperlink ref="A38:B38" location="'Figure 28'!A1" display="Figure 28 - Availability of Labor/Skills "/>
    <hyperlink ref="A42:F42" location="'Table A1'!A1" display="Table A1 - Mineral  Potential, Assuming Policies Based on Best Practices"/>
    <hyperlink ref="A43:I43" location="'Table A2'!A1" display="Table A2 - Uncertainty Regarding the Administration, Interpretation, and Enforcement of Existing Regulations"/>
    <hyperlink ref="A44:E44" location="'Table A3'!A1" display="Table A3 - Uncertainty Concerning Environmental Regulations"/>
    <hyperlink ref="A45:D45" location="'Table A4'!A1" display="Table A4 - Regulatory Duplication and Inconsistencies"/>
    <hyperlink ref="A46" location="'Table A5'!A1" display="Table A5 - Legal System"/>
    <hyperlink ref="A47" location="'Table A6'!A1" display="Table A6 - Taxation Regime"/>
    <hyperlink ref="A48:D48" location="'Table A7'!A1" display="Table A7 - Uncertainty Concerning Disputed Land Claims"/>
    <hyperlink ref="A49:H49" location="'Table A8'!A1" display="Table A8 - Uncertainty over which Areas will be Protected as Wilderness, Parks or Archeological Sites"/>
    <hyperlink ref="A50:B50" location="'Table A9'!A1" display="Table A9 - Quality of Infrastructure"/>
    <hyperlink ref="A51:F51" location="'Table A10'!A1" display="Table A10 - Socioeconomic Agreements/Community Development Conditions"/>
    <hyperlink ref="A52" location="'Table A11'!A1" display="Table A11 - Trade Barriers"/>
    <hyperlink ref="A53" location="'Table A12'!A1" display="Table A12 - Political Stability"/>
    <hyperlink ref="A54:H54" location="'Table A13'!A1" display="Table A13 - Labor Regulations/Employment Agreements and Labour Militancy/Work Disruptions"/>
    <hyperlink ref="A55" location="'Table A15'!A1" display="Table A15 - Security"/>
    <hyperlink ref="A56:C56" location="'Table A16'!A1" display="Table A16 - Availability of Labor and Skills"/>
    <hyperlink ref="A3:F3" location="'Fig 1- Position'!A1" display="Figure 1 - The Position Survey Respondents Hold in Their Company, 2016  "/>
    <hyperlink ref="A12" location="'Table 6'!A1" display="Table 6 - Explorers vs. Producers in British Columbia, Ontario, and Quebec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8"/>
  <sheetViews>
    <sheetView workbookViewId="0">
      <selection activeCell="D28" sqref="D28"/>
    </sheetView>
  </sheetViews>
  <sheetFormatPr defaultRowHeight="15" x14ac:dyDescent="0.25"/>
  <sheetData>
    <row r="1" spans="1:5" x14ac:dyDescent="0.25">
      <c r="A1" s="143" t="s">
        <v>456</v>
      </c>
    </row>
    <row r="2" spans="1:5" ht="15.75" x14ac:dyDescent="0.25">
      <c r="E2" s="103" t="s">
        <v>405</v>
      </c>
    </row>
    <row r="4" spans="1:5" x14ac:dyDescent="0.25">
      <c r="A4" s="104" t="s">
        <v>387</v>
      </c>
      <c r="B4" s="104" t="s">
        <v>406</v>
      </c>
    </row>
    <row r="5" spans="1:5" x14ac:dyDescent="0.25">
      <c r="A5" t="s">
        <v>31</v>
      </c>
      <c r="B5">
        <v>59.38</v>
      </c>
    </row>
    <row r="6" spans="1:5" x14ac:dyDescent="0.25">
      <c r="A6" t="s">
        <v>13</v>
      </c>
      <c r="B6">
        <v>62.12</v>
      </c>
    </row>
    <row r="7" spans="1:5" x14ac:dyDescent="0.25">
      <c r="A7" t="s">
        <v>22</v>
      </c>
      <c r="B7">
        <v>73.42</v>
      </c>
    </row>
    <row r="8" spans="1:5" x14ac:dyDescent="0.25">
      <c r="A8" t="s">
        <v>37</v>
      </c>
      <c r="B8">
        <v>78.069999999999993</v>
      </c>
    </row>
    <row r="9" spans="1:5" x14ac:dyDescent="0.25">
      <c r="A9" t="s">
        <v>16</v>
      </c>
      <c r="B9">
        <v>78.09</v>
      </c>
    </row>
    <row r="10" spans="1:5" x14ac:dyDescent="0.25">
      <c r="A10" t="s">
        <v>34</v>
      </c>
      <c r="B10">
        <v>80.59</v>
      </c>
    </row>
    <row r="11" spans="1:5" x14ac:dyDescent="0.25">
      <c r="A11" t="s">
        <v>19</v>
      </c>
      <c r="B11">
        <v>81.78</v>
      </c>
    </row>
    <row r="12" spans="1:5" x14ac:dyDescent="0.25">
      <c r="A12" t="s">
        <v>25</v>
      </c>
      <c r="B12">
        <v>82.14</v>
      </c>
    </row>
    <row r="13" spans="1:5" x14ac:dyDescent="0.25">
      <c r="A13" t="s">
        <v>28</v>
      </c>
      <c r="B13">
        <v>82.46</v>
      </c>
    </row>
    <row r="14" spans="1:5" x14ac:dyDescent="0.25">
      <c r="A14" t="s">
        <v>46</v>
      </c>
      <c r="B14">
        <v>83.35</v>
      </c>
    </row>
    <row r="15" spans="1:5" x14ac:dyDescent="0.25">
      <c r="A15" t="s">
        <v>40</v>
      </c>
      <c r="B15">
        <v>88.38</v>
      </c>
    </row>
    <row r="16" spans="1:5" x14ac:dyDescent="0.25">
      <c r="A16" t="s">
        <v>43</v>
      </c>
      <c r="B16" s="186">
        <v>90</v>
      </c>
    </row>
    <row r="18" spans="1:2" x14ac:dyDescent="0.25">
      <c r="A18" t="s">
        <v>407</v>
      </c>
      <c r="B18">
        <f>MEDIAN(B5:B16)</f>
        <v>81.185000000000002</v>
      </c>
    </row>
  </sheetData>
  <sortState ref="A5:B16">
    <sortCondition ref="B5:B16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22"/>
  <sheetViews>
    <sheetView workbookViewId="0">
      <selection activeCell="J6" sqref="J6"/>
    </sheetView>
  </sheetViews>
  <sheetFormatPr defaultRowHeight="15" x14ac:dyDescent="0.25"/>
  <cols>
    <col min="2" max="2" width="34.7109375" customWidth="1"/>
    <col min="3" max="8" width="10.7109375" customWidth="1"/>
  </cols>
  <sheetData>
    <row r="1" spans="1:14" x14ac:dyDescent="0.25">
      <c r="A1" s="152" t="s">
        <v>473</v>
      </c>
    </row>
    <row r="3" spans="1:14" x14ac:dyDescent="0.25">
      <c r="B3" s="380" t="s">
        <v>475</v>
      </c>
      <c r="C3" s="380"/>
      <c r="D3" s="380"/>
      <c r="E3" s="380"/>
      <c r="F3" s="380"/>
      <c r="G3" s="380"/>
      <c r="H3" s="380"/>
    </row>
    <row r="4" spans="1:14" x14ac:dyDescent="0.25">
      <c r="B4" s="381" t="s">
        <v>493</v>
      </c>
      <c r="C4" s="381" t="s">
        <v>16</v>
      </c>
      <c r="D4" s="381"/>
      <c r="E4" s="381" t="s">
        <v>37</v>
      </c>
      <c r="F4" s="381"/>
      <c r="G4" s="381" t="s">
        <v>40</v>
      </c>
      <c r="H4" s="381"/>
    </row>
    <row r="5" spans="1:14" s="117" customFormat="1" x14ac:dyDescent="0.25">
      <c r="B5" s="381"/>
      <c r="C5" s="365" t="s">
        <v>491</v>
      </c>
      <c r="D5" s="365" t="s">
        <v>492</v>
      </c>
      <c r="E5" s="365" t="s">
        <v>491</v>
      </c>
      <c r="F5" s="365" t="s">
        <v>492</v>
      </c>
      <c r="G5" s="365" t="s">
        <v>491</v>
      </c>
      <c r="H5" s="365" t="s">
        <v>492</v>
      </c>
      <c r="I5"/>
      <c r="J5"/>
      <c r="K5"/>
      <c r="L5"/>
      <c r="M5"/>
      <c r="N5"/>
    </row>
    <row r="6" spans="1:14" x14ac:dyDescent="0.25">
      <c r="B6" s="357" t="s">
        <v>476</v>
      </c>
      <c r="C6" s="364">
        <v>0.68600000000000005</v>
      </c>
      <c r="D6" s="364">
        <v>0.625</v>
      </c>
      <c r="E6" s="364">
        <v>0.35699999999999998</v>
      </c>
      <c r="F6" s="364">
        <v>0.313</v>
      </c>
      <c r="G6" s="364">
        <v>0.222</v>
      </c>
      <c r="H6" s="364">
        <v>0.2</v>
      </c>
    </row>
    <row r="7" spans="1:14" x14ac:dyDescent="0.25">
      <c r="B7" s="357" t="s">
        <v>477</v>
      </c>
      <c r="C7" s="364">
        <v>0.745</v>
      </c>
      <c r="D7" s="364">
        <v>0.626</v>
      </c>
      <c r="E7" s="364">
        <v>0.42899999999999999</v>
      </c>
      <c r="F7" s="364">
        <v>0.501</v>
      </c>
      <c r="G7" s="364">
        <v>0.28599999999999998</v>
      </c>
      <c r="H7" s="364">
        <v>0.26600000000000001</v>
      </c>
    </row>
    <row r="8" spans="1:14" x14ac:dyDescent="0.25">
      <c r="B8" s="357" t="s">
        <v>478</v>
      </c>
      <c r="C8" s="364">
        <v>0.68700000000000006</v>
      </c>
      <c r="D8" s="364">
        <v>0.56299999999999994</v>
      </c>
      <c r="E8" s="364">
        <v>0.42799999999999999</v>
      </c>
      <c r="F8" s="364">
        <v>0.56299999999999994</v>
      </c>
      <c r="G8" s="364">
        <v>0.28599999999999998</v>
      </c>
      <c r="H8" s="364">
        <v>0.4</v>
      </c>
    </row>
    <row r="9" spans="1:14" x14ac:dyDescent="0.25">
      <c r="B9" s="357" t="s">
        <v>479</v>
      </c>
      <c r="C9" s="364">
        <v>0.29399999999999998</v>
      </c>
      <c r="D9" s="364">
        <v>0.26700000000000002</v>
      </c>
      <c r="E9" s="364">
        <v>0.25</v>
      </c>
      <c r="F9" s="364">
        <v>0.126</v>
      </c>
      <c r="G9" s="364">
        <v>0.2</v>
      </c>
      <c r="H9" s="364">
        <v>0</v>
      </c>
    </row>
    <row r="10" spans="1:14" x14ac:dyDescent="0.25">
      <c r="B10" s="357" t="s">
        <v>480</v>
      </c>
      <c r="C10" s="364">
        <v>0.40699999999999997</v>
      </c>
      <c r="D10" s="364">
        <v>0.625</v>
      </c>
      <c r="E10" s="364">
        <v>0.33300000000000002</v>
      </c>
      <c r="F10" s="364">
        <v>0.313</v>
      </c>
      <c r="G10" s="364">
        <v>0.28599999999999998</v>
      </c>
      <c r="H10" s="364">
        <v>0.33300000000000002</v>
      </c>
    </row>
    <row r="11" spans="1:14" x14ac:dyDescent="0.25">
      <c r="B11" s="357" t="s">
        <v>481</v>
      </c>
      <c r="C11" s="364">
        <v>0.74</v>
      </c>
      <c r="D11" s="364">
        <v>0.81399999999999995</v>
      </c>
      <c r="E11" s="364">
        <v>0.66600000000000004</v>
      </c>
      <c r="F11" s="364">
        <v>0.625</v>
      </c>
      <c r="G11" s="364">
        <v>0.39300000000000002</v>
      </c>
      <c r="H11" s="364">
        <v>0.46700000000000003</v>
      </c>
    </row>
    <row r="12" spans="1:14" x14ac:dyDescent="0.25">
      <c r="B12" s="357" t="s">
        <v>482</v>
      </c>
      <c r="C12" s="364">
        <v>0.68</v>
      </c>
      <c r="D12" s="364">
        <v>0.876</v>
      </c>
      <c r="E12" s="364">
        <v>0.59199999999999997</v>
      </c>
      <c r="F12" s="364">
        <v>0.376</v>
      </c>
      <c r="G12" s="364">
        <v>0.39400000000000002</v>
      </c>
      <c r="H12" s="364">
        <v>0.2</v>
      </c>
    </row>
    <row r="13" spans="1:14" x14ac:dyDescent="0.25">
      <c r="B13" s="357" t="s">
        <v>483</v>
      </c>
      <c r="C13" s="364">
        <v>0.32</v>
      </c>
      <c r="D13" s="364">
        <v>0.313</v>
      </c>
      <c r="E13" s="364">
        <v>0.37</v>
      </c>
      <c r="F13" s="364">
        <v>0.26700000000000002</v>
      </c>
      <c r="G13" s="364">
        <v>0.2</v>
      </c>
      <c r="H13" s="364">
        <v>0.26700000000000002</v>
      </c>
    </row>
    <row r="14" spans="1:14" x14ac:dyDescent="0.25">
      <c r="B14" s="357" t="s">
        <v>484</v>
      </c>
      <c r="C14" s="364">
        <v>0.33400000000000002</v>
      </c>
      <c r="D14" s="364">
        <v>0.5</v>
      </c>
      <c r="E14" s="364">
        <v>0.28000000000000003</v>
      </c>
      <c r="F14" s="364">
        <v>0.313</v>
      </c>
      <c r="G14" s="364">
        <v>0.23499999999999999</v>
      </c>
      <c r="H14" s="364">
        <v>0.13400000000000001</v>
      </c>
    </row>
    <row r="15" spans="1:14" x14ac:dyDescent="0.25">
      <c r="B15" s="357" t="s">
        <v>485</v>
      </c>
      <c r="C15" s="364">
        <v>0.16700000000000001</v>
      </c>
      <c r="D15" s="364">
        <v>0.188</v>
      </c>
      <c r="E15" s="364">
        <v>7.6999999999999999E-2</v>
      </c>
      <c r="F15" s="364">
        <v>0</v>
      </c>
      <c r="G15" s="364">
        <v>0.14699999999999999</v>
      </c>
      <c r="H15" s="364">
        <v>0</v>
      </c>
    </row>
    <row r="16" spans="1:14" x14ac:dyDescent="0.25">
      <c r="B16" s="357" t="s">
        <v>486</v>
      </c>
      <c r="C16" s="364">
        <v>0.42499999999999999</v>
      </c>
      <c r="D16" s="364">
        <v>0.376</v>
      </c>
      <c r="E16" s="364">
        <v>0.23100000000000001</v>
      </c>
      <c r="F16" s="364">
        <v>0.125</v>
      </c>
      <c r="G16" s="364">
        <v>0.26400000000000001</v>
      </c>
      <c r="H16" s="364">
        <v>0</v>
      </c>
    </row>
    <row r="17" spans="2:8" x14ac:dyDescent="0.25">
      <c r="B17" s="357" t="s">
        <v>487</v>
      </c>
      <c r="C17" s="364">
        <v>0.376</v>
      </c>
      <c r="D17" s="364">
        <v>0.33400000000000002</v>
      </c>
      <c r="E17" s="364">
        <v>0.38400000000000001</v>
      </c>
      <c r="F17" s="364">
        <v>0.125</v>
      </c>
      <c r="G17" s="364">
        <v>0.35299999999999998</v>
      </c>
      <c r="H17" s="364">
        <v>6.7000000000000004E-2</v>
      </c>
    </row>
    <row r="18" spans="2:8" x14ac:dyDescent="0.25">
      <c r="B18" s="357" t="s">
        <v>488</v>
      </c>
      <c r="C18" s="364">
        <v>0</v>
      </c>
      <c r="D18" s="364">
        <v>0</v>
      </c>
      <c r="E18" s="364">
        <v>7.5999999999999998E-2</v>
      </c>
      <c r="F18" s="364">
        <v>0</v>
      </c>
      <c r="G18" s="364">
        <v>5.8999999999999997E-2</v>
      </c>
      <c r="H18" s="364">
        <v>0</v>
      </c>
    </row>
    <row r="19" spans="2:8" x14ac:dyDescent="0.25">
      <c r="B19" s="357" t="s">
        <v>489</v>
      </c>
      <c r="C19" s="364">
        <v>4.2000000000000003E-2</v>
      </c>
      <c r="D19" s="364">
        <v>6.7000000000000004E-2</v>
      </c>
      <c r="E19" s="364">
        <v>7.5999999999999998E-2</v>
      </c>
      <c r="F19" s="364">
        <v>6.3E-2</v>
      </c>
      <c r="G19" s="364">
        <v>0</v>
      </c>
      <c r="H19" s="364">
        <v>0</v>
      </c>
    </row>
    <row r="20" spans="2:8" x14ac:dyDescent="0.25">
      <c r="B20" s="357" t="s">
        <v>490</v>
      </c>
      <c r="C20" s="364">
        <v>4.2999999999999997E-2</v>
      </c>
      <c r="D20" s="364">
        <v>0.2</v>
      </c>
      <c r="E20" s="364">
        <v>0.192</v>
      </c>
      <c r="F20" s="364">
        <v>6.3E-2</v>
      </c>
      <c r="G20" s="364">
        <v>0.121</v>
      </c>
      <c r="H20" s="364">
        <v>0</v>
      </c>
    </row>
    <row r="22" spans="2:8" x14ac:dyDescent="0.25">
      <c r="C22" s="153"/>
      <c r="D22" s="153"/>
      <c r="E22" s="153"/>
      <c r="F22" s="153"/>
      <c r="G22" s="153"/>
      <c r="H22" s="153"/>
    </row>
  </sheetData>
  <mergeCells count="5">
    <mergeCell ref="B3:H3"/>
    <mergeCell ref="C4:D4"/>
    <mergeCell ref="E4:F4"/>
    <mergeCell ref="G4:H4"/>
    <mergeCell ref="B4:B5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9"/>
  <sheetViews>
    <sheetView workbookViewId="0">
      <selection activeCell="B19" sqref="B19"/>
    </sheetView>
  </sheetViews>
  <sheetFormatPr defaultRowHeight="15" x14ac:dyDescent="0.25"/>
  <sheetData>
    <row r="1" spans="1:5" x14ac:dyDescent="0.25">
      <c r="A1" s="143" t="s">
        <v>456</v>
      </c>
    </row>
    <row r="2" spans="1:5" ht="15.75" x14ac:dyDescent="0.25">
      <c r="E2" s="105" t="s">
        <v>408</v>
      </c>
    </row>
    <row r="4" spans="1:5" x14ac:dyDescent="0.25">
      <c r="A4" s="106" t="s">
        <v>387</v>
      </c>
      <c r="B4" s="106" t="s">
        <v>10</v>
      </c>
    </row>
    <row r="5" spans="1:5" x14ac:dyDescent="0.25">
      <c r="A5" t="s">
        <v>81</v>
      </c>
      <c r="B5">
        <v>52.93</v>
      </c>
    </row>
    <row r="6" spans="1:5" x14ac:dyDescent="0.25">
      <c r="A6" t="s">
        <v>56</v>
      </c>
      <c r="B6">
        <v>56.59</v>
      </c>
    </row>
    <row r="7" spans="1:5" x14ac:dyDescent="0.25">
      <c r="A7" t="s">
        <v>59</v>
      </c>
      <c r="B7">
        <v>69.28</v>
      </c>
    </row>
    <row r="8" spans="1:5" x14ac:dyDescent="0.25">
      <c r="A8" t="s">
        <v>496</v>
      </c>
      <c r="B8">
        <v>70.41</v>
      </c>
    </row>
    <row r="9" spans="1:5" x14ac:dyDescent="0.25">
      <c r="A9" t="s">
        <v>601</v>
      </c>
      <c r="B9">
        <v>70.7</v>
      </c>
    </row>
    <row r="10" spans="1:5" x14ac:dyDescent="0.25">
      <c r="A10" t="s">
        <v>69</v>
      </c>
      <c r="B10">
        <v>72.5</v>
      </c>
    </row>
    <row r="11" spans="1:5" x14ac:dyDescent="0.25">
      <c r="A11" t="s">
        <v>75</v>
      </c>
      <c r="B11">
        <v>73.98</v>
      </c>
    </row>
    <row r="12" spans="1:5" x14ac:dyDescent="0.25">
      <c r="A12" t="s">
        <v>602</v>
      </c>
      <c r="B12">
        <v>74.45</v>
      </c>
    </row>
    <row r="13" spans="1:5" x14ac:dyDescent="0.25">
      <c r="A13" t="s">
        <v>62</v>
      </c>
      <c r="B13">
        <v>79.89</v>
      </c>
    </row>
    <row r="14" spans="1:5" x14ac:dyDescent="0.25">
      <c r="A14" t="s">
        <v>53</v>
      </c>
      <c r="B14">
        <v>83.94</v>
      </c>
    </row>
    <row r="15" spans="1:5" x14ac:dyDescent="0.25">
      <c r="A15" t="s">
        <v>78</v>
      </c>
      <c r="B15">
        <v>84.29</v>
      </c>
    </row>
    <row r="16" spans="1:5" x14ac:dyDescent="0.25">
      <c r="A16" t="s">
        <v>50</v>
      </c>
      <c r="B16">
        <v>86.08</v>
      </c>
    </row>
    <row r="17" spans="1:2" x14ac:dyDescent="0.25">
      <c r="A17" t="s">
        <v>72</v>
      </c>
      <c r="B17">
        <v>92.99</v>
      </c>
    </row>
    <row r="19" spans="1:2" x14ac:dyDescent="0.25">
      <c r="A19" t="s">
        <v>407</v>
      </c>
      <c r="B19">
        <f>MEDIAN(B5:B17)</f>
        <v>73.98</v>
      </c>
    </row>
  </sheetData>
  <sortState ref="A5:B17">
    <sortCondition ref="B5:B1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21"/>
  <sheetViews>
    <sheetView workbookViewId="0">
      <selection activeCell="B21" sqref="B21"/>
    </sheetView>
  </sheetViews>
  <sheetFormatPr defaultRowHeight="15" x14ac:dyDescent="0.25"/>
  <cols>
    <col min="1" max="1" width="21.140625" customWidth="1"/>
  </cols>
  <sheetData>
    <row r="1" spans="1:5" x14ac:dyDescent="0.25">
      <c r="A1" s="143" t="s">
        <v>456</v>
      </c>
    </row>
    <row r="2" spans="1:5" ht="15.75" x14ac:dyDescent="0.25">
      <c r="E2" s="107" t="s">
        <v>409</v>
      </c>
    </row>
    <row r="4" spans="1:5" x14ac:dyDescent="0.25">
      <c r="A4" t="s">
        <v>387</v>
      </c>
      <c r="B4" t="s">
        <v>10</v>
      </c>
    </row>
    <row r="5" spans="1:5" x14ac:dyDescent="0.25">
      <c r="A5" t="s">
        <v>497</v>
      </c>
      <c r="B5">
        <v>55.55</v>
      </c>
    </row>
    <row r="6" spans="1:5" x14ac:dyDescent="0.25">
      <c r="A6" t="s">
        <v>603</v>
      </c>
      <c r="B6">
        <v>60.31</v>
      </c>
    </row>
    <row r="7" spans="1:5" x14ac:dyDescent="0.25">
      <c r="A7" t="s">
        <v>101</v>
      </c>
      <c r="B7">
        <v>60.74</v>
      </c>
    </row>
    <row r="8" spans="1:5" x14ac:dyDescent="0.25">
      <c r="A8" t="s">
        <v>111</v>
      </c>
      <c r="B8">
        <v>63.1</v>
      </c>
    </row>
    <row r="9" spans="1:5" x14ac:dyDescent="0.25">
      <c r="A9" t="s">
        <v>87</v>
      </c>
      <c r="B9">
        <v>65.56</v>
      </c>
    </row>
    <row r="10" spans="1:5" x14ac:dyDescent="0.25">
      <c r="A10" t="s">
        <v>120</v>
      </c>
      <c r="B10">
        <v>66.319999999999993</v>
      </c>
    </row>
    <row r="11" spans="1:5" x14ac:dyDescent="0.25">
      <c r="A11" t="s">
        <v>117</v>
      </c>
      <c r="B11">
        <v>66.47</v>
      </c>
    </row>
    <row r="12" spans="1:5" x14ac:dyDescent="0.25">
      <c r="A12" t="s">
        <v>96</v>
      </c>
      <c r="B12">
        <v>75.459999999999994</v>
      </c>
    </row>
    <row r="13" spans="1:5" x14ac:dyDescent="0.25">
      <c r="A13" t="s">
        <v>90</v>
      </c>
      <c r="B13">
        <v>75.930000000000007</v>
      </c>
    </row>
    <row r="14" spans="1:5" x14ac:dyDescent="0.25">
      <c r="A14" t="s">
        <v>108</v>
      </c>
      <c r="B14">
        <v>76.42</v>
      </c>
    </row>
    <row r="15" spans="1:5" x14ac:dyDescent="0.25">
      <c r="A15" t="s">
        <v>93</v>
      </c>
      <c r="B15">
        <v>81.67</v>
      </c>
    </row>
    <row r="16" spans="1:5" x14ac:dyDescent="0.25">
      <c r="A16" t="s">
        <v>104</v>
      </c>
      <c r="B16">
        <v>91.47</v>
      </c>
    </row>
    <row r="18" spans="1:2" x14ac:dyDescent="0.25">
      <c r="A18" t="s">
        <v>407</v>
      </c>
      <c r="B18">
        <f>MEDIAN(B5:B16)</f>
        <v>66.394999999999996</v>
      </c>
    </row>
    <row r="20" spans="1:2" x14ac:dyDescent="0.25">
      <c r="A20" t="s">
        <v>594</v>
      </c>
      <c r="B20">
        <f>MEDIAN(B6,B7,B9,B12,B13,B15:B16)</f>
        <v>75.459999999999994</v>
      </c>
    </row>
    <row r="21" spans="1:2" x14ac:dyDescent="0.25">
      <c r="A21" t="s">
        <v>595</v>
      </c>
      <c r="B21">
        <f>MEDIAN(B5,B8,B10,B11,B14)</f>
        <v>66.319999999999993</v>
      </c>
    </row>
  </sheetData>
  <sortState ref="A5:B16">
    <sortCondition ref="B5:B1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6"/>
  <sheetViews>
    <sheetView zoomScaleNormal="100" workbookViewId="0"/>
  </sheetViews>
  <sheetFormatPr defaultRowHeight="15" x14ac:dyDescent="0.25"/>
  <sheetData>
    <row r="1" spans="1:5" x14ac:dyDescent="0.25">
      <c r="A1" s="143" t="s">
        <v>456</v>
      </c>
    </row>
    <row r="2" spans="1:5" ht="15.75" x14ac:dyDescent="0.25">
      <c r="E2" s="108" t="s">
        <v>410</v>
      </c>
    </row>
    <row r="4" spans="1:5" x14ac:dyDescent="0.25">
      <c r="A4" s="109" t="s">
        <v>387</v>
      </c>
      <c r="B4" s="109" t="s">
        <v>10</v>
      </c>
    </row>
    <row r="5" spans="1:5" x14ac:dyDescent="0.25">
      <c r="A5" t="s">
        <v>314</v>
      </c>
      <c r="B5">
        <v>45.73</v>
      </c>
    </row>
    <row r="6" spans="1:5" x14ac:dyDescent="0.25">
      <c r="A6" t="s">
        <v>605</v>
      </c>
      <c r="B6">
        <v>54.91</v>
      </c>
    </row>
    <row r="7" spans="1:5" x14ac:dyDescent="0.25">
      <c r="A7" t="s">
        <v>604</v>
      </c>
      <c r="B7">
        <v>54.92</v>
      </c>
    </row>
    <row r="8" spans="1:5" x14ac:dyDescent="0.25">
      <c r="A8" t="s">
        <v>156</v>
      </c>
      <c r="B8">
        <v>55.04</v>
      </c>
    </row>
    <row r="9" spans="1:5" x14ac:dyDescent="0.25">
      <c r="A9" t="s">
        <v>607</v>
      </c>
      <c r="B9">
        <v>56.57</v>
      </c>
    </row>
    <row r="10" spans="1:5" x14ac:dyDescent="0.25">
      <c r="A10" t="s">
        <v>148</v>
      </c>
      <c r="B10">
        <v>56.66</v>
      </c>
    </row>
    <row r="11" spans="1:5" x14ac:dyDescent="0.25">
      <c r="A11" t="s">
        <v>145</v>
      </c>
      <c r="B11">
        <v>62.18</v>
      </c>
    </row>
    <row r="12" spans="1:5" x14ac:dyDescent="0.25">
      <c r="A12" t="s">
        <v>606</v>
      </c>
      <c r="B12">
        <v>63.6</v>
      </c>
    </row>
    <row r="13" spans="1:5" x14ac:dyDescent="0.25">
      <c r="A13" t="s">
        <v>153</v>
      </c>
      <c r="B13">
        <v>65.3</v>
      </c>
    </row>
    <row r="14" spans="1:5" x14ac:dyDescent="0.25">
      <c r="A14" t="s">
        <v>498</v>
      </c>
      <c r="B14">
        <v>71.66</v>
      </c>
    </row>
    <row r="16" spans="1:5" x14ac:dyDescent="0.25">
      <c r="A16" t="s">
        <v>407</v>
      </c>
      <c r="B16">
        <f>MEDIAN(B5:B14)</f>
        <v>56.614999999999995</v>
      </c>
    </row>
  </sheetData>
  <sortState ref="A5:B14">
    <sortCondition ref="B5:B14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3"/>
  <sheetViews>
    <sheetView workbookViewId="0"/>
  </sheetViews>
  <sheetFormatPr defaultRowHeight="15" x14ac:dyDescent="0.25"/>
  <sheetData>
    <row r="1" spans="1:5" x14ac:dyDescent="0.25">
      <c r="A1" s="143" t="s">
        <v>456</v>
      </c>
    </row>
    <row r="2" spans="1:5" ht="15.75" x14ac:dyDescent="0.25">
      <c r="E2" s="110" t="s">
        <v>411</v>
      </c>
    </row>
    <row r="4" spans="1:5" x14ac:dyDescent="0.25">
      <c r="A4" t="s">
        <v>387</v>
      </c>
      <c r="B4" t="s">
        <v>10</v>
      </c>
    </row>
    <row r="5" spans="1:5" x14ac:dyDescent="0.25">
      <c r="A5" t="s">
        <v>224</v>
      </c>
      <c r="B5">
        <v>27.69</v>
      </c>
    </row>
    <row r="6" spans="1:5" x14ac:dyDescent="0.25">
      <c r="A6" t="s">
        <v>333</v>
      </c>
      <c r="B6">
        <v>31.77</v>
      </c>
    </row>
    <row r="7" spans="1:5" x14ac:dyDescent="0.25">
      <c r="A7" t="s">
        <v>611</v>
      </c>
      <c r="B7">
        <v>37.19</v>
      </c>
    </row>
    <row r="8" spans="1:5" x14ac:dyDescent="0.25">
      <c r="A8" t="s">
        <v>610</v>
      </c>
      <c r="B8">
        <v>41.84</v>
      </c>
    </row>
    <row r="9" spans="1:5" x14ac:dyDescent="0.25">
      <c r="A9" t="s">
        <v>612</v>
      </c>
      <c r="B9">
        <v>44.21</v>
      </c>
    </row>
    <row r="10" spans="1:5" x14ac:dyDescent="0.25">
      <c r="A10" t="s">
        <v>343</v>
      </c>
      <c r="B10">
        <v>45.77</v>
      </c>
    </row>
    <row r="11" spans="1:5" x14ac:dyDescent="0.25">
      <c r="A11" t="s">
        <v>438</v>
      </c>
      <c r="B11">
        <v>48.7</v>
      </c>
    </row>
    <row r="12" spans="1:5" x14ac:dyDescent="0.25">
      <c r="A12" t="s">
        <v>187</v>
      </c>
      <c r="B12">
        <v>49.53</v>
      </c>
    </row>
    <row r="13" spans="1:5" x14ac:dyDescent="0.25">
      <c r="A13" t="s">
        <v>608</v>
      </c>
      <c r="B13">
        <v>50.15</v>
      </c>
    </row>
    <row r="14" spans="1:5" x14ac:dyDescent="0.25">
      <c r="A14" t="s">
        <v>332</v>
      </c>
      <c r="B14">
        <v>52.61</v>
      </c>
    </row>
    <row r="15" spans="1:5" x14ac:dyDescent="0.25">
      <c r="A15" t="s">
        <v>439</v>
      </c>
      <c r="B15">
        <v>54.09</v>
      </c>
    </row>
    <row r="16" spans="1:5" x14ac:dyDescent="0.25">
      <c r="A16" t="s">
        <v>437</v>
      </c>
      <c r="B16">
        <v>54.83</v>
      </c>
    </row>
    <row r="17" spans="1:2" x14ac:dyDescent="0.25">
      <c r="A17" t="s">
        <v>180</v>
      </c>
      <c r="B17">
        <v>55.9</v>
      </c>
    </row>
    <row r="18" spans="1:2" x14ac:dyDescent="0.25">
      <c r="A18" t="s">
        <v>190</v>
      </c>
      <c r="B18">
        <v>58.63</v>
      </c>
    </row>
    <row r="19" spans="1:2" x14ac:dyDescent="0.25">
      <c r="A19" t="s">
        <v>201</v>
      </c>
      <c r="B19">
        <v>59.79</v>
      </c>
    </row>
    <row r="20" spans="1:2" x14ac:dyDescent="0.25">
      <c r="A20" t="s">
        <v>609</v>
      </c>
      <c r="B20">
        <v>61.71</v>
      </c>
    </row>
    <row r="21" spans="1:2" x14ac:dyDescent="0.25">
      <c r="A21" t="s">
        <v>183</v>
      </c>
      <c r="B21">
        <v>62.46</v>
      </c>
    </row>
    <row r="22" spans="1:2" x14ac:dyDescent="0.25">
      <c r="A22" t="s">
        <v>196</v>
      </c>
      <c r="B22">
        <v>62.58</v>
      </c>
    </row>
    <row r="23" spans="1:2" x14ac:dyDescent="0.25">
      <c r="A23" t="s">
        <v>441</v>
      </c>
      <c r="B23">
        <v>67.27</v>
      </c>
    </row>
    <row r="24" spans="1:2" x14ac:dyDescent="0.25">
      <c r="A24" t="s">
        <v>436</v>
      </c>
      <c r="B24">
        <v>68.39</v>
      </c>
    </row>
    <row r="25" spans="1:2" x14ac:dyDescent="0.25">
      <c r="A25" t="s">
        <v>613</v>
      </c>
      <c r="B25">
        <v>68.81</v>
      </c>
    </row>
    <row r="26" spans="1:2" x14ac:dyDescent="0.25">
      <c r="A26" t="s">
        <v>212</v>
      </c>
      <c r="B26">
        <v>73.91</v>
      </c>
    </row>
    <row r="27" spans="1:2" x14ac:dyDescent="0.25">
      <c r="A27" t="s">
        <v>219</v>
      </c>
      <c r="B27">
        <v>81.55</v>
      </c>
    </row>
    <row r="28" spans="1:2" x14ac:dyDescent="0.25">
      <c r="A28" t="s">
        <v>193</v>
      </c>
      <c r="B28">
        <v>84.9</v>
      </c>
    </row>
    <row r="30" spans="1:2" x14ac:dyDescent="0.25">
      <c r="A30" t="s">
        <v>407</v>
      </c>
      <c r="B30">
        <f>MEDIAN(B5:B28)</f>
        <v>55.364999999999995</v>
      </c>
    </row>
    <row r="32" spans="1:2" x14ac:dyDescent="0.25">
      <c r="A32" t="s">
        <v>596</v>
      </c>
      <c r="B32">
        <f>MEDIAN(B6,B11,B13,B14,B15,B16,B17,B21,B24)</f>
        <v>54.09</v>
      </c>
    </row>
    <row r="33" spans="1:2" x14ac:dyDescent="0.25">
      <c r="A33" t="s">
        <v>597</v>
      </c>
      <c r="B33">
        <f>MEDIAN(B5,B7,B8,B9,B10,B12,B18,B19,B20,B22,B23,B25,B26,B27,B28)</f>
        <v>59.79</v>
      </c>
    </row>
  </sheetData>
  <sortState ref="A5:B28">
    <sortCondition ref="B5:B28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7"/>
  <sheetViews>
    <sheetView workbookViewId="0"/>
  </sheetViews>
  <sheetFormatPr defaultRowHeight="15" x14ac:dyDescent="0.25"/>
  <sheetData>
    <row r="1" spans="1:5" x14ac:dyDescent="0.25">
      <c r="A1" s="143" t="s">
        <v>456</v>
      </c>
    </row>
    <row r="2" spans="1:5" ht="15.75" x14ac:dyDescent="0.25">
      <c r="E2" s="111" t="s">
        <v>412</v>
      </c>
    </row>
    <row r="4" spans="1:5" x14ac:dyDescent="0.25">
      <c r="A4" s="112" t="s">
        <v>387</v>
      </c>
      <c r="B4" s="112" t="s">
        <v>10</v>
      </c>
    </row>
    <row r="5" spans="1:5" x14ac:dyDescent="0.25">
      <c r="A5" t="s">
        <v>502</v>
      </c>
      <c r="B5">
        <v>44.75</v>
      </c>
    </row>
    <row r="6" spans="1:5" s="238" customFormat="1" x14ac:dyDescent="0.25"/>
    <row r="7" spans="1:5" x14ac:dyDescent="0.25">
      <c r="B7" s="113"/>
    </row>
  </sheetData>
  <sortState ref="A5:B10">
    <sortCondition ref="B5:B10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workbookViewId="0"/>
  </sheetViews>
  <sheetFormatPr defaultRowHeight="15" x14ac:dyDescent="0.25"/>
  <sheetData>
    <row r="1" spans="1:5" x14ac:dyDescent="0.25">
      <c r="A1" s="143" t="s">
        <v>456</v>
      </c>
    </row>
    <row r="2" spans="1:5" ht="15.75" x14ac:dyDescent="0.25">
      <c r="E2" s="114" t="s">
        <v>703</v>
      </c>
    </row>
    <row r="4" spans="1:5" x14ac:dyDescent="0.25">
      <c r="A4" s="115" t="s">
        <v>387</v>
      </c>
      <c r="B4" s="115" t="s">
        <v>10</v>
      </c>
    </row>
    <row r="5" spans="1:5" x14ac:dyDescent="0.25">
      <c r="A5" t="s">
        <v>250</v>
      </c>
      <c r="B5">
        <v>55.93</v>
      </c>
    </row>
    <row r="6" spans="1:5" x14ac:dyDescent="0.25">
      <c r="A6" t="s">
        <v>273</v>
      </c>
      <c r="B6">
        <v>56.72</v>
      </c>
    </row>
    <row r="7" spans="1:5" x14ac:dyDescent="0.25">
      <c r="A7" t="s">
        <v>256</v>
      </c>
      <c r="B7">
        <v>61.65</v>
      </c>
    </row>
    <row r="8" spans="1:5" x14ac:dyDescent="0.25">
      <c r="A8" t="s">
        <v>500</v>
      </c>
      <c r="B8">
        <v>63.12</v>
      </c>
    </row>
    <row r="9" spans="1:5" x14ac:dyDescent="0.25">
      <c r="A9" t="s">
        <v>501</v>
      </c>
      <c r="B9">
        <v>64.989999999999995</v>
      </c>
    </row>
    <row r="10" spans="1:5" x14ac:dyDescent="0.25">
      <c r="A10" t="s">
        <v>600</v>
      </c>
      <c r="B10">
        <v>68.27</v>
      </c>
    </row>
    <row r="11" spans="1:5" x14ac:dyDescent="0.25">
      <c r="A11" t="s">
        <v>365</v>
      </c>
      <c r="B11">
        <v>74.23</v>
      </c>
    </row>
    <row r="12" spans="1:5" x14ac:dyDescent="0.25">
      <c r="A12" t="s">
        <v>614</v>
      </c>
      <c r="B12">
        <v>75.28</v>
      </c>
    </row>
    <row r="13" spans="1:5" x14ac:dyDescent="0.25">
      <c r="A13" t="s">
        <v>270</v>
      </c>
      <c r="B13">
        <v>77.89</v>
      </c>
    </row>
    <row r="14" spans="1:5" x14ac:dyDescent="0.25">
      <c r="A14" t="s">
        <v>704</v>
      </c>
      <c r="B14">
        <v>78.069999999999993</v>
      </c>
    </row>
    <row r="15" spans="1:5" x14ac:dyDescent="0.25">
      <c r="A15" t="s">
        <v>246</v>
      </c>
      <c r="B15">
        <v>79.040000000000006</v>
      </c>
    </row>
    <row r="17" spans="1:2" x14ac:dyDescent="0.25">
      <c r="A17" t="s">
        <v>407</v>
      </c>
      <c r="B17">
        <f>MEDIAN(B5:B15)</f>
        <v>68.27</v>
      </c>
    </row>
  </sheetData>
  <sortState ref="A5:B15">
    <sortCondition ref="B5:B15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7"/>
  <sheetViews>
    <sheetView workbookViewId="0"/>
  </sheetViews>
  <sheetFormatPr defaultRowHeight="15" x14ac:dyDescent="0.25"/>
  <cols>
    <col min="2" max="2" width="27.85546875" bestFit="1" customWidth="1"/>
    <col min="6" max="6" width="12.42578125" customWidth="1"/>
  </cols>
  <sheetData>
    <row r="1" spans="1:6" x14ac:dyDescent="0.25">
      <c r="A1" s="143" t="s">
        <v>456</v>
      </c>
    </row>
    <row r="2" spans="1:6" x14ac:dyDescent="0.25">
      <c r="F2" s="116" t="s">
        <v>705</v>
      </c>
    </row>
    <row r="4" spans="1:6" x14ac:dyDescent="0.25">
      <c r="B4" t="s">
        <v>413</v>
      </c>
      <c r="C4" s="238">
        <v>2017</v>
      </c>
      <c r="D4">
        <v>2018</v>
      </c>
    </row>
    <row r="5" spans="1:6" x14ac:dyDescent="0.25">
      <c r="B5" t="s">
        <v>163</v>
      </c>
      <c r="C5" s="186">
        <v>58.57</v>
      </c>
      <c r="D5" s="180">
        <v>54.09</v>
      </c>
    </row>
    <row r="6" spans="1:6" x14ac:dyDescent="0.25">
      <c r="B6" t="s">
        <v>126</v>
      </c>
      <c r="C6" s="238">
        <v>56.35</v>
      </c>
      <c r="D6" s="180">
        <v>56.614999999999995</v>
      </c>
    </row>
    <row r="7" spans="1:6" x14ac:dyDescent="0.25">
      <c r="B7" t="s">
        <v>698</v>
      </c>
      <c r="C7" s="186">
        <v>51.33</v>
      </c>
      <c r="D7" s="180">
        <v>59.79</v>
      </c>
    </row>
    <row r="8" spans="1:6" x14ac:dyDescent="0.25">
      <c r="B8" t="s">
        <v>107</v>
      </c>
      <c r="C8" s="186">
        <v>63.91</v>
      </c>
      <c r="D8" s="180">
        <v>66.319999999999993</v>
      </c>
    </row>
    <row r="9" spans="1:6" x14ac:dyDescent="0.25">
      <c r="B9" t="s">
        <v>244</v>
      </c>
      <c r="C9" s="186">
        <v>67.240000000000009</v>
      </c>
      <c r="D9" s="180">
        <v>68.27</v>
      </c>
    </row>
    <row r="10" spans="1:6" x14ac:dyDescent="0.25">
      <c r="B10" t="s">
        <v>49</v>
      </c>
      <c r="C10" s="186">
        <v>70.12</v>
      </c>
      <c r="D10" s="180">
        <v>73.98</v>
      </c>
    </row>
    <row r="11" spans="1:6" x14ac:dyDescent="0.25">
      <c r="B11" t="s">
        <v>86</v>
      </c>
      <c r="C11" s="186">
        <v>70.47</v>
      </c>
      <c r="D11" s="180">
        <v>75.459999999999994</v>
      </c>
    </row>
    <row r="12" spans="1:6" x14ac:dyDescent="0.25">
      <c r="B12" t="s">
        <v>12</v>
      </c>
      <c r="C12" s="186">
        <v>74.254999999999995</v>
      </c>
      <c r="D12" s="180">
        <v>81.185000000000002</v>
      </c>
    </row>
    <row r="37" spans="6:6" x14ac:dyDescent="0.25">
      <c r="F37" t="s">
        <v>699</v>
      </c>
    </row>
  </sheetData>
  <sortState ref="B5:D12">
    <sortCondition ref="D5:D12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7"/>
  <sheetViews>
    <sheetView workbookViewId="0"/>
  </sheetViews>
  <sheetFormatPr defaultRowHeight="15" x14ac:dyDescent="0.25"/>
  <sheetData>
    <row r="1" spans="1:6" x14ac:dyDescent="0.25">
      <c r="A1" s="143" t="s">
        <v>456</v>
      </c>
    </row>
    <row r="2" spans="1:6" x14ac:dyDescent="0.25">
      <c r="F2" s="142" t="s">
        <v>706</v>
      </c>
    </row>
    <row r="4" spans="1:6" x14ac:dyDescent="0.25">
      <c r="B4" t="s">
        <v>413</v>
      </c>
      <c r="C4" s="238">
        <v>2017</v>
      </c>
      <c r="D4">
        <v>2018</v>
      </c>
    </row>
    <row r="5" spans="1:6" x14ac:dyDescent="0.25">
      <c r="B5" t="s">
        <v>163</v>
      </c>
      <c r="C5" s="186">
        <v>61.38</v>
      </c>
      <c r="D5" s="180">
        <v>56.53</v>
      </c>
    </row>
    <row r="6" spans="1:6" x14ac:dyDescent="0.25">
      <c r="B6" t="s">
        <v>107</v>
      </c>
      <c r="C6" s="186">
        <v>47.27</v>
      </c>
      <c r="D6" s="180">
        <v>60.81</v>
      </c>
    </row>
    <row r="7" spans="1:6" x14ac:dyDescent="0.25">
      <c r="B7" t="s">
        <v>126</v>
      </c>
      <c r="C7" s="186">
        <v>56.86</v>
      </c>
      <c r="D7" s="180">
        <v>61.135000000000005</v>
      </c>
    </row>
    <row r="8" spans="1:6" x14ac:dyDescent="0.25">
      <c r="B8" t="s">
        <v>698</v>
      </c>
      <c r="C8" s="186">
        <v>55.66</v>
      </c>
      <c r="D8" s="180">
        <v>64.260000000000005</v>
      </c>
    </row>
    <row r="9" spans="1:6" x14ac:dyDescent="0.25">
      <c r="B9" t="s">
        <v>86</v>
      </c>
      <c r="C9" s="186">
        <v>75.650000000000006</v>
      </c>
      <c r="D9" s="180">
        <v>84.11</v>
      </c>
    </row>
    <row r="10" spans="1:6" x14ac:dyDescent="0.25">
      <c r="B10" t="s">
        <v>244</v>
      </c>
      <c r="C10" s="186">
        <v>83.375</v>
      </c>
      <c r="D10" s="180">
        <v>85.38</v>
      </c>
    </row>
    <row r="11" spans="1:6" x14ac:dyDescent="0.25">
      <c r="B11" t="s">
        <v>12</v>
      </c>
      <c r="C11" s="186">
        <v>82.824999999999989</v>
      </c>
      <c r="D11" s="180">
        <v>89.86</v>
      </c>
    </row>
    <row r="12" spans="1:6" x14ac:dyDescent="0.25">
      <c r="B12" t="s">
        <v>49</v>
      </c>
      <c r="C12" s="186">
        <v>82.61</v>
      </c>
      <c r="D12" s="180">
        <v>90.31</v>
      </c>
    </row>
    <row r="13" spans="1:6" x14ac:dyDescent="0.25">
      <c r="C13" s="137"/>
    </row>
    <row r="37" spans="7:7" x14ac:dyDescent="0.25">
      <c r="G37" s="243" t="s">
        <v>699</v>
      </c>
    </row>
  </sheetData>
  <sortState ref="B5:D12">
    <sortCondition ref="D5:D12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F1" sqref="F1"/>
    </sheetView>
  </sheetViews>
  <sheetFormatPr defaultRowHeight="15" x14ac:dyDescent="0.25"/>
  <cols>
    <col min="1" max="1" width="24.85546875" bestFit="1" customWidth="1"/>
  </cols>
  <sheetData>
    <row r="1" spans="1:5" x14ac:dyDescent="0.25">
      <c r="A1" s="143" t="s">
        <v>456</v>
      </c>
    </row>
    <row r="3" spans="1:5" ht="15.75" x14ac:dyDescent="0.25">
      <c r="E3" s="3" t="s">
        <v>598</v>
      </c>
    </row>
    <row r="4" spans="1:5" x14ac:dyDescent="0.25">
      <c r="A4" s="1" t="s">
        <v>0</v>
      </c>
      <c r="B4" s="2">
        <v>0.45939999999999998</v>
      </c>
    </row>
    <row r="5" spans="1:5" x14ac:dyDescent="0.25">
      <c r="A5" s="1" t="s">
        <v>1</v>
      </c>
      <c r="B5" s="2">
        <v>0.1237</v>
      </c>
    </row>
    <row r="6" spans="1:5" x14ac:dyDescent="0.25">
      <c r="A6" s="1" t="s">
        <v>2</v>
      </c>
      <c r="B6" s="2">
        <v>0.1484</v>
      </c>
    </row>
    <row r="7" spans="1:5" x14ac:dyDescent="0.25">
      <c r="A7" s="1" t="s">
        <v>700</v>
      </c>
      <c r="B7" s="2">
        <v>9.5399999999999999E-2</v>
      </c>
    </row>
    <row r="8" spans="1:5" x14ac:dyDescent="0.25">
      <c r="A8" s="1" t="s">
        <v>3</v>
      </c>
      <c r="B8" s="2">
        <v>6.3600000000000004E-2</v>
      </c>
    </row>
    <row r="9" spans="1:5" x14ac:dyDescent="0.25">
      <c r="A9" s="1" t="s">
        <v>4</v>
      </c>
      <c r="B9" s="2">
        <v>0.1095</v>
      </c>
    </row>
    <row r="11" spans="1:5" x14ac:dyDescent="0.25">
      <c r="B11" s="120"/>
    </row>
    <row r="12" spans="1:5" x14ac:dyDescent="0.25">
      <c r="B12" s="120"/>
    </row>
  </sheetData>
  <hyperlinks>
    <hyperlink ref="A1" location="Index!A1" display="Back to index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4"/>
  <sheetViews>
    <sheetView workbookViewId="0"/>
  </sheetViews>
  <sheetFormatPr defaultRowHeight="15" x14ac:dyDescent="0.25"/>
  <cols>
    <col min="1" max="16384" width="9.140625" style="117"/>
  </cols>
  <sheetData>
    <row r="1" spans="1:4" ht="15.75" x14ac:dyDescent="0.25">
      <c r="A1" s="143" t="s">
        <v>456</v>
      </c>
      <c r="D1" s="139" t="s">
        <v>707</v>
      </c>
    </row>
    <row r="4" spans="1:4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4" x14ac:dyDescent="0.25">
      <c r="A5" s="188" t="s">
        <v>610</v>
      </c>
      <c r="B5" s="360">
        <v>0</v>
      </c>
      <c r="C5" s="360">
        <v>0</v>
      </c>
      <c r="D5" s="138">
        <f t="shared" ref="D5:D36" si="0">SUM(B5:C5)</f>
        <v>0</v>
      </c>
    </row>
    <row r="6" spans="1:4" x14ac:dyDescent="0.25">
      <c r="A6" s="188" t="s">
        <v>502</v>
      </c>
      <c r="B6" s="360">
        <v>0</v>
      </c>
      <c r="C6" s="360">
        <v>0</v>
      </c>
      <c r="D6" s="138">
        <f t="shared" si="0"/>
        <v>0</v>
      </c>
    </row>
    <row r="7" spans="1:4" x14ac:dyDescent="0.25">
      <c r="A7" s="188" t="s">
        <v>224</v>
      </c>
      <c r="B7" s="360">
        <v>6.6666666666666666E-2</v>
      </c>
      <c r="C7" s="360">
        <v>0</v>
      </c>
      <c r="D7" s="138">
        <f t="shared" si="0"/>
        <v>6.6666666666666666E-2</v>
      </c>
    </row>
    <row r="8" spans="1:4" x14ac:dyDescent="0.25">
      <c r="A8" s="188" t="s">
        <v>701</v>
      </c>
      <c r="B8" s="360">
        <v>0</v>
      </c>
      <c r="C8" s="360">
        <v>0.1</v>
      </c>
      <c r="D8" s="138">
        <f t="shared" si="0"/>
        <v>0.1</v>
      </c>
    </row>
    <row r="9" spans="1:4" x14ac:dyDescent="0.25">
      <c r="A9" s="188" t="s">
        <v>56</v>
      </c>
      <c r="B9" s="360">
        <v>0</v>
      </c>
      <c r="C9" s="360">
        <v>0.1111111111111111</v>
      </c>
      <c r="D9" s="138">
        <f t="shared" si="0"/>
        <v>0.1111111111111111</v>
      </c>
    </row>
    <row r="10" spans="1:4" x14ac:dyDescent="0.25">
      <c r="A10" s="188" t="s">
        <v>111</v>
      </c>
      <c r="B10" s="360">
        <v>0.1111111111111111</v>
      </c>
      <c r="C10" s="360">
        <v>0</v>
      </c>
      <c r="D10" s="138">
        <f t="shared" si="0"/>
        <v>0.1111111111111111</v>
      </c>
    </row>
    <row r="11" spans="1:4" x14ac:dyDescent="0.25">
      <c r="A11" s="188" t="s">
        <v>497</v>
      </c>
      <c r="B11" s="360">
        <v>0.125</v>
      </c>
      <c r="C11" s="360">
        <v>0</v>
      </c>
      <c r="D11" s="138">
        <f t="shared" si="0"/>
        <v>0.125</v>
      </c>
    </row>
    <row r="12" spans="1:4" x14ac:dyDescent="0.25">
      <c r="A12" s="188" t="s">
        <v>612</v>
      </c>
      <c r="B12" s="360">
        <v>0</v>
      </c>
      <c r="C12" s="360">
        <v>0.14285714285714285</v>
      </c>
      <c r="D12" s="138">
        <f t="shared" si="0"/>
        <v>0.14285714285714285</v>
      </c>
    </row>
    <row r="13" spans="1:4" x14ac:dyDescent="0.25">
      <c r="A13" s="188" t="s">
        <v>81</v>
      </c>
      <c r="B13" s="360">
        <v>7.1428571428571425E-2</v>
      </c>
      <c r="C13" s="360">
        <v>7.1428571428571425E-2</v>
      </c>
      <c r="D13" s="138">
        <f t="shared" si="0"/>
        <v>0.14285714285714285</v>
      </c>
    </row>
    <row r="14" spans="1:4" x14ac:dyDescent="0.25">
      <c r="A14" s="188" t="s">
        <v>333</v>
      </c>
      <c r="B14" s="360">
        <v>0</v>
      </c>
      <c r="C14" s="360">
        <v>0.16666666666666666</v>
      </c>
      <c r="D14" s="138">
        <f t="shared" si="0"/>
        <v>0.16666666666666666</v>
      </c>
    </row>
    <row r="15" spans="1:4" x14ac:dyDescent="0.25">
      <c r="A15" s="188" t="s">
        <v>314</v>
      </c>
      <c r="B15" s="360">
        <v>0</v>
      </c>
      <c r="C15" s="360">
        <v>0.16666666666666666</v>
      </c>
      <c r="D15" s="138">
        <f t="shared" si="0"/>
        <v>0.16666666666666666</v>
      </c>
    </row>
    <row r="16" spans="1:4" x14ac:dyDescent="0.25">
      <c r="A16" s="188" t="s">
        <v>187</v>
      </c>
      <c r="B16" s="360">
        <v>0</v>
      </c>
      <c r="C16" s="360">
        <v>0.16666666666666666</v>
      </c>
      <c r="D16" s="138">
        <f t="shared" si="0"/>
        <v>0.16666666666666666</v>
      </c>
    </row>
    <row r="17" spans="1:4" x14ac:dyDescent="0.25">
      <c r="A17" s="188" t="s">
        <v>437</v>
      </c>
      <c r="B17" s="360">
        <v>0.1</v>
      </c>
      <c r="C17" s="360">
        <v>0.1</v>
      </c>
      <c r="D17" s="138">
        <f t="shared" si="0"/>
        <v>0.2</v>
      </c>
    </row>
    <row r="18" spans="1:4" x14ac:dyDescent="0.25">
      <c r="A18" s="188" t="s">
        <v>87</v>
      </c>
      <c r="B18" s="360">
        <v>6.9767441860465115E-2</v>
      </c>
      <c r="C18" s="360">
        <v>0.16279069767441862</v>
      </c>
      <c r="D18" s="138">
        <f t="shared" si="0"/>
        <v>0.23255813953488375</v>
      </c>
    </row>
    <row r="19" spans="1:4" x14ac:dyDescent="0.25">
      <c r="A19" s="188" t="s">
        <v>201</v>
      </c>
      <c r="B19" s="360">
        <v>0.08</v>
      </c>
      <c r="C19" s="360">
        <v>0.16</v>
      </c>
      <c r="D19" s="138">
        <f t="shared" si="0"/>
        <v>0.24</v>
      </c>
    </row>
    <row r="20" spans="1:4" x14ac:dyDescent="0.25">
      <c r="A20" s="189" t="s">
        <v>250</v>
      </c>
      <c r="B20" s="360">
        <v>6.25E-2</v>
      </c>
      <c r="C20" s="360">
        <v>0.1875</v>
      </c>
      <c r="D20" s="138">
        <f t="shared" si="0"/>
        <v>0.25</v>
      </c>
    </row>
    <row r="21" spans="1:4" x14ac:dyDescent="0.25">
      <c r="A21" s="188" t="s">
        <v>120</v>
      </c>
      <c r="B21" s="360">
        <v>5.8823529411764705E-2</v>
      </c>
      <c r="C21" s="360">
        <v>0.23529411764705882</v>
      </c>
      <c r="D21" s="138">
        <f t="shared" si="0"/>
        <v>0.29411764705882354</v>
      </c>
    </row>
    <row r="22" spans="1:4" x14ac:dyDescent="0.25">
      <c r="A22" s="188" t="s">
        <v>608</v>
      </c>
      <c r="B22" s="360">
        <v>0</v>
      </c>
      <c r="C22" s="360">
        <v>0.3</v>
      </c>
      <c r="D22" s="138">
        <f t="shared" si="0"/>
        <v>0.3</v>
      </c>
    </row>
    <row r="23" spans="1:4" x14ac:dyDescent="0.25">
      <c r="A23" s="188" t="s">
        <v>156</v>
      </c>
      <c r="B23" s="360">
        <v>0.1875</v>
      </c>
      <c r="C23" s="360">
        <v>0.125</v>
      </c>
      <c r="D23" s="138">
        <f t="shared" si="0"/>
        <v>0.3125</v>
      </c>
    </row>
    <row r="24" spans="1:4" x14ac:dyDescent="0.25">
      <c r="A24" s="188" t="s">
        <v>16</v>
      </c>
      <c r="B24" s="360">
        <v>0.15294117647058825</v>
      </c>
      <c r="C24" s="360">
        <v>0.17647058823529413</v>
      </c>
      <c r="D24" s="138">
        <f t="shared" si="0"/>
        <v>0.3294117647058824</v>
      </c>
    </row>
    <row r="25" spans="1:4" x14ac:dyDescent="0.25">
      <c r="A25" s="188" t="s">
        <v>501</v>
      </c>
      <c r="B25" s="360">
        <v>0</v>
      </c>
      <c r="C25" s="360">
        <v>0.33333333333333331</v>
      </c>
      <c r="D25" s="138">
        <f t="shared" si="0"/>
        <v>0.33333333333333331</v>
      </c>
    </row>
    <row r="26" spans="1:4" x14ac:dyDescent="0.25">
      <c r="A26" s="188" t="s">
        <v>606</v>
      </c>
      <c r="B26" s="360">
        <v>0.1111111111111111</v>
      </c>
      <c r="C26" s="360">
        <v>0.22222222222222221</v>
      </c>
      <c r="D26" s="138">
        <f t="shared" si="0"/>
        <v>0.33333333333333331</v>
      </c>
    </row>
    <row r="27" spans="1:4" x14ac:dyDescent="0.25">
      <c r="A27" s="188" t="s">
        <v>611</v>
      </c>
      <c r="B27" s="360">
        <v>0.1111111111111111</v>
      </c>
      <c r="C27" s="360">
        <v>0.22222222222222221</v>
      </c>
      <c r="D27" s="138">
        <f t="shared" si="0"/>
        <v>0.33333333333333331</v>
      </c>
    </row>
    <row r="28" spans="1:4" x14ac:dyDescent="0.25">
      <c r="A28" s="188" t="s">
        <v>101</v>
      </c>
      <c r="B28" s="360">
        <v>0.14285714285714285</v>
      </c>
      <c r="C28" s="360">
        <v>0.19047619047619047</v>
      </c>
      <c r="D28" s="138">
        <f t="shared" si="0"/>
        <v>0.33333333333333331</v>
      </c>
    </row>
    <row r="29" spans="1:4" x14ac:dyDescent="0.25">
      <c r="A29" s="188" t="s">
        <v>153</v>
      </c>
      <c r="B29" s="360">
        <v>0.05</v>
      </c>
      <c r="C29" s="360">
        <v>0.3</v>
      </c>
      <c r="D29" s="138">
        <f t="shared" si="0"/>
        <v>0.35</v>
      </c>
    </row>
    <row r="30" spans="1:4" x14ac:dyDescent="0.25">
      <c r="A30" s="188" t="s">
        <v>69</v>
      </c>
      <c r="B30" s="360">
        <v>9.0909090909090912E-2</v>
      </c>
      <c r="C30" s="360">
        <v>0.27272727272727271</v>
      </c>
      <c r="D30" s="138">
        <f t="shared" si="0"/>
        <v>0.36363636363636365</v>
      </c>
    </row>
    <row r="31" spans="1:4" x14ac:dyDescent="0.25">
      <c r="A31" s="188" t="s">
        <v>365</v>
      </c>
      <c r="B31" s="360">
        <v>0.125</v>
      </c>
      <c r="C31" s="360">
        <v>0.25</v>
      </c>
      <c r="D31" s="138">
        <f t="shared" si="0"/>
        <v>0.375</v>
      </c>
    </row>
    <row r="32" spans="1:4" x14ac:dyDescent="0.25">
      <c r="A32" s="188" t="s">
        <v>59</v>
      </c>
      <c r="B32" s="360">
        <v>7.6923076923076927E-2</v>
      </c>
      <c r="C32" s="360">
        <v>0.30769230769230771</v>
      </c>
      <c r="D32" s="360">
        <f t="shared" si="0"/>
        <v>0.38461538461538464</v>
      </c>
    </row>
    <row r="33" spans="1:4" x14ac:dyDescent="0.25">
      <c r="A33" s="188" t="s">
        <v>34</v>
      </c>
      <c r="B33" s="360">
        <v>0.10714285714285714</v>
      </c>
      <c r="C33" s="360">
        <v>0.2857142857142857</v>
      </c>
      <c r="D33" s="138">
        <f t="shared" si="0"/>
        <v>0.39285714285714285</v>
      </c>
    </row>
    <row r="34" spans="1:4" x14ac:dyDescent="0.25">
      <c r="A34" s="188" t="s">
        <v>343</v>
      </c>
      <c r="B34" s="360">
        <v>0</v>
      </c>
      <c r="C34" s="360">
        <v>0.4</v>
      </c>
      <c r="D34" s="138">
        <f t="shared" si="0"/>
        <v>0.4</v>
      </c>
    </row>
    <row r="35" spans="1:4" x14ac:dyDescent="0.25">
      <c r="A35" s="188" t="s">
        <v>607</v>
      </c>
      <c r="B35" s="360">
        <v>0.2</v>
      </c>
      <c r="C35" s="360">
        <v>0.2</v>
      </c>
      <c r="D35" s="138">
        <f t="shared" si="0"/>
        <v>0.4</v>
      </c>
    </row>
    <row r="36" spans="1:4" x14ac:dyDescent="0.25">
      <c r="A36" s="188" t="s">
        <v>609</v>
      </c>
      <c r="B36" s="360">
        <v>0.2</v>
      </c>
      <c r="C36" s="360">
        <v>0.2</v>
      </c>
      <c r="D36" s="138">
        <f t="shared" si="0"/>
        <v>0.4</v>
      </c>
    </row>
    <row r="37" spans="1:4" x14ac:dyDescent="0.25">
      <c r="A37" s="188" t="s">
        <v>256</v>
      </c>
      <c r="B37" s="360">
        <v>8.3333333333333329E-2</v>
      </c>
      <c r="C37" s="360">
        <v>0.33333333333333331</v>
      </c>
      <c r="D37" s="138">
        <f t="shared" ref="D37:D68" si="1">SUM(B37:C37)</f>
        <v>0.41666666666666663</v>
      </c>
    </row>
    <row r="38" spans="1:4" x14ac:dyDescent="0.25">
      <c r="A38" s="188" t="s">
        <v>196</v>
      </c>
      <c r="B38" s="360">
        <v>0.125</v>
      </c>
      <c r="C38" s="360">
        <v>0.29166666666666669</v>
      </c>
      <c r="D38" s="138">
        <f t="shared" si="1"/>
        <v>0.41666666666666669</v>
      </c>
    </row>
    <row r="39" spans="1:4" x14ac:dyDescent="0.25">
      <c r="A39" s="188" t="s">
        <v>145</v>
      </c>
      <c r="B39" s="360">
        <v>7.1428571428571425E-2</v>
      </c>
      <c r="C39" s="360">
        <v>0.35714285714285715</v>
      </c>
      <c r="D39" s="138">
        <f t="shared" si="1"/>
        <v>0.4285714285714286</v>
      </c>
    </row>
    <row r="40" spans="1:4" x14ac:dyDescent="0.25">
      <c r="A40" s="188" t="s">
        <v>605</v>
      </c>
      <c r="B40" s="360">
        <v>0</v>
      </c>
      <c r="C40" s="360">
        <v>0.44444444444444442</v>
      </c>
      <c r="D40" s="138">
        <f t="shared" si="1"/>
        <v>0.44444444444444442</v>
      </c>
    </row>
    <row r="41" spans="1:4" x14ac:dyDescent="0.25">
      <c r="A41" s="188" t="s">
        <v>28</v>
      </c>
      <c r="B41" s="360">
        <v>0.20689655172413793</v>
      </c>
      <c r="C41" s="360">
        <v>0.2413793103448276</v>
      </c>
      <c r="D41" s="138">
        <f t="shared" si="1"/>
        <v>0.44827586206896552</v>
      </c>
    </row>
    <row r="42" spans="1:4" x14ac:dyDescent="0.25">
      <c r="A42" s="188" t="s">
        <v>273</v>
      </c>
      <c r="B42" s="360">
        <v>0</v>
      </c>
      <c r="C42" s="360">
        <v>0.45454545454545453</v>
      </c>
      <c r="D42" s="138">
        <f t="shared" si="1"/>
        <v>0.45454545454545453</v>
      </c>
    </row>
    <row r="43" spans="1:4" x14ac:dyDescent="0.25">
      <c r="A43" s="188" t="s">
        <v>180</v>
      </c>
      <c r="B43" s="360">
        <v>0.23076923076923078</v>
      </c>
      <c r="C43" s="360">
        <v>0.23076923076923078</v>
      </c>
      <c r="D43" s="138">
        <f t="shared" si="1"/>
        <v>0.46153846153846156</v>
      </c>
    </row>
    <row r="44" spans="1:4" x14ac:dyDescent="0.25">
      <c r="A44" s="188" t="s">
        <v>438</v>
      </c>
      <c r="B44" s="360">
        <v>0</v>
      </c>
      <c r="C44" s="360">
        <v>0.5</v>
      </c>
      <c r="D44" s="138">
        <f t="shared" si="1"/>
        <v>0.5</v>
      </c>
    </row>
    <row r="45" spans="1:4" x14ac:dyDescent="0.25">
      <c r="A45" s="188" t="s">
        <v>332</v>
      </c>
      <c r="B45" s="360">
        <v>0.16666666666666666</v>
      </c>
      <c r="C45" s="360">
        <v>0.33333333333333331</v>
      </c>
      <c r="D45" s="138">
        <f t="shared" si="1"/>
        <v>0.5</v>
      </c>
    </row>
    <row r="46" spans="1:4" x14ac:dyDescent="0.25">
      <c r="A46" s="188" t="s">
        <v>117</v>
      </c>
      <c r="B46" s="360">
        <v>0.21428571428571427</v>
      </c>
      <c r="C46" s="360">
        <v>0.2857142857142857</v>
      </c>
      <c r="D46" s="138">
        <f t="shared" si="1"/>
        <v>0.5</v>
      </c>
    </row>
    <row r="47" spans="1:4" x14ac:dyDescent="0.25">
      <c r="A47" s="188" t="s">
        <v>190</v>
      </c>
      <c r="B47" s="360">
        <v>8.3333333333333329E-2</v>
      </c>
      <c r="C47" s="360">
        <v>0.45833333333333331</v>
      </c>
      <c r="D47" s="138">
        <f t="shared" si="1"/>
        <v>0.54166666666666663</v>
      </c>
    </row>
    <row r="48" spans="1:4" x14ac:dyDescent="0.25">
      <c r="A48" s="188" t="s">
        <v>108</v>
      </c>
      <c r="B48" s="360">
        <v>0.18181818181818182</v>
      </c>
      <c r="C48" s="360">
        <v>0.36363636363636365</v>
      </c>
      <c r="D48" s="138">
        <f t="shared" si="1"/>
        <v>0.54545454545454541</v>
      </c>
    </row>
    <row r="49" spans="1:4" x14ac:dyDescent="0.25">
      <c r="A49" s="188" t="s">
        <v>93</v>
      </c>
      <c r="B49" s="360">
        <v>0.24242424242424243</v>
      </c>
      <c r="C49" s="360">
        <v>0.30303030303030304</v>
      </c>
      <c r="D49" s="138">
        <f t="shared" si="1"/>
        <v>0.54545454545454541</v>
      </c>
    </row>
    <row r="50" spans="1:4" x14ac:dyDescent="0.25">
      <c r="A50" s="188" t="s">
        <v>439</v>
      </c>
      <c r="B50" s="360">
        <v>0.27272727272727271</v>
      </c>
      <c r="C50" s="360">
        <v>0.27272727272727271</v>
      </c>
      <c r="D50" s="138">
        <f t="shared" si="1"/>
        <v>0.54545454545454541</v>
      </c>
    </row>
    <row r="51" spans="1:4" x14ac:dyDescent="0.25">
      <c r="A51" s="188" t="s">
        <v>496</v>
      </c>
      <c r="B51" s="360">
        <v>0.1111111111111111</v>
      </c>
      <c r="C51" s="360">
        <v>0.44444444444444442</v>
      </c>
      <c r="D51" s="138">
        <f t="shared" si="1"/>
        <v>0.55555555555555558</v>
      </c>
    </row>
    <row r="52" spans="1:4" x14ac:dyDescent="0.25">
      <c r="A52" s="188" t="s">
        <v>441</v>
      </c>
      <c r="B52" s="360">
        <v>0</v>
      </c>
      <c r="C52" s="360">
        <v>0.5714285714285714</v>
      </c>
      <c r="D52" s="138">
        <f t="shared" si="1"/>
        <v>0.5714285714285714</v>
      </c>
    </row>
    <row r="53" spans="1:4" x14ac:dyDescent="0.25">
      <c r="A53" s="188" t="s">
        <v>600</v>
      </c>
      <c r="B53" s="360">
        <v>0.14285714285714285</v>
      </c>
      <c r="C53" s="360">
        <v>0.42857142857142855</v>
      </c>
      <c r="D53" s="138">
        <f t="shared" si="1"/>
        <v>0.5714285714285714</v>
      </c>
    </row>
    <row r="54" spans="1:4" x14ac:dyDescent="0.25">
      <c r="A54" s="188" t="s">
        <v>90</v>
      </c>
      <c r="B54" s="360">
        <v>0.25</v>
      </c>
      <c r="C54" s="360">
        <v>0.35</v>
      </c>
      <c r="D54" s="138">
        <f t="shared" si="1"/>
        <v>0.6</v>
      </c>
    </row>
    <row r="55" spans="1:4" x14ac:dyDescent="0.25">
      <c r="A55" s="188" t="s">
        <v>183</v>
      </c>
      <c r="B55" s="360">
        <v>0.26666666666666666</v>
      </c>
      <c r="C55" s="360">
        <v>0.33333333333333331</v>
      </c>
      <c r="D55" s="138">
        <f t="shared" si="1"/>
        <v>0.6</v>
      </c>
    </row>
    <row r="56" spans="1:4" x14ac:dyDescent="0.25">
      <c r="A56" s="188" t="s">
        <v>19</v>
      </c>
      <c r="B56" s="360">
        <v>0.36666666666666664</v>
      </c>
      <c r="C56" s="360">
        <v>0.23333333333333334</v>
      </c>
      <c r="D56" s="138">
        <f t="shared" si="1"/>
        <v>0.6</v>
      </c>
    </row>
    <row r="57" spans="1:4" x14ac:dyDescent="0.25">
      <c r="A57" s="188" t="s">
        <v>601</v>
      </c>
      <c r="B57" s="360">
        <v>0.2</v>
      </c>
      <c r="C57" s="360">
        <v>0.4</v>
      </c>
      <c r="D57" s="138">
        <f t="shared" si="1"/>
        <v>0.60000000000000009</v>
      </c>
    </row>
    <row r="58" spans="1:4" x14ac:dyDescent="0.25">
      <c r="A58" s="188" t="s">
        <v>37</v>
      </c>
      <c r="B58" s="360">
        <v>0.16363636363636364</v>
      </c>
      <c r="C58" s="360">
        <v>0.47272727272727272</v>
      </c>
      <c r="D58" s="138">
        <f t="shared" si="1"/>
        <v>0.63636363636363635</v>
      </c>
    </row>
    <row r="59" spans="1:4" x14ac:dyDescent="0.25">
      <c r="A59" s="188" t="s">
        <v>613</v>
      </c>
      <c r="B59" s="360">
        <v>0.18181818181818182</v>
      </c>
      <c r="C59" s="360">
        <v>0.45454545454545453</v>
      </c>
      <c r="D59" s="138">
        <f t="shared" si="1"/>
        <v>0.63636363636363635</v>
      </c>
    </row>
    <row r="60" spans="1:4" x14ac:dyDescent="0.25">
      <c r="A60" s="188" t="s">
        <v>603</v>
      </c>
      <c r="B60" s="360">
        <v>0.36363636363636365</v>
      </c>
      <c r="C60" s="360">
        <v>0.27272727272727271</v>
      </c>
      <c r="D60" s="138">
        <f t="shared" si="1"/>
        <v>0.63636363636363635</v>
      </c>
    </row>
    <row r="61" spans="1:4" x14ac:dyDescent="0.25">
      <c r="A61" s="188" t="s">
        <v>702</v>
      </c>
      <c r="B61" s="360">
        <v>0.4</v>
      </c>
      <c r="C61" s="360">
        <v>0.24</v>
      </c>
      <c r="D61" s="138">
        <f t="shared" si="1"/>
        <v>0.64</v>
      </c>
    </row>
    <row r="62" spans="1:4" x14ac:dyDescent="0.25">
      <c r="A62" s="188" t="s">
        <v>148</v>
      </c>
      <c r="B62" s="360">
        <v>0.11764705882352941</v>
      </c>
      <c r="C62" s="360">
        <v>0.52941176470588236</v>
      </c>
      <c r="D62" s="138">
        <f t="shared" si="1"/>
        <v>0.6470588235294118</v>
      </c>
    </row>
    <row r="63" spans="1:4" x14ac:dyDescent="0.25">
      <c r="A63" s="188" t="s">
        <v>50</v>
      </c>
      <c r="B63" s="360">
        <v>0.27500000000000002</v>
      </c>
      <c r="C63" s="360">
        <v>0.375</v>
      </c>
      <c r="D63" s="138">
        <f t="shared" si="1"/>
        <v>0.65</v>
      </c>
    </row>
    <row r="64" spans="1:4" x14ac:dyDescent="0.25">
      <c r="A64" s="188" t="s">
        <v>212</v>
      </c>
      <c r="B64" s="360">
        <v>0.31111111111111112</v>
      </c>
      <c r="C64" s="360">
        <v>0.35555555555555557</v>
      </c>
      <c r="D64" s="138">
        <f t="shared" si="1"/>
        <v>0.66666666666666674</v>
      </c>
    </row>
    <row r="65" spans="1:4" x14ac:dyDescent="0.25">
      <c r="A65" s="188" t="s">
        <v>53</v>
      </c>
      <c r="B65" s="360">
        <v>0.10526315789473684</v>
      </c>
      <c r="C65" s="360">
        <v>0.57894736842105265</v>
      </c>
      <c r="D65" s="138">
        <f t="shared" si="1"/>
        <v>0.68421052631578949</v>
      </c>
    </row>
    <row r="66" spans="1:4" x14ac:dyDescent="0.25">
      <c r="A66" s="189" t="s">
        <v>270</v>
      </c>
      <c r="B66" s="360">
        <v>0.25</v>
      </c>
      <c r="C66" s="360">
        <v>0.4375</v>
      </c>
      <c r="D66" s="138">
        <f t="shared" si="1"/>
        <v>0.6875</v>
      </c>
    </row>
    <row r="67" spans="1:4" x14ac:dyDescent="0.25">
      <c r="A67" s="188" t="s">
        <v>62</v>
      </c>
      <c r="B67" s="360">
        <v>0.30434782608695654</v>
      </c>
      <c r="C67" s="360">
        <v>0.39130434782608697</v>
      </c>
      <c r="D67" s="138">
        <f t="shared" si="1"/>
        <v>0.69565217391304346</v>
      </c>
    </row>
    <row r="68" spans="1:4" x14ac:dyDescent="0.25">
      <c r="A68" s="188" t="s">
        <v>436</v>
      </c>
      <c r="B68" s="360">
        <v>0.2</v>
      </c>
      <c r="C68" s="360">
        <v>0.5</v>
      </c>
      <c r="D68" s="138">
        <f t="shared" si="1"/>
        <v>0.7</v>
      </c>
    </row>
    <row r="69" spans="1:4" x14ac:dyDescent="0.25">
      <c r="A69" s="188" t="s">
        <v>75</v>
      </c>
      <c r="B69" s="360">
        <v>0.17647058823529413</v>
      </c>
      <c r="C69" s="360">
        <v>0.52941176470588236</v>
      </c>
      <c r="D69" s="138">
        <f t="shared" ref="D69:D87" si="2">SUM(B69:C69)</f>
        <v>0.70588235294117652</v>
      </c>
    </row>
    <row r="70" spans="1:4" x14ac:dyDescent="0.25">
      <c r="A70" s="188" t="s">
        <v>364</v>
      </c>
      <c r="B70" s="360">
        <v>0.33333333333333331</v>
      </c>
      <c r="C70" s="360">
        <v>0.38095238095238093</v>
      </c>
      <c r="D70" s="138">
        <f t="shared" si="2"/>
        <v>0.71428571428571419</v>
      </c>
    </row>
    <row r="71" spans="1:4" x14ac:dyDescent="0.25">
      <c r="A71" s="188" t="s">
        <v>46</v>
      </c>
      <c r="B71" s="360">
        <v>0.39622641509433965</v>
      </c>
      <c r="C71" s="360">
        <v>0.32075471698113206</v>
      </c>
      <c r="D71" s="138">
        <f t="shared" si="2"/>
        <v>0.71698113207547176</v>
      </c>
    </row>
    <row r="72" spans="1:4" x14ac:dyDescent="0.25">
      <c r="A72" s="188" t="s">
        <v>193</v>
      </c>
      <c r="B72" s="360">
        <v>0.3902439024390244</v>
      </c>
      <c r="C72" s="360">
        <v>0.34146341463414637</v>
      </c>
      <c r="D72" s="138">
        <f t="shared" si="2"/>
        <v>0.73170731707317072</v>
      </c>
    </row>
    <row r="73" spans="1:4" x14ac:dyDescent="0.25">
      <c r="A73" s="188" t="s">
        <v>78</v>
      </c>
      <c r="B73" s="360">
        <v>0.2608695652173913</v>
      </c>
      <c r="C73" s="360">
        <v>0.47826086956521741</v>
      </c>
      <c r="D73" s="138">
        <f t="shared" si="2"/>
        <v>0.73913043478260865</v>
      </c>
    </row>
    <row r="74" spans="1:4" x14ac:dyDescent="0.25">
      <c r="A74" s="188" t="s">
        <v>219</v>
      </c>
      <c r="B74" s="360">
        <v>0.30555555555555558</v>
      </c>
      <c r="C74" s="360">
        <v>0.44444444444444442</v>
      </c>
      <c r="D74" s="138">
        <f t="shared" si="2"/>
        <v>0.75</v>
      </c>
    </row>
    <row r="75" spans="1:4" x14ac:dyDescent="0.25">
      <c r="A75" s="188" t="s">
        <v>31</v>
      </c>
      <c r="B75" s="360">
        <v>0.3125</v>
      </c>
      <c r="C75" s="360">
        <v>0.4375</v>
      </c>
      <c r="D75" s="138">
        <f t="shared" si="2"/>
        <v>0.75</v>
      </c>
    </row>
    <row r="76" spans="1:4" x14ac:dyDescent="0.25">
      <c r="A76" s="188" t="s">
        <v>22</v>
      </c>
      <c r="B76" s="360">
        <v>0.42105263157894735</v>
      </c>
      <c r="C76" s="360">
        <v>0.36842105263157893</v>
      </c>
      <c r="D76" s="138">
        <f t="shared" si="2"/>
        <v>0.78947368421052633</v>
      </c>
    </row>
    <row r="77" spans="1:4" x14ac:dyDescent="0.25">
      <c r="A77" s="188" t="s">
        <v>40</v>
      </c>
      <c r="B77" s="360">
        <v>0.62903225806451613</v>
      </c>
      <c r="C77" s="360">
        <v>0.16129032258064516</v>
      </c>
      <c r="D77" s="138">
        <f t="shared" si="2"/>
        <v>0.79032258064516125</v>
      </c>
    </row>
    <row r="78" spans="1:4" x14ac:dyDescent="0.25">
      <c r="A78" s="189" t="s">
        <v>614</v>
      </c>
      <c r="B78" s="360">
        <v>0.2</v>
      </c>
      <c r="C78" s="360">
        <v>0.6</v>
      </c>
      <c r="D78" s="138">
        <f t="shared" si="2"/>
        <v>0.8</v>
      </c>
    </row>
    <row r="79" spans="1:4" x14ac:dyDescent="0.25">
      <c r="A79" s="188" t="s">
        <v>13</v>
      </c>
      <c r="B79" s="360">
        <v>0.4</v>
      </c>
      <c r="C79" s="360">
        <v>0.4</v>
      </c>
      <c r="D79" s="138">
        <f t="shared" si="2"/>
        <v>0.8</v>
      </c>
    </row>
    <row r="80" spans="1:4" x14ac:dyDescent="0.25">
      <c r="A80" s="188" t="s">
        <v>96</v>
      </c>
      <c r="B80" s="360">
        <v>0.40740740740740738</v>
      </c>
      <c r="C80" s="360">
        <v>0.40740740740740738</v>
      </c>
      <c r="D80" s="138">
        <f t="shared" si="2"/>
        <v>0.81481481481481477</v>
      </c>
    </row>
    <row r="81" spans="1:4" x14ac:dyDescent="0.25">
      <c r="A81" s="188" t="s">
        <v>500</v>
      </c>
      <c r="B81" s="360">
        <v>0.14285714285714285</v>
      </c>
      <c r="C81" s="360">
        <v>0.7142857142857143</v>
      </c>
      <c r="D81" s="138">
        <f t="shared" si="2"/>
        <v>0.85714285714285721</v>
      </c>
    </row>
    <row r="82" spans="1:4" x14ac:dyDescent="0.25">
      <c r="A82" s="188" t="s">
        <v>246</v>
      </c>
      <c r="B82" s="360">
        <v>0.35294117647058826</v>
      </c>
      <c r="C82" s="360">
        <v>0.52941176470588236</v>
      </c>
      <c r="D82" s="138">
        <f t="shared" si="2"/>
        <v>0.88235294117647056</v>
      </c>
    </row>
    <row r="83" spans="1:4" x14ac:dyDescent="0.25">
      <c r="A83" s="188" t="s">
        <v>602</v>
      </c>
      <c r="B83" s="360">
        <v>0.47058823529411764</v>
      </c>
      <c r="C83" s="360">
        <v>0.41176470588235292</v>
      </c>
      <c r="D83" s="138">
        <f t="shared" si="2"/>
        <v>0.88235294117647056</v>
      </c>
    </row>
    <row r="84" spans="1:4" x14ac:dyDescent="0.25">
      <c r="A84" s="188" t="s">
        <v>104</v>
      </c>
      <c r="B84" s="360">
        <v>0.53846153846153844</v>
      </c>
      <c r="C84" s="360">
        <v>0.36538461538461536</v>
      </c>
      <c r="D84" s="138">
        <f t="shared" si="2"/>
        <v>0.90384615384615374</v>
      </c>
    </row>
    <row r="85" spans="1:4" x14ac:dyDescent="0.25">
      <c r="A85" s="188" t="s">
        <v>43</v>
      </c>
      <c r="B85" s="360">
        <v>0.66666666666666663</v>
      </c>
      <c r="C85" s="360">
        <v>0.26666666666666666</v>
      </c>
      <c r="D85" s="138">
        <f t="shared" si="2"/>
        <v>0.93333333333333335</v>
      </c>
    </row>
    <row r="86" spans="1:4" x14ac:dyDescent="0.25">
      <c r="A86" s="188" t="s">
        <v>72</v>
      </c>
      <c r="B86" s="360">
        <v>0.53703703703703709</v>
      </c>
      <c r="C86" s="360">
        <v>0.44444444444444442</v>
      </c>
      <c r="D86" s="138">
        <f t="shared" si="2"/>
        <v>0.98148148148148151</v>
      </c>
    </row>
    <row r="87" spans="1:4" x14ac:dyDescent="0.25">
      <c r="A87" s="188" t="s">
        <v>498</v>
      </c>
      <c r="B87" s="360">
        <v>0.375</v>
      </c>
      <c r="C87" s="360">
        <v>0.625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  <row r="104" spans="2:4" x14ac:dyDescent="0.25">
      <c r="B104" s="138"/>
      <c r="C104" s="138"/>
      <c r="D104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5"/>
  <sheetViews>
    <sheetView workbookViewId="0"/>
  </sheetViews>
  <sheetFormatPr defaultRowHeight="15" x14ac:dyDescent="0.25"/>
  <cols>
    <col min="1" max="16384" width="9.140625" style="117"/>
  </cols>
  <sheetData>
    <row r="1" spans="1:4" ht="15.75" x14ac:dyDescent="0.25">
      <c r="A1" s="143" t="s">
        <v>456</v>
      </c>
      <c r="D1" s="139" t="s">
        <v>708</v>
      </c>
    </row>
    <row r="4" spans="1:4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4" x14ac:dyDescent="0.25">
      <c r="A5" s="359" t="s">
        <v>333</v>
      </c>
      <c r="B5" s="360">
        <v>0</v>
      </c>
      <c r="C5" s="360">
        <v>0</v>
      </c>
      <c r="D5" s="138">
        <f t="shared" ref="D5:D36" si="0">SUM(B5:C5)</f>
        <v>0</v>
      </c>
    </row>
    <row r="6" spans="1:4" x14ac:dyDescent="0.25">
      <c r="A6" s="359" t="s">
        <v>438</v>
      </c>
      <c r="B6" s="360">
        <v>0</v>
      </c>
      <c r="C6" s="360">
        <v>0</v>
      </c>
      <c r="D6" s="138">
        <f t="shared" si="0"/>
        <v>0</v>
      </c>
    </row>
    <row r="7" spans="1:4" x14ac:dyDescent="0.25">
      <c r="A7" s="359" t="s">
        <v>56</v>
      </c>
      <c r="B7" s="360">
        <v>0</v>
      </c>
      <c r="C7" s="360">
        <v>7.407407407407407E-2</v>
      </c>
      <c r="D7" s="138">
        <f t="shared" si="0"/>
        <v>7.407407407407407E-2</v>
      </c>
    </row>
    <row r="8" spans="1:4" x14ac:dyDescent="0.25">
      <c r="A8" s="359" t="s">
        <v>273</v>
      </c>
      <c r="B8" s="360">
        <v>0</v>
      </c>
      <c r="C8" s="360">
        <v>9.0909090909090912E-2</v>
      </c>
      <c r="D8" s="138">
        <f t="shared" si="0"/>
        <v>9.0909090909090912E-2</v>
      </c>
    </row>
    <row r="9" spans="1:4" x14ac:dyDescent="0.25">
      <c r="A9" s="359" t="s">
        <v>610</v>
      </c>
      <c r="B9" s="360">
        <v>0</v>
      </c>
      <c r="C9" s="360">
        <v>9.0909090909090912E-2</v>
      </c>
      <c r="D9" s="138">
        <f t="shared" si="0"/>
        <v>9.0909090909090912E-2</v>
      </c>
    </row>
    <row r="10" spans="1:4" x14ac:dyDescent="0.25">
      <c r="A10" s="359" t="s">
        <v>437</v>
      </c>
      <c r="B10" s="360">
        <v>0</v>
      </c>
      <c r="C10" s="360">
        <v>0.1</v>
      </c>
      <c r="D10" s="138">
        <f t="shared" si="0"/>
        <v>0.1</v>
      </c>
    </row>
    <row r="11" spans="1:4" x14ac:dyDescent="0.25">
      <c r="A11" s="359" t="s">
        <v>224</v>
      </c>
      <c r="B11" s="360">
        <v>0</v>
      </c>
      <c r="C11" s="360">
        <v>0.13333333333333333</v>
      </c>
      <c r="D11" s="138">
        <f t="shared" si="0"/>
        <v>0.13333333333333333</v>
      </c>
    </row>
    <row r="12" spans="1:4" x14ac:dyDescent="0.25">
      <c r="A12" s="359" t="s">
        <v>87</v>
      </c>
      <c r="B12" s="360">
        <v>4.7619047619047616E-2</v>
      </c>
      <c r="C12" s="360">
        <v>9.5238095238095233E-2</v>
      </c>
      <c r="D12" s="138">
        <f t="shared" si="0"/>
        <v>0.14285714285714285</v>
      </c>
    </row>
    <row r="13" spans="1:4" x14ac:dyDescent="0.25">
      <c r="A13" s="359" t="s">
        <v>608</v>
      </c>
      <c r="B13" s="360">
        <v>0</v>
      </c>
      <c r="C13" s="360">
        <v>0.2</v>
      </c>
      <c r="D13" s="138">
        <f t="shared" si="0"/>
        <v>0.2</v>
      </c>
    </row>
    <row r="14" spans="1:4" x14ac:dyDescent="0.25">
      <c r="A14" s="359" t="s">
        <v>201</v>
      </c>
      <c r="B14" s="360">
        <v>0.04</v>
      </c>
      <c r="C14" s="360">
        <v>0.16</v>
      </c>
      <c r="D14" s="138">
        <f t="shared" si="0"/>
        <v>0.2</v>
      </c>
    </row>
    <row r="15" spans="1:4" x14ac:dyDescent="0.25">
      <c r="A15" s="359" t="s">
        <v>332</v>
      </c>
      <c r="B15" s="360">
        <v>0.2</v>
      </c>
      <c r="C15" s="360">
        <v>0</v>
      </c>
      <c r="D15" s="138">
        <f t="shared" si="0"/>
        <v>0.2</v>
      </c>
    </row>
    <row r="16" spans="1:4" x14ac:dyDescent="0.25">
      <c r="A16" s="359" t="s">
        <v>81</v>
      </c>
      <c r="B16" s="360">
        <v>0</v>
      </c>
      <c r="C16" s="360">
        <v>0.21428571428571427</v>
      </c>
      <c r="D16" s="138">
        <f t="shared" si="0"/>
        <v>0.21428571428571427</v>
      </c>
    </row>
    <row r="17" spans="1:4" x14ac:dyDescent="0.25">
      <c r="A17" s="359" t="s">
        <v>16</v>
      </c>
      <c r="B17" s="360">
        <v>8.2352941176470587E-2</v>
      </c>
      <c r="C17" s="360">
        <v>0.16470588235294117</v>
      </c>
      <c r="D17" s="138">
        <f t="shared" si="0"/>
        <v>0.24705882352941178</v>
      </c>
    </row>
    <row r="18" spans="1:4" x14ac:dyDescent="0.25">
      <c r="A18" s="241" t="s">
        <v>101</v>
      </c>
      <c r="B18" s="360">
        <v>0.05</v>
      </c>
      <c r="C18" s="360">
        <v>0.2</v>
      </c>
      <c r="D18" s="138">
        <f t="shared" si="0"/>
        <v>0.25</v>
      </c>
    </row>
    <row r="19" spans="1:4" x14ac:dyDescent="0.25">
      <c r="A19" s="359" t="s">
        <v>497</v>
      </c>
      <c r="B19" s="360">
        <v>0.125</v>
      </c>
      <c r="C19" s="360">
        <v>0.125</v>
      </c>
      <c r="D19" s="138">
        <f t="shared" si="0"/>
        <v>0.25</v>
      </c>
    </row>
    <row r="20" spans="1:4" x14ac:dyDescent="0.25">
      <c r="A20" s="359" t="s">
        <v>256</v>
      </c>
      <c r="B20" s="360">
        <v>0.16666666666666666</v>
      </c>
      <c r="C20" s="360">
        <v>8.3333333333333329E-2</v>
      </c>
      <c r="D20" s="138">
        <f t="shared" si="0"/>
        <v>0.25</v>
      </c>
    </row>
    <row r="21" spans="1:4" x14ac:dyDescent="0.25">
      <c r="A21" s="359" t="s">
        <v>59</v>
      </c>
      <c r="B21" s="360">
        <v>7.6923076923076927E-2</v>
      </c>
      <c r="C21" s="360">
        <v>0.19230769230769232</v>
      </c>
      <c r="D21" s="138">
        <f t="shared" si="0"/>
        <v>0.26923076923076927</v>
      </c>
    </row>
    <row r="22" spans="1:4" x14ac:dyDescent="0.25">
      <c r="A22" s="359" t="s">
        <v>187</v>
      </c>
      <c r="B22" s="360">
        <v>0.1</v>
      </c>
      <c r="C22" s="360">
        <v>0.2</v>
      </c>
      <c r="D22" s="138">
        <f t="shared" si="0"/>
        <v>0.30000000000000004</v>
      </c>
    </row>
    <row r="23" spans="1:4" x14ac:dyDescent="0.25">
      <c r="A23" s="359" t="s">
        <v>196</v>
      </c>
      <c r="B23" s="360">
        <v>4.3478260869565216E-2</v>
      </c>
      <c r="C23" s="360">
        <v>0.2608695652173913</v>
      </c>
      <c r="D23" s="138">
        <f t="shared" si="0"/>
        <v>0.30434782608695654</v>
      </c>
    </row>
    <row r="24" spans="1:4" x14ac:dyDescent="0.25">
      <c r="A24" s="359" t="s">
        <v>180</v>
      </c>
      <c r="B24" s="360">
        <v>0.15384615384615385</v>
      </c>
      <c r="C24" s="360">
        <v>0.15384615384615385</v>
      </c>
      <c r="D24" s="138">
        <f t="shared" si="0"/>
        <v>0.30769230769230771</v>
      </c>
    </row>
    <row r="25" spans="1:4" x14ac:dyDescent="0.25">
      <c r="A25" s="359" t="s">
        <v>501</v>
      </c>
      <c r="B25" s="360">
        <v>0</v>
      </c>
      <c r="C25" s="360">
        <v>0.33333333333333331</v>
      </c>
      <c r="D25" s="138">
        <f t="shared" si="0"/>
        <v>0.33333333333333331</v>
      </c>
    </row>
    <row r="26" spans="1:4" x14ac:dyDescent="0.25">
      <c r="A26" s="359" t="s">
        <v>611</v>
      </c>
      <c r="B26" s="360">
        <v>0</v>
      </c>
      <c r="C26" s="360">
        <v>0.33333333333333331</v>
      </c>
      <c r="D26" s="138">
        <f t="shared" si="0"/>
        <v>0.33333333333333331</v>
      </c>
    </row>
    <row r="27" spans="1:4" x14ac:dyDescent="0.25">
      <c r="A27" s="359" t="s">
        <v>250</v>
      </c>
      <c r="B27" s="360">
        <v>0</v>
      </c>
      <c r="C27" s="360">
        <v>0.33333333333333331</v>
      </c>
      <c r="D27" s="138">
        <f t="shared" si="0"/>
        <v>0.33333333333333331</v>
      </c>
    </row>
    <row r="28" spans="1:4" x14ac:dyDescent="0.25">
      <c r="A28" s="359" t="s">
        <v>190</v>
      </c>
      <c r="B28" s="360">
        <v>0</v>
      </c>
      <c r="C28" s="360">
        <v>0.33333333333333331</v>
      </c>
      <c r="D28" s="138">
        <f t="shared" si="0"/>
        <v>0.33333333333333331</v>
      </c>
    </row>
    <row r="29" spans="1:4" x14ac:dyDescent="0.25">
      <c r="A29" s="359" t="s">
        <v>111</v>
      </c>
      <c r="B29" s="360">
        <v>5.5555555555555552E-2</v>
      </c>
      <c r="C29" s="360">
        <v>0.27777777777777779</v>
      </c>
      <c r="D29" s="138">
        <f t="shared" si="0"/>
        <v>0.33333333333333337</v>
      </c>
    </row>
    <row r="30" spans="1:4" x14ac:dyDescent="0.25">
      <c r="A30" s="241" t="s">
        <v>90</v>
      </c>
      <c r="B30" s="360">
        <v>0.1</v>
      </c>
      <c r="C30" s="360">
        <v>0.25</v>
      </c>
      <c r="D30" s="138">
        <f t="shared" si="0"/>
        <v>0.35</v>
      </c>
    </row>
    <row r="31" spans="1:4" x14ac:dyDescent="0.25">
      <c r="A31" s="359" t="s">
        <v>69</v>
      </c>
      <c r="B31" s="360">
        <v>4.5454545454545456E-2</v>
      </c>
      <c r="C31" s="360">
        <v>0.31818181818181818</v>
      </c>
      <c r="D31" s="138">
        <f t="shared" si="0"/>
        <v>0.36363636363636365</v>
      </c>
    </row>
    <row r="32" spans="1:4" x14ac:dyDescent="0.25">
      <c r="A32" s="241" t="s">
        <v>603</v>
      </c>
      <c r="B32" s="360">
        <v>9.0909090909090912E-2</v>
      </c>
      <c r="C32" s="360">
        <v>0.27272727272727271</v>
      </c>
      <c r="D32" s="138">
        <f t="shared" si="0"/>
        <v>0.36363636363636365</v>
      </c>
    </row>
    <row r="33" spans="1:4" x14ac:dyDescent="0.25">
      <c r="A33" s="359" t="s">
        <v>156</v>
      </c>
      <c r="B33" s="360">
        <v>0.1875</v>
      </c>
      <c r="C33" s="360">
        <v>0.1875</v>
      </c>
      <c r="D33" s="138">
        <f t="shared" si="0"/>
        <v>0.375</v>
      </c>
    </row>
    <row r="34" spans="1:4" x14ac:dyDescent="0.25">
      <c r="A34" s="359" t="s">
        <v>607</v>
      </c>
      <c r="B34" s="360">
        <v>0.1</v>
      </c>
      <c r="C34" s="360">
        <v>0.3</v>
      </c>
      <c r="D34" s="138">
        <f t="shared" si="0"/>
        <v>0.4</v>
      </c>
    </row>
    <row r="35" spans="1:4" x14ac:dyDescent="0.25">
      <c r="A35" s="359" t="s">
        <v>609</v>
      </c>
      <c r="B35" s="360">
        <v>0.2</v>
      </c>
      <c r="C35" s="360">
        <v>0.2</v>
      </c>
      <c r="D35" s="138">
        <f t="shared" si="0"/>
        <v>0.4</v>
      </c>
    </row>
    <row r="36" spans="1:4" x14ac:dyDescent="0.25">
      <c r="A36" s="241" t="s">
        <v>502</v>
      </c>
      <c r="B36" s="360">
        <v>0</v>
      </c>
      <c r="C36" s="360">
        <v>0.42857142857142855</v>
      </c>
      <c r="D36" s="138">
        <f t="shared" si="0"/>
        <v>0.42857142857142855</v>
      </c>
    </row>
    <row r="37" spans="1:4" x14ac:dyDescent="0.25">
      <c r="A37" s="359" t="s">
        <v>117</v>
      </c>
      <c r="B37" s="360">
        <v>0.14285714285714285</v>
      </c>
      <c r="C37" s="360">
        <v>0.2857142857142857</v>
      </c>
      <c r="D37" s="138">
        <f t="shared" ref="D37:D68" si="1">SUM(B37:C37)</f>
        <v>0.42857142857142855</v>
      </c>
    </row>
    <row r="38" spans="1:4" x14ac:dyDescent="0.25">
      <c r="A38" s="359" t="s">
        <v>34</v>
      </c>
      <c r="B38" s="360">
        <v>7.1428571428571425E-2</v>
      </c>
      <c r="C38" s="360">
        <v>0.35714285714285715</v>
      </c>
      <c r="D38" s="138">
        <f t="shared" si="1"/>
        <v>0.4285714285714286</v>
      </c>
    </row>
    <row r="39" spans="1:4" x14ac:dyDescent="0.25">
      <c r="A39" s="241" t="s">
        <v>93</v>
      </c>
      <c r="B39" s="360">
        <v>0.11764705882352941</v>
      </c>
      <c r="C39" s="360">
        <v>0.3235294117647059</v>
      </c>
      <c r="D39" s="138">
        <f t="shared" si="1"/>
        <v>0.44117647058823528</v>
      </c>
    </row>
    <row r="40" spans="1:4" x14ac:dyDescent="0.25">
      <c r="A40" s="359" t="s">
        <v>183</v>
      </c>
      <c r="B40" s="360">
        <v>0.2</v>
      </c>
      <c r="C40" s="360">
        <v>0.26666666666666666</v>
      </c>
      <c r="D40" s="138">
        <f t="shared" si="1"/>
        <v>0.46666666666666667</v>
      </c>
    </row>
    <row r="41" spans="1:4" x14ac:dyDescent="0.25">
      <c r="A41" s="359" t="s">
        <v>120</v>
      </c>
      <c r="B41" s="360">
        <v>0.11764705882352941</v>
      </c>
      <c r="C41" s="360">
        <v>0.35294117647058826</v>
      </c>
      <c r="D41" s="138">
        <f t="shared" si="1"/>
        <v>0.47058823529411764</v>
      </c>
    </row>
    <row r="42" spans="1:4" x14ac:dyDescent="0.25">
      <c r="A42" s="359" t="s">
        <v>50</v>
      </c>
      <c r="B42" s="360">
        <v>0.12820512820512819</v>
      </c>
      <c r="C42" s="360">
        <v>0.35897435897435898</v>
      </c>
      <c r="D42" s="138">
        <f t="shared" si="1"/>
        <v>0.48717948717948717</v>
      </c>
    </row>
    <row r="43" spans="1:4" x14ac:dyDescent="0.25">
      <c r="A43" s="359" t="s">
        <v>612</v>
      </c>
      <c r="B43" s="360">
        <v>0</v>
      </c>
      <c r="C43" s="360">
        <v>0.5</v>
      </c>
      <c r="D43" s="138">
        <f t="shared" si="1"/>
        <v>0.5</v>
      </c>
    </row>
    <row r="44" spans="1:4" x14ac:dyDescent="0.25">
      <c r="A44" s="359" t="s">
        <v>145</v>
      </c>
      <c r="B44" s="360">
        <v>0.14285714285714285</v>
      </c>
      <c r="C44" s="360">
        <v>0.35714285714285715</v>
      </c>
      <c r="D44" s="138">
        <f t="shared" si="1"/>
        <v>0.5</v>
      </c>
    </row>
    <row r="45" spans="1:4" x14ac:dyDescent="0.25">
      <c r="A45" s="359" t="s">
        <v>701</v>
      </c>
      <c r="B45" s="360">
        <v>0.2</v>
      </c>
      <c r="C45" s="360">
        <v>0.3</v>
      </c>
      <c r="D45" s="138">
        <f t="shared" si="1"/>
        <v>0.5</v>
      </c>
    </row>
    <row r="46" spans="1:4" x14ac:dyDescent="0.25">
      <c r="A46" s="359" t="s">
        <v>37</v>
      </c>
      <c r="B46" s="360">
        <v>9.0909090909090912E-2</v>
      </c>
      <c r="C46" s="360">
        <v>0.41818181818181815</v>
      </c>
      <c r="D46" s="138">
        <f t="shared" si="1"/>
        <v>0.50909090909090904</v>
      </c>
    </row>
    <row r="47" spans="1:4" x14ac:dyDescent="0.25">
      <c r="A47" s="359" t="s">
        <v>28</v>
      </c>
      <c r="B47" s="360">
        <v>6.8965517241379309E-2</v>
      </c>
      <c r="C47" s="360">
        <v>0.44827586206896552</v>
      </c>
      <c r="D47" s="138">
        <f t="shared" si="1"/>
        <v>0.51724137931034486</v>
      </c>
    </row>
    <row r="48" spans="1:4" x14ac:dyDescent="0.25">
      <c r="A48" s="359" t="s">
        <v>75</v>
      </c>
      <c r="B48" s="360">
        <v>0.11764705882352941</v>
      </c>
      <c r="C48" s="360">
        <v>0.41176470588235292</v>
      </c>
      <c r="D48" s="138">
        <f t="shared" si="1"/>
        <v>0.52941176470588236</v>
      </c>
    </row>
    <row r="49" spans="1:4" x14ac:dyDescent="0.25">
      <c r="A49" s="359" t="s">
        <v>436</v>
      </c>
      <c r="B49" s="360">
        <v>0.18181818181818182</v>
      </c>
      <c r="C49" s="360">
        <v>0.36363636363636365</v>
      </c>
      <c r="D49" s="138">
        <f t="shared" si="1"/>
        <v>0.54545454545454541</v>
      </c>
    </row>
    <row r="50" spans="1:4" x14ac:dyDescent="0.25">
      <c r="A50" s="359" t="s">
        <v>605</v>
      </c>
      <c r="B50" s="360">
        <v>0</v>
      </c>
      <c r="C50" s="360">
        <v>0.55555555555555558</v>
      </c>
      <c r="D50" s="138">
        <f t="shared" si="1"/>
        <v>0.55555555555555558</v>
      </c>
    </row>
    <row r="51" spans="1:4" x14ac:dyDescent="0.25">
      <c r="A51" s="359" t="s">
        <v>606</v>
      </c>
      <c r="B51" s="360">
        <v>0.1111111111111111</v>
      </c>
      <c r="C51" s="360">
        <v>0.44444444444444442</v>
      </c>
      <c r="D51" s="138">
        <f t="shared" si="1"/>
        <v>0.55555555555555558</v>
      </c>
    </row>
    <row r="52" spans="1:4" x14ac:dyDescent="0.25">
      <c r="A52" s="359" t="s">
        <v>439</v>
      </c>
      <c r="B52" s="360">
        <v>0.22222222222222221</v>
      </c>
      <c r="C52" s="360">
        <v>0.33333333333333331</v>
      </c>
      <c r="D52" s="138">
        <f t="shared" si="1"/>
        <v>0.55555555555555558</v>
      </c>
    </row>
    <row r="53" spans="1:4" x14ac:dyDescent="0.25">
      <c r="A53" s="359" t="s">
        <v>153</v>
      </c>
      <c r="B53" s="360">
        <v>0.14285714285714285</v>
      </c>
      <c r="C53" s="360">
        <v>0.42857142857142855</v>
      </c>
      <c r="D53" s="138">
        <f t="shared" si="1"/>
        <v>0.5714285714285714</v>
      </c>
    </row>
    <row r="54" spans="1:4" x14ac:dyDescent="0.25">
      <c r="A54" s="359" t="s">
        <v>343</v>
      </c>
      <c r="B54" s="360">
        <v>0</v>
      </c>
      <c r="C54" s="360">
        <v>0.6</v>
      </c>
      <c r="D54" s="138">
        <f t="shared" si="1"/>
        <v>0.6</v>
      </c>
    </row>
    <row r="55" spans="1:4" x14ac:dyDescent="0.25">
      <c r="A55" s="359" t="s">
        <v>601</v>
      </c>
      <c r="B55" s="360">
        <v>6.6666666666666666E-2</v>
      </c>
      <c r="C55" s="360">
        <v>0.53333333333333333</v>
      </c>
      <c r="D55" s="138">
        <f t="shared" si="1"/>
        <v>0.6</v>
      </c>
    </row>
    <row r="56" spans="1:4" x14ac:dyDescent="0.25">
      <c r="A56" s="359" t="s">
        <v>13</v>
      </c>
      <c r="B56" s="360">
        <v>0.25</v>
      </c>
      <c r="C56" s="360">
        <v>0.35</v>
      </c>
      <c r="D56" s="138">
        <f t="shared" si="1"/>
        <v>0.6</v>
      </c>
    </row>
    <row r="57" spans="1:4" x14ac:dyDescent="0.25">
      <c r="A57" s="359" t="s">
        <v>364</v>
      </c>
      <c r="B57" s="360">
        <v>0.19047619047619047</v>
      </c>
      <c r="C57" s="360">
        <v>0.42857142857142855</v>
      </c>
      <c r="D57" s="138">
        <f t="shared" si="1"/>
        <v>0.61904761904761907</v>
      </c>
    </row>
    <row r="58" spans="1:4" x14ac:dyDescent="0.25">
      <c r="A58" s="359" t="s">
        <v>46</v>
      </c>
      <c r="B58" s="360">
        <v>0.32075471698113206</v>
      </c>
      <c r="C58" s="360">
        <v>0.30188679245283018</v>
      </c>
      <c r="D58" s="138">
        <f t="shared" si="1"/>
        <v>0.62264150943396224</v>
      </c>
    </row>
    <row r="59" spans="1:4" x14ac:dyDescent="0.25">
      <c r="A59" s="359" t="s">
        <v>270</v>
      </c>
      <c r="B59" s="360">
        <v>0.125</v>
      </c>
      <c r="C59" s="360">
        <v>0.5</v>
      </c>
      <c r="D59" s="138">
        <f t="shared" si="1"/>
        <v>0.625</v>
      </c>
    </row>
    <row r="60" spans="1:4" x14ac:dyDescent="0.25">
      <c r="A60" s="359" t="s">
        <v>365</v>
      </c>
      <c r="B60" s="360">
        <v>0.25</v>
      </c>
      <c r="C60" s="360">
        <v>0.375</v>
      </c>
      <c r="D60" s="138">
        <f t="shared" si="1"/>
        <v>0.625</v>
      </c>
    </row>
    <row r="61" spans="1:4" x14ac:dyDescent="0.25">
      <c r="A61" s="359" t="s">
        <v>62</v>
      </c>
      <c r="B61" s="360">
        <v>0.25</v>
      </c>
      <c r="C61" s="360">
        <v>0.375</v>
      </c>
      <c r="D61" s="138">
        <f t="shared" si="1"/>
        <v>0.625</v>
      </c>
    </row>
    <row r="62" spans="1:4" x14ac:dyDescent="0.25">
      <c r="A62" s="359" t="s">
        <v>148</v>
      </c>
      <c r="B62" s="360">
        <v>0.11764705882352941</v>
      </c>
      <c r="C62" s="360">
        <v>0.52941176470588236</v>
      </c>
      <c r="D62" s="138">
        <f t="shared" si="1"/>
        <v>0.6470588235294118</v>
      </c>
    </row>
    <row r="63" spans="1:4" x14ac:dyDescent="0.25">
      <c r="A63" s="359" t="s">
        <v>31</v>
      </c>
      <c r="B63" s="360">
        <v>0.17647058823529413</v>
      </c>
      <c r="C63" s="360">
        <v>0.47058823529411764</v>
      </c>
      <c r="D63" s="138">
        <f t="shared" si="1"/>
        <v>0.6470588235294118</v>
      </c>
    </row>
    <row r="64" spans="1:4" x14ac:dyDescent="0.25">
      <c r="A64" s="359" t="s">
        <v>78</v>
      </c>
      <c r="B64" s="360">
        <v>0.17391304347826086</v>
      </c>
      <c r="C64" s="360">
        <v>0.47826086956521741</v>
      </c>
      <c r="D64" s="138">
        <f t="shared" si="1"/>
        <v>0.65217391304347827</v>
      </c>
    </row>
    <row r="65" spans="1:4" x14ac:dyDescent="0.25">
      <c r="A65" s="359" t="s">
        <v>496</v>
      </c>
      <c r="B65" s="360">
        <v>0</v>
      </c>
      <c r="C65" s="360">
        <v>0.66666666666666663</v>
      </c>
      <c r="D65" s="138">
        <f t="shared" si="1"/>
        <v>0.66666666666666663</v>
      </c>
    </row>
    <row r="66" spans="1:4" x14ac:dyDescent="0.25">
      <c r="A66" s="359" t="s">
        <v>314</v>
      </c>
      <c r="B66" s="360">
        <v>0</v>
      </c>
      <c r="C66" s="360">
        <v>0.66666666666666663</v>
      </c>
      <c r="D66" s="138">
        <f t="shared" si="1"/>
        <v>0.66666666666666663</v>
      </c>
    </row>
    <row r="67" spans="1:4" x14ac:dyDescent="0.25">
      <c r="A67" s="359" t="s">
        <v>219</v>
      </c>
      <c r="B67" s="360">
        <v>8.3333333333333329E-2</v>
      </c>
      <c r="C67" s="360">
        <v>0.58333333333333337</v>
      </c>
      <c r="D67" s="138">
        <f t="shared" si="1"/>
        <v>0.66666666666666674</v>
      </c>
    </row>
    <row r="68" spans="1:4" x14ac:dyDescent="0.25">
      <c r="A68" s="359" t="s">
        <v>614</v>
      </c>
      <c r="B68" s="360">
        <v>0.2</v>
      </c>
      <c r="C68" s="360">
        <v>0.5</v>
      </c>
      <c r="D68" s="138">
        <f t="shared" si="1"/>
        <v>0.7</v>
      </c>
    </row>
    <row r="69" spans="1:4" x14ac:dyDescent="0.25">
      <c r="A69" s="359" t="s">
        <v>19</v>
      </c>
      <c r="B69" s="360">
        <v>0.2</v>
      </c>
      <c r="C69" s="360">
        <v>0.5</v>
      </c>
      <c r="D69" s="138">
        <f t="shared" ref="D69:D87" si="2">SUM(B69:C69)</f>
        <v>0.7</v>
      </c>
    </row>
    <row r="70" spans="1:4" x14ac:dyDescent="0.25">
      <c r="A70" s="359" t="s">
        <v>108</v>
      </c>
      <c r="B70" s="360">
        <v>0.2</v>
      </c>
      <c r="C70" s="360">
        <v>0.5</v>
      </c>
      <c r="D70" s="138">
        <f t="shared" si="2"/>
        <v>0.7</v>
      </c>
    </row>
    <row r="71" spans="1:4" x14ac:dyDescent="0.25">
      <c r="A71" s="241" t="s">
        <v>96</v>
      </c>
      <c r="B71" s="360">
        <v>0.22222222222222221</v>
      </c>
      <c r="C71" s="360">
        <v>0.48148148148148145</v>
      </c>
      <c r="D71" s="138">
        <f t="shared" si="2"/>
        <v>0.70370370370370372</v>
      </c>
    </row>
    <row r="72" spans="1:4" x14ac:dyDescent="0.25">
      <c r="A72" s="359" t="s">
        <v>193</v>
      </c>
      <c r="B72" s="360">
        <v>0.17073170731707318</v>
      </c>
      <c r="C72" s="360">
        <v>0.53658536585365857</v>
      </c>
      <c r="D72" s="138">
        <f t="shared" si="2"/>
        <v>0.70731707317073178</v>
      </c>
    </row>
    <row r="73" spans="1:4" x14ac:dyDescent="0.25">
      <c r="A73" s="359" t="s">
        <v>53</v>
      </c>
      <c r="B73" s="360">
        <v>7.8947368421052627E-2</v>
      </c>
      <c r="C73" s="360">
        <v>0.63157894736842102</v>
      </c>
      <c r="D73" s="138">
        <f t="shared" si="2"/>
        <v>0.71052631578947367</v>
      </c>
    </row>
    <row r="74" spans="1:4" x14ac:dyDescent="0.25">
      <c r="A74" s="359" t="s">
        <v>212</v>
      </c>
      <c r="B74" s="360">
        <v>0.1111111111111111</v>
      </c>
      <c r="C74" s="360">
        <v>0.6</v>
      </c>
      <c r="D74" s="138">
        <f t="shared" si="2"/>
        <v>0.71111111111111103</v>
      </c>
    </row>
    <row r="75" spans="1:4" x14ac:dyDescent="0.25">
      <c r="A75" s="359" t="s">
        <v>600</v>
      </c>
      <c r="B75" s="360">
        <v>0</v>
      </c>
      <c r="C75" s="360">
        <v>0.7142857142857143</v>
      </c>
      <c r="D75" s="138">
        <f t="shared" si="2"/>
        <v>0.7142857142857143</v>
      </c>
    </row>
    <row r="76" spans="1:4" x14ac:dyDescent="0.25">
      <c r="A76" s="359" t="s">
        <v>702</v>
      </c>
      <c r="B76" s="360">
        <v>0.16</v>
      </c>
      <c r="C76" s="360">
        <v>0.56000000000000005</v>
      </c>
      <c r="D76" s="138">
        <f t="shared" si="2"/>
        <v>0.72000000000000008</v>
      </c>
    </row>
    <row r="77" spans="1:4" x14ac:dyDescent="0.25">
      <c r="A77" s="359" t="s">
        <v>22</v>
      </c>
      <c r="B77" s="360">
        <v>0.21052631578947367</v>
      </c>
      <c r="C77" s="360">
        <v>0.52631578947368418</v>
      </c>
      <c r="D77" s="138">
        <f t="shared" si="2"/>
        <v>0.73684210526315785</v>
      </c>
    </row>
    <row r="78" spans="1:4" x14ac:dyDescent="0.25">
      <c r="A78" s="359" t="s">
        <v>40</v>
      </c>
      <c r="B78" s="360">
        <v>0.27868852459016391</v>
      </c>
      <c r="C78" s="360">
        <v>0.45901639344262296</v>
      </c>
      <c r="D78" s="138">
        <f t="shared" si="2"/>
        <v>0.73770491803278682</v>
      </c>
    </row>
    <row r="79" spans="1:4" x14ac:dyDescent="0.25">
      <c r="A79" s="359" t="s">
        <v>441</v>
      </c>
      <c r="B79" s="360">
        <v>0</v>
      </c>
      <c r="C79" s="360">
        <v>0.75</v>
      </c>
      <c r="D79" s="138">
        <f t="shared" si="2"/>
        <v>0.75</v>
      </c>
    </row>
    <row r="80" spans="1:4" x14ac:dyDescent="0.25">
      <c r="A80" s="359" t="s">
        <v>246</v>
      </c>
      <c r="B80" s="360">
        <v>0.17647058823529413</v>
      </c>
      <c r="C80" s="360">
        <v>0.58823529411764708</v>
      </c>
      <c r="D80" s="138">
        <f t="shared" si="2"/>
        <v>0.76470588235294124</v>
      </c>
    </row>
    <row r="81" spans="1:4" x14ac:dyDescent="0.25">
      <c r="A81" s="359" t="s">
        <v>72</v>
      </c>
      <c r="B81" s="360">
        <v>0.33333333333333331</v>
      </c>
      <c r="C81" s="360">
        <v>0.46296296296296297</v>
      </c>
      <c r="D81" s="138">
        <f t="shared" si="2"/>
        <v>0.79629629629629628</v>
      </c>
    </row>
    <row r="82" spans="1:4" x14ac:dyDescent="0.25">
      <c r="A82" s="359" t="s">
        <v>613</v>
      </c>
      <c r="B82" s="360">
        <v>0.18181818181818182</v>
      </c>
      <c r="C82" s="360">
        <v>0.63636363636363635</v>
      </c>
      <c r="D82" s="138">
        <f t="shared" si="2"/>
        <v>0.81818181818181812</v>
      </c>
    </row>
    <row r="83" spans="1:4" x14ac:dyDescent="0.25">
      <c r="A83" s="359" t="s">
        <v>104</v>
      </c>
      <c r="B83" s="360">
        <v>0.28301886792452829</v>
      </c>
      <c r="C83" s="360">
        <v>0.56603773584905659</v>
      </c>
      <c r="D83" s="138">
        <f t="shared" si="2"/>
        <v>0.84905660377358494</v>
      </c>
    </row>
    <row r="84" spans="1:4" x14ac:dyDescent="0.25">
      <c r="A84" s="359" t="s">
        <v>500</v>
      </c>
      <c r="B84" s="360">
        <v>0</v>
      </c>
      <c r="C84" s="360">
        <v>0.8571428571428571</v>
      </c>
      <c r="D84" s="138">
        <f t="shared" si="2"/>
        <v>0.8571428571428571</v>
      </c>
    </row>
    <row r="85" spans="1:4" x14ac:dyDescent="0.25">
      <c r="A85" s="359" t="s">
        <v>602</v>
      </c>
      <c r="B85" s="360">
        <v>0.29411764705882354</v>
      </c>
      <c r="C85" s="360">
        <v>0.58823529411764708</v>
      </c>
      <c r="D85" s="138">
        <f t="shared" si="2"/>
        <v>0.88235294117647056</v>
      </c>
    </row>
    <row r="86" spans="1:4" x14ac:dyDescent="0.25">
      <c r="A86" s="359" t="s">
        <v>43</v>
      </c>
      <c r="B86" s="360">
        <v>0.36666666666666664</v>
      </c>
      <c r="C86" s="360">
        <v>0.53333333333333333</v>
      </c>
      <c r="D86" s="138">
        <f t="shared" si="2"/>
        <v>0.89999999999999991</v>
      </c>
    </row>
    <row r="87" spans="1:4" x14ac:dyDescent="0.25">
      <c r="A87" s="241" t="s">
        <v>498</v>
      </c>
      <c r="B87" s="360">
        <v>0.125</v>
      </c>
      <c r="C87" s="360">
        <v>0.875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  <row r="104" spans="2:4" x14ac:dyDescent="0.25">
      <c r="B104" s="138"/>
      <c r="C104" s="138"/>
      <c r="D104" s="138"/>
    </row>
    <row r="105" spans="2:4" x14ac:dyDescent="0.25">
      <c r="B105" s="138"/>
      <c r="C105" s="138"/>
      <c r="D105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4"/>
  <sheetViews>
    <sheetView topLeftCell="F1" workbookViewId="0">
      <selection activeCell="Q1" sqref="Q1"/>
    </sheetView>
  </sheetViews>
  <sheetFormatPr defaultRowHeight="15" x14ac:dyDescent="0.25"/>
  <cols>
    <col min="1" max="16384" width="9.140625" style="117"/>
  </cols>
  <sheetData>
    <row r="1" spans="1:4" ht="15.75" x14ac:dyDescent="0.25">
      <c r="A1" s="143" t="s">
        <v>456</v>
      </c>
      <c r="D1" s="139" t="s">
        <v>709</v>
      </c>
    </row>
    <row r="4" spans="1:4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4" x14ac:dyDescent="0.25">
      <c r="A5" s="359" t="s">
        <v>333</v>
      </c>
      <c r="B5" s="360">
        <v>0</v>
      </c>
      <c r="C5" s="360">
        <v>0</v>
      </c>
      <c r="D5" s="138">
        <f t="shared" ref="D5:D36" si="0">SUM(B5:C5)</f>
        <v>0</v>
      </c>
    </row>
    <row r="6" spans="1:4" x14ac:dyDescent="0.25">
      <c r="A6" s="359" t="s">
        <v>224</v>
      </c>
      <c r="B6" s="360">
        <v>0</v>
      </c>
      <c r="C6" s="360">
        <v>6.6666666666666666E-2</v>
      </c>
      <c r="D6" s="138">
        <f t="shared" si="0"/>
        <v>6.6666666666666666E-2</v>
      </c>
    </row>
    <row r="7" spans="1:4" x14ac:dyDescent="0.25">
      <c r="A7" s="359" t="s">
        <v>437</v>
      </c>
      <c r="B7" s="360">
        <v>0.1</v>
      </c>
      <c r="C7" s="360">
        <v>0</v>
      </c>
      <c r="D7" s="138">
        <f t="shared" si="0"/>
        <v>0.1</v>
      </c>
    </row>
    <row r="8" spans="1:4" x14ac:dyDescent="0.25">
      <c r="A8" s="359" t="s">
        <v>111</v>
      </c>
      <c r="B8" s="360">
        <v>5.8823529411764705E-2</v>
      </c>
      <c r="C8" s="360">
        <v>5.8823529411764705E-2</v>
      </c>
      <c r="D8" s="138">
        <f t="shared" si="0"/>
        <v>0.11764705882352941</v>
      </c>
    </row>
    <row r="9" spans="1:4" x14ac:dyDescent="0.25">
      <c r="A9" s="359" t="s">
        <v>497</v>
      </c>
      <c r="B9" s="360">
        <v>0.125</v>
      </c>
      <c r="C9" s="360">
        <v>0</v>
      </c>
      <c r="D9" s="138">
        <f t="shared" si="0"/>
        <v>0.125</v>
      </c>
    </row>
    <row r="10" spans="1:4" x14ac:dyDescent="0.25">
      <c r="A10" s="359" t="s">
        <v>438</v>
      </c>
      <c r="B10" s="360">
        <v>0</v>
      </c>
      <c r="C10" s="360">
        <v>0.16666666666666666</v>
      </c>
      <c r="D10" s="138">
        <f t="shared" si="0"/>
        <v>0.16666666666666666</v>
      </c>
    </row>
    <row r="11" spans="1:4" x14ac:dyDescent="0.25">
      <c r="A11" s="359" t="s">
        <v>187</v>
      </c>
      <c r="B11" s="360">
        <v>0</v>
      </c>
      <c r="C11" s="360">
        <v>0.18181818181818182</v>
      </c>
      <c r="D11" s="138">
        <f t="shared" si="0"/>
        <v>0.18181818181818182</v>
      </c>
    </row>
    <row r="12" spans="1:4" x14ac:dyDescent="0.25">
      <c r="A12" s="359" t="s">
        <v>156</v>
      </c>
      <c r="B12" s="360">
        <v>0.125</v>
      </c>
      <c r="C12" s="360">
        <v>6.25E-2</v>
      </c>
      <c r="D12" s="138">
        <f t="shared" si="0"/>
        <v>0.1875</v>
      </c>
    </row>
    <row r="13" spans="1:4" x14ac:dyDescent="0.25">
      <c r="A13" s="359" t="s">
        <v>609</v>
      </c>
      <c r="B13" s="360">
        <v>0</v>
      </c>
      <c r="C13" s="360">
        <v>0.2</v>
      </c>
      <c r="D13" s="138">
        <f t="shared" si="0"/>
        <v>0.2</v>
      </c>
    </row>
    <row r="14" spans="1:4" x14ac:dyDescent="0.25">
      <c r="A14" s="359" t="s">
        <v>201</v>
      </c>
      <c r="B14" s="360">
        <v>4.1666666666666664E-2</v>
      </c>
      <c r="C14" s="360">
        <v>0.16666666666666666</v>
      </c>
      <c r="D14" s="138">
        <f t="shared" si="0"/>
        <v>0.20833333333333331</v>
      </c>
    </row>
    <row r="15" spans="1:4" x14ac:dyDescent="0.25">
      <c r="A15" s="359" t="s">
        <v>611</v>
      </c>
      <c r="B15" s="360">
        <v>0</v>
      </c>
      <c r="C15" s="360">
        <v>0.22222222222222221</v>
      </c>
      <c r="D15" s="138">
        <f t="shared" si="0"/>
        <v>0.22222222222222221</v>
      </c>
    </row>
    <row r="16" spans="1:4" x14ac:dyDescent="0.25">
      <c r="A16" s="359" t="s">
        <v>56</v>
      </c>
      <c r="B16" s="360">
        <v>0</v>
      </c>
      <c r="C16" s="360">
        <v>0.24</v>
      </c>
      <c r="D16" s="138">
        <f t="shared" si="0"/>
        <v>0.24</v>
      </c>
    </row>
    <row r="17" spans="1:4" x14ac:dyDescent="0.25">
      <c r="A17" s="359" t="s">
        <v>250</v>
      </c>
      <c r="B17" s="360">
        <v>6.25E-2</v>
      </c>
      <c r="C17" s="360">
        <v>0.1875</v>
      </c>
      <c r="D17" s="138">
        <f t="shared" si="0"/>
        <v>0.25</v>
      </c>
    </row>
    <row r="18" spans="1:4" x14ac:dyDescent="0.25">
      <c r="A18" s="359" t="s">
        <v>87</v>
      </c>
      <c r="B18" s="360">
        <v>4.6511627906976744E-2</v>
      </c>
      <c r="C18" s="360">
        <v>0.20930232558139536</v>
      </c>
      <c r="D18" s="138">
        <f t="shared" si="0"/>
        <v>0.2558139534883721</v>
      </c>
    </row>
    <row r="19" spans="1:4" x14ac:dyDescent="0.25">
      <c r="A19" s="241" t="s">
        <v>101</v>
      </c>
      <c r="B19" s="360">
        <v>4.7619047619047616E-2</v>
      </c>
      <c r="C19" s="360">
        <v>0.23809523809523808</v>
      </c>
      <c r="D19" s="138">
        <f t="shared" si="0"/>
        <v>0.2857142857142857</v>
      </c>
    </row>
    <row r="20" spans="1:4" x14ac:dyDescent="0.25">
      <c r="A20" s="359" t="s">
        <v>120</v>
      </c>
      <c r="B20" s="360">
        <v>0</v>
      </c>
      <c r="C20" s="360">
        <v>0.29411764705882354</v>
      </c>
      <c r="D20" s="138">
        <f t="shared" si="0"/>
        <v>0.29411764705882354</v>
      </c>
    </row>
    <row r="21" spans="1:4" x14ac:dyDescent="0.25">
      <c r="A21" s="359" t="s">
        <v>610</v>
      </c>
      <c r="B21" s="360">
        <v>0</v>
      </c>
      <c r="C21" s="360">
        <v>0.3</v>
      </c>
      <c r="D21" s="138">
        <f t="shared" si="0"/>
        <v>0.3</v>
      </c>
    </row>
    <row r="22" spans="1:4" x14ac:dyDescent="0.25">
      <c r="A22" s="359" t="s">
        <v>607</v>
      </c>
      <c r="B22" s="360">
        <v>0.1</v>
      </c>
      <c r="C22" s="360">
        <v>0.2</v>
      </c>
      <c r="D22" s="138">
        <f t="shared" si="0"/>
        <v>0.30000000000000004</v>
      </c>
    </row>
    <row r="23" spans="1:4" x14ac:dyDescent="0.25">
      <c r="A23" s="359" t="s">
        <v>608</v>
      </c>
      <c r="B23" s="360">
        <v>0.1</v>
      </c>
      <c r="C23" s="360">
        <v>0.2</v>
      </c>
      <c r="D23" s="138">
        <f t="shared" si="0"/>
        <v>0.30000000000000004</v>
      </c>
    </row>
    <row r="24" spans="1:4" x14ac:dyDescent="0.25">
      <c r="A24" s="359" t="s">
        <v>196</v>
      </c>
      <c r="B24" s="360">
        <v>0</v>
      </c>
      <c r="C24" s="360">
        <v>0.30434782608695654</v>
      </c>
      <c r="D24" s="138">
        <f t="shared" si="0"/>
        <v>0.30434782608695654</v>
      </c>
    </row>
    <row r="25" spans="1:4" x14ac:dyDescent="0.25">
      <c r="A25" s="359" t="s">
        <v>81</v>
      </c>
      <c r="B25" s="360">
        <v>0</v>
      </c>
      <c r="C25" s="360">
        <v>0.30769230769230771</v>
      </c>
      <c r="D25" s="138">
        <f t="shared" si="0"/>
        <v>0.30769230769230771</v>
      </c>
    </row>
    <row r="26" spans="1:4" x14ac:dyDescent="0.25">
      <c r="A26" s="359" t="s">
        <v>180</v>
      </c>
      <c r="B26" s="360">
        <v>7.6923076923076927E-2</v>
      </c>
      <c r="C26" s="360">
        <v>0.23076923076923078</v>
      </c>
      <c r="D26" s="138">
        <f t="shared" si="0"/>
        <v>0.30769230769230771</v>
      </c>
    </row>
    <row r="27" spans="1:4" x14ac:dyDescent="0.25">
      <c r="A27" s="359" t="s">
        <v>34</v>
      </c>
      <c r="B27" s="360">
        <v>3.5714285714285712E-2</v>
      </c>
      <c r="C27" s="360">
        <v>0.2857142857142857</v>
      </c>
      <c r="D27" s="138">
        <f t="shared" si="0"/>
        <v>0.3214285714285714</v>
      </c>
    </row>
    <row r="28" spans="1:4" x14ac:dyDescent="0.25">
      <c r="A28" s="359" t="s">
        <v>314</v>
      </c>
      <c r="B28" s="360">
        <v>0</v>
      </c>
      <c r="C28" s="360">
        <v>0.33333333333333331</v>
      </c>
      <c r="D28" s="138">
        <f t="shared" si="0"/>
        <v>0.33333333333333331</v>
      </c>
    </row>
    <row r="29" spans="1:4" x14ac:dyDescent="0.25">
      <c r="A29" s="359" t="s">
        <v>332</v>
      </c>
      <c r="B29" s="360">
        <v>0.16666666666666666</v>
      </c>
      <c r="C29" s="360">
        <v>0.16666666666666666</v>
      </c>
      <c r="D29" s="138">
        <f t="shared" si="0"/>
        <v>0.33333333333333331</v>
      </c>
    </row>
    <row r="30" spans="1:4" x14ac:dyDescent="0.25">
      <c r="A30" s="359" t="s">
        <v>16</v>
      </c>
      <c r="B30" s="360">
        <v>0.10588235294117647</v>
      </c>
      <c r="C30" s="360">
        <v>0.23529411764705882</v>
      </c>
      <c r="D30" s="138">
        <f t="shared" si="0"/>
        <v>0.3411764705882353</v>
      </c>
    </row>
    <row r="31" spans="1:4" x14ac:dyDescent="0.25">
      <c r="A31" s="359" t="s">
        <v>59</v>
      </c>
      <c r="B31" s="360">
        <v>4.3478260869565216E-2</v>
      </c>
      <c r="C31" s="360">
        <v>0.30434782608695654</v>
      </c>
      <c r="D31" s="138">
        <f t="shared" si="0"/>
        <v>0.34782608695652173</v>
      </c>
    </row>
    <row r="32" spans="1:4" x14ac:dyDescent="0.25">
      <c r="A32" s="359" t="s">
        <v>273</v>
      </c>
      <c r="B32" s="360">
        <v>0</v>
      </c>
      <c r="C32" s="360">
        <v>0.36363636363636365</v>
      </c>
      <c r="D32" s="138">
        <f t="shared" si="0"/>
        <v>0.36363636363636365</v>
      </c>
    </row>
    <row r="33" spans="1:4" x14ac:dyDescent="0.25">
      <c r="A33" s="359" t="s">
        <v>439</v>
      </c>
      <c r="B33" s="360">
        <v>0.18181818181818182</v>
      </c>
      <c r="C33" s="360">
        <v>0.18181818181818182</v>
      </c>
      <c r="D33" s="138">
        <f t="shared" si="0"/>
        <v>0.36363636363636365</v>
      </c>
    </row>
    <row r="34" spans="1:4" x14ac:dyDescent="0.25">
      <c r="A34" s="359" t="s">
        <v>69</v>
      </c>
      <c r="B34" s="360">
        <v>5.2631578947368418E-2</v>
      </c>
      <c r="C34" s="360">
        <v>0.31578947368421051</v>
      </c>
      <c r="D34" s="138">
        <f t="shared" si="0"/>
        <v>0.36842105263157893</v>
      </c>
    </row>
    <row r="35" spans="1:4" x14ac:dyDescent="0.25">
      <c r="A35" s="359" t="s">
        <v>365</v>
      </c>
      <c r="B35" s="360">
        <v>0.125</v>
      </c>
      <c r="C35" s="360">
        <v>0.25</v>
      </c>
      <c r="D35" s="138">
        <f t="shared" si="0"/>
        <v>0.375</v>
      </c>
    </row>
    <row r="36" spans="1:4" x14ac:dyDescent="0.25">
      <c r="A36" s="359" t="s">
        <v>153</v>
      </c>
      <c r="B36" s="360">
        <v>4.7619047619047616E-2</v>
      </c>
      <c r="C36" s="360">
        <v>0.33333333333333331</v>
      </c>
      <c r="D36" s="138">
        <f t="shared" si="0"/>
        <v>0.38095238095238093</v>
      </c>
    </row>
    <row r="37" spans="1:4" x14ac:dyDescent="0.25">
      <c r="A37" s="359" t="s">
        <v>190</v>
      </c>
      <c r="B37" s="360">
        <v>0</v>
      </c>
      <c r="C37" s="360">
        <v>0.39130434782608697</v>
      </c>
      <c r="D37" s="138">
        <f t="shared" ref="D37:D68" si="1">SUM(B37:C37)</f>
        <v>0.39130434782608697</v>
      </c>
    </row>
    <row r="38" spans="1:4" x14ac:dyDescent="0.25">
      <c r="A38" s="359" t="s">
        <v>612</v>
      </c>
      <c r="B38" s="360">
        <v>0</v>
      </c>
      <c r="C38" s="360">
        <v>0.42857142857142855</v>
      </c>
      <c r="D38" s="138">
        <f t="shared" si="1"/>
        <v>0.42857142857142855</v>
      </c>
    </row>
    <row r="39" spans="1:4" x14ac:dyDescent="0.25">
      <c r="A39" s="359" t="s">
        <v>28</v>
      </c>
      <c r="B39" s="360">
        <v>0.14285714285714285</v>
      </c>
      <c r="C39" s="360">
        <v>0.2857142857142857</v>
      </c>
      <c r="D39" s="138">
        <f t="shared" si="1"/>
        <v>0.42857142857142855</v>
      </c>
    </row>
    <row r="40" spans="1:4" x14ac:dyDescent="0.25">
      <c r="A40" s="241" t="s">
        <v>93</v>
      </c>
      <c r="B40" s="360">
        <v>8.8235294117647065E-2</v>
      </c>
      <c r="C40" s="360">
        <v>0.35294117647058826</v>
      </c>
      <c r="D40" s="138">
        <f t="shared" si="1"/>
        <v>0.44117647058823534</v>
      </c>
    </row>
    <row r="41" spans="1:4" x14ac:dyDescent="0.25">
      <c r="A41" s="359" t="s">
        <v>501</v>
      </c>
      <c r="B41" s="360">
        <v>0</v>
      </c>
      <c r="C41" s="360">
        <v>0.44444444444444442</v>
      </c>
      <c r="D41" s="138">
        <f t="shared" si="1"/>
        <v>0.44444444444444442</v>
      </c>
    </row>
    <row r="42" spans="1:4" x14ac:dyDescent="0.25">
      <c r="A42" s="359" t="s">
        <v>605</v>
      </c>
      <c r="B42" s="360">
        <v>0</v>
      </c>
      <c r="C42" s="360">
        <v>0.44444444444444442</v>
      </c>
      <c r="D42" s="138">
        <f t="shared" si="1"/>
        <v>0.44444444444444442</v>
      </c>
    </row>
    <row r="43" spans="1:4" x14ac:dyDescent="0.25">
      <c r="A43" s="359" t="s">
        <v>701</v>
      </c>
      <c r="B43" s="360">
        <v>0</v>
      </c>
      <c r="C43" s="360">
        <v>0.44444444444444442</v>
      </c>
      <c r="D43" s="138">
        <f t="shared" si="1"/>
        <v>0.44444444444444442</v>
      </c>
    </row>
    <row r="44" spans="1:4" x14ac:dyDescent="0.25">
      <c r="A44" s="241" t="s">
        <v>90</v>
      </c>
      <c r="B44" s="360">
        <v>0.15</v>
      </c>
      <c r="C44" s="360">
        <v>0.3</v>
      </c>
      <c r="D44" s="138">
        <f t="shared" si="1"/>
        <v>0.44999999999999996</v>
      </c>
    </row>
    <row r="45" spans="1:4" x14ac:dyDescent="0.25">
      <c r="A45" s="359" t="s">
        <v>183</v>
      </c>
      <c r="B45" s="360">
        <v>0.13333333333333333</v>
      </c>
      <c r="C45" s="360">
        <v>0.33333333333333331</v>
      </c>
      <c r="D45" s="138">
        <f t="shared" si="1"/>
        <v>0.46666666666666667</v>
      </c>
    </row>
    <row r="46" spans="1:4" x14ac:dyDescent="0.25">
      <c r="A46" s="359" t="s">
        <v>148</v>
      </c>
      <c r="B46" s="360">
        <v>5.8823529411764705E-2</v>
      </c>
      <c r="C46" s="360">
        <v>0.41176470588235292</v>
      </c>
      <c r="D46" s="138">
        <f t="shared" si="1"/>
        <v>0.47058823529411764</v>
      </c>
    </row>
    <row r="47" spans="1:4" x14ac:dyDescent="0.25">
      <c r="A47" s="359" t="s">
        <v>496</v>
      </c>
      <c r="B47" s="360">
        <v>0</v>
      </c>
      <c r="C47" s="360">
        <v>0.5</v>
      </c>
      <c r="D47" s="138">
        <f t="shared" si="1"/>
        <v>0.5</v>
      </c>
    </row>
    <row r="48" spans="1:4" x14ac:dyDescent="0.25">
      <c r="A48" s="359" t="s">
        <v>343</v>
      </c>
      <c r="B48" s="360">
        <v>0</v>
      </c>
      <c r="C48" s="360">
        <v>0.5</v>
      </c>
      <c r="D48" s="138">
        <f t="shared" si="1"/>
        <v>0.5</v>
      </c>
    </row>
    <row r="49" spans="1:4" x14ac:dyDescent="0.25">
      <c r="A49" s="241" t="s">
        <v>502</v>
      </c>
      <c r="B49" s="360">
        <v>0</v>
      </c>
      <c r="C49" s="360">
        <v>0.5</v>
      </c>
      <c r="D49" s="138">
        <f t="shared" si="1"/>
        <v>0.5</v>
      </c>
    </row>
    <row r="50" spans="1:4" x14ac:dyDescent="0.25">
      <c r="A50" s="359" t="s">
        <v>601</v>
      </c>
      <c r="B50" s="360">
        <v>7.1428571428571425E-2</v>
      </c>
      <c r="C50" s="360">
        <v>0.42857142857142855</v>
      </c>
      <c r="D50" s="138">
        <f t="shared" si="1"/>
        <v>0.5</v>
      </c>
    </row>
    <row r="51" spans="1:4" x14ac:dyDescent="0.25">
      <c r="A51" s="359" t="s">
        <v>37</v>
      </c>
      <c r="B51" s="360">
        <v>0.10909090909090909</v>
      </c>
      <c r="C51" s="360">
        <v>0.41818181818181815</v>
      </c>
      <c r="D51" s="138">
        <f t="shared" si="1"/>
        <v>0.52727272727272723</v>
      </c>
    </row>
    <row r="52" spans="1:4" x14ac:dyDescent="0.25">
      <c r="A52" s="241" t="s">
        <v>603</v>
      </c>
      <c r="B52" s="360">
        <v>9.0909090909090912E-2</v>
      </c>
      <c r="C52" s="360">
        <v>0.45454545454545453</v>
      </c>
      <c r="D52" s="138">
        <f t="shared" si="1"/>
        <v>0.54545454545454541</v>
      </c>
    </row>
    <row r="53" spans="1:4" x14ac:dyDescent="0.25">
      <c r="A53" s="359" t="s">
        <v>436</v>
      </c>
      <c r="B53" s="360">
        <v>0.27272727272727271</v>
      </c>
      <c r="C53" s="360">
        <v>0.27272727272727271</v>
      </c>
      <c r="D53" s="138">
        <f t="shared" si="1"/>
        <v>0.54545454545454541</v>
      </c>
    </row>
    <row r="54" spans="1:4" x14ac:dyDescent="0.25">
      <c r="A54" s="359" t="s">
        <v>19</v>
      </c>
      <c r="B54" s="360">
        <v>0.17241379310344829</v>
      </c>
      <c r="C54" s="360">
        <v>0.37931034482758619</v>
      </c>
      <c r="D54" s="138">
        <f t="shared" si="1"/>
        <v>0.55172413793103448</v>
      </c>
    </row>
    <row r="55" spans="1:4" x14ac:dyDescent="0.25">
      <c r="A55" s="359" t="s">
        <v>606</v>
      </c>
      <c r="B55" s="360">
        <v>0.1111111111111111</v>
      </c>
      <c r="C55" s="360">
        <v>0.44444444444444442</v>
      </c>
      <c r="D55" s="138">
        <f t="shared" si="1"/>
        <v>0.55555555555555558</v>
      </c>
    </row>
    <row r="56" spans="1:4" x14ac:dyDescent="0.25">
      <c r="A56" s="359" t="s">
        <v>75</v>
      </c>
      <c r="B56" s="360">
        <v>6.25E-2</v>
      </c>
      <c r="C56" s="360">
        <v>0.5</v>
      </c>
      <c r="D56" s="138">
        <f t="shared" si="1"/>
        <v>0.5625</v>
      </c>
    </row>
    <row r="57" spans="1:4" x14ac:dyDescent="0.25">
      <c r="A57" s="359" t="s">
        <v>600</v>
      </c>
      <c r="B57" s="360">
        <v>0</v>
      </c>
      <c r="C57" s="360">
        <v>0.5714285714285714</v>
      </c>
      <c r="D57" s="138">
        <f t="shared" si="1"/>
        <v>0.5714285714285714</v>
      </c>
    </row>
    <row r="58" spans="1:4" x14ac:dyDescent="0.25">
      <c r="A58" s="359" t="s">
        <v>117</v>
      </c>
      <c r="B58" s="360">
        <v>0.2857142857142857</v>
      </c>
      <c r="C58" s="360">
        <v>0.2857142857142857</v>
      </c>
      <c r="D58" s="138">
        <f t="shared" si="1"/>
        <v>0.5714285714285714</v>
      </c>
    </row>
    <row r="59" spans="1:4" x14ac:dyDescent="0.25">
      <c r="A59" s="359" t="s">
        <v>219</v>
      </c>
      <c r="B59" s="360">
        <v>0.11428571428571428</v>
      </c>
      <c r="C59" s="360">
        <v>0.48571428571428571</v>
      </c>
      <c r="D59" s="138">
        <f t="shared" si="1"/>
        <v>0.6</v>
      </c>
    </row>
    <row r="60" spans="1:4" x14ac:dyDescent="0.25">
      <c r="A60" s="359" t="s">
        <v>50</v>
      </c>
      <c r="B60" s="360">
        <v>0.15</v>
      </c>
      <c r="C60" s="360">
        <v>0.45</v>
      </c>
      <c r="D60" s="138">
        <f t="shared" si="1"/>
        <v>0.6</v>
      </c>
    </row>
    <row r="61" spans="1:4" x14ac:dyDescent="0.25">
      <c r="A61" s="241" t="s">
        <v>96</v>
      </c>
      <c r="B61" s="360">
        <v>0.21428571428571427</v>
      </c>
      <c r="C61" s="360">
        <v>0.39285714285714285</v>
      </c>
      <c r="D61" s="138">
        <f t="shared" si="1"/>
        <v>0.6071428571428571</v>
      </c>
    </row>
    <row r="62" spans="1:4" x14ac:dyDescent="0.25">
      <c r="A62" s="359" t="s">
        <v>78</v>
      </c>
      <c r="B62" s="360">
        <v>0.22727272727272727</v>
      </c>
      <c r="C62" s="360">
        <v>0.40909090909090912</v>
      </c>
      <c r="D62" s="138">
        <f t="shared" si="1"/>
        <v>0.63636363636363635</v>
      </c>
    </row>
    <row r="63" spans="1:4" x14ac:dyDescent="0.25">
      <c r="A63" s="359" t="s">
        <v>145</v>
      </c>
      <c r="B63" s="360">
        <v>7.1428571428571425E-2</v>
      </c>
      <c r="C63" s="360">
        <v>0.5714285714285714</v>
      </c>
      <c r="D63" s="138">
        <f t="shared" si="1"/>
        <v>0.64285714285714279</v>
      </c>
    </row>
    <row r="64" spans="1:4" x14ac:dyDescent="0.25">
      <c r="A64" s="359" t="s">
        <v>212</v>
      </c>
      <c r="B64" s="360">
        <v>2.2222222222222223E-2</v>
      </c>
      <c r="C64" s="360">
        <v>0.62222222222222223</v>
      </c>
      <c r="D64" s="138">
        <f t="shared" si="1"/>
        <v>0.64444444444444449</v>
      </c>
    </row>
    <row r="65" spans="1:4" x14ac:dyDescent="0.25">
      <c r="A65" s="359" t="s">
        <v>62</v>
      </c>
      <c r="B65" s="360">
        <v>0.21739130434782608</v>
      </c>
      <c r="C65" s="360">
        <v>0.43478260869565216</v>
      </c>
      <c r="D65" s="138">
        <f t="shared" si="1"/>
        <v>0.65217391304347827</v>
      </c>
    </row>
    <row r="66" spans="1:4" x14ac:dyDescent="0.25">
      <c r="A66" s="359" t="s">
        <v>46</v>
      </c>
      <c r="B66" s="360">
        <v>0.19230769230769232</v>
      </c>
      <c r="C66" s="360">
        <v>0.46153846153846156</v>
      </c>
      <c r="D66" s="138">
        <f t="shared" si="1"/>
        <v>0.65384615384615385</v>
      </c>
    </row>
    <row r="67" spans="1:4" x14ac:dyDescent="0.25">
      <c r="A67" s="359" t="s">
        <v>256</v>
      </c>
      <c r="B67" s="360">
        <v>8.3333333333333329E-2</v>
      </c>
      <c r="C67" s="360">
        <v>0.58333333333333337</v>
      </c>
      <c r="D67" s="138">
        <f t="shared" si="1"/>
        <v>0.66666666666666674</v>
      </c>
    </row>
    <row r="68" spans="1:4" x14ac:dyDescent="0.25">
      <c r="A68" s="359" t="s">
        <v>22</v>
      </c>
      <c r="B68" s="360">
        <v>0.10526315789473684</v>
      </c>
      <c r="C68" s="360">
        <v>0.57894736842105265</v>
      </c>
      <c r="D68" s="138">
        <f t="shared" si="1"/>
        <v>0.68421052631578949</v>
      </c>
    </row>
    <row r="69" spans="1:4" x14ac:dyDescent="0.25">
      <c r="A69" s="359" t="s">
        <v>53</v>
      </c>
      <c r="B69" s="360">
        <v>0.11428571428571428</v>
      </c>
      <c r="C69" s="360">
        <v>0.5714285714285714</v>
      </c>
      <c r="D69" s="138">
        <f t="shared" ref="D69:D87" si="2">SUM(B69:C69)</f>
        <v>0.68571428571428572</v>
      </c>
    </row>
    <row r="70" spans="1:4" x14ac:dyDescent="0.25">
      <c r="A70" s="359" t="s">
        <v>193</v>
      </c>
      <c r="B70" s="360">
        <v>0.17499999999999999</v>
      </c>
      <c r="C70" s="360">
        <v>0.52500000000000002</v>
      </c>
      <c r="D70" s="138">
        <f t="shared" si="2"/>
        <v>0.7</v>
      </c>
    </row>
    <row r="71" spans="1:4" x14ac:dyDescent="0.25">
      <c r="A71" s="359" t="s">
        <v>40</v>
      </c>
      <c r="B71" s="360">
        <v>0.29508196721311475</v>
      </c>
      <c r="C71" s="360">
        <v>0.4098360655737705</v>
      </c>
      <c r="D71" s="138">
        <f t="shared" si="2"/>
        <v>0.70491803278688525</v>
      </c>
    </row>
    <row r="72" spans="1:4" x14ac:dyDescent="0.25">
      <c r="A72" s="359" t="s">
        <v>31</v>
      </c>
      <c r="B72" s="360">
        <v>0.17647058823529413</v>
      </c>
      <c r="C72" s="360">
        <v>0.52941176470588236</v>
      </c>
      <c r="D72" s="138">
        <f t="shared" si="2"/>
        <v>0.70588235294117652</v>
      </c>
    </row>
    <row r="73" spans="1:4" x14ac:dyDescent="0.25">
      <c r="A73" s="359" t="s">
        <v>702</v>
      </c>
      <c r="B73" s="360">
        <v>0.12</v>
      </c>
      <c r="C73" s="360">
        <v>0.6</v>
      </c>
      <c r="D73" s="138">
        <f t="shared" si="2"/>
        <v>0.72</v>
      </c>
    </row>
    <row r="74" spans="1:4" x14ac:dyDescent="0.25">
      <c r="A74" s="359" t="s">
        <v>13</v>
      </c>
      <c r="B74" s="360">
        <v>0.22222222222222221</v>
      </c>
      <c r="C74" s="360">
        <v>0.5</v>
      </c>
      <c r="D74" s="138">
        <f t="shared" si="2"/>
        <v>0.72222222222222221</v>
      </c>
    </row>
    <row r="75" spans="1:4" x14ac:dyDescent="0.25">
      <c r="A75" s="359" t="s">
        <v>613</v>
      </c>
      <c r="B75" s="360">
        <v>9.0909090909090912E-2</v>
      </c>
      <c r="C75" s="360">
        <v>0.63636363636363635</v>
      </c>
      <c r="D75" s="138">
        <f t="shared" si="2"/>
        <v>0.72727272727272729</v>
      </c>
    </row>
    <row r="76" spans="1:4" x14ac:dyDescent="0.25">
      <c r="A76" s="359" t="s">
        <v>108</v>
      </c>
      <c r="B76" s="360">
        <v>0.18181818181818182</v>
      </c>
      <c r="C76" s="360">
        <v>0.54545454545454541</v>
      </c>
      <c r="D76" s="138">
        <f t="shared" si="2"/>
        <v>0.72727272727272729</v>
      </c>
    </row>
    <row r="77" spans="1:4" x14ac:dyDescent="0.25">
      <c r="A77" s="359" t="s">
        <v>441</v>
      </c>
      <c r="B77" s="360">
        <v>0</v>
      </c>
      <c r="C77" s="360">
        <v>0.75</v>
      </c>
      <c r="D77" s="138">
        <f t="shared" si="2"/>
        <v>0.75</v>
      </c>
    </row>
    <row r="78" spans="1:4" x14ac:dyDescent="0.25">
      <c r="A78" s="359" t="s">
        <v>270</v>
      </c>
      <c r="B78" s="360">
        <v>0.1875</v>
      </c>
      <c r="C78" s="360">
        <v>0.5625</v>
      </c>
      <c r="D78" s="138">
        <f t="shared" si="2"/>
        <v>0.75</v>
      </c>
    </row>
    <row r="79" spans="1:4" x14ac:dyDescent="0.25">
      <c r="A79" s="359" t="s">
        <v>364</v>
      </c>
      <c r="B79" s="360">
        <v>0.33333333333333331</v>
      </c>
      <c r="C79" s="360">
        <v>0.42857142857142855</v>
      </c>
      <c r="D79" s="138">
        <f t="shared" si="2"/>
        <v>0.76190476190476186</v>
      </c>
    </row>
    <row r="80" spans="1:4" x14ac:dyDescent="0.25">
      <c r="A80" s="359" t="s">
        <v>72</v>
      </c>
      <c r="B80" s="360">
        <v>0.24528301886792453</v>
      </c>
      <c r="C80" s="360">
        <v>0.54716981132075471</v>
      </c>
      <c r="D80" s="138">
        <f t="shared" si="2"/>
        <v>0.79245283018867929</v>
      </c>
    </row>
    <row r="81" spans="1:4" x14ac:dyDescent="0.25">
      <c r="A81" s="359" t="s">
        <v>614</v>
      </c>
      <c r="B81" s="360">
        <v>0.2</v>
      </c>
      <c r="C81" s="360">
        <v>0.6</v>
      </c>
      <c r="D81" s="138">
        <f t="shared" si="2"/>
        <v>0.8</v>
      </c>
    </row>
    <row r="82" spans="1:4" x14ac:dyDescent="0.25">
      <c r="A82" s="359" t="s">
        <v>104</v>
      </c>
      <c r="B82" s="360">
        <v>0.32692307692307693</v>
      </c>
      <c r="C82" s="360">
        <v>0.48076923076923078</v>
      </c>
      <c r="D82" s="138">
        <f t="shared" si="2"/>
        <v>0.80769230769230771</v>
      </c>
    </row>
    <row r="83" spans="1:4" x14ac:dyDescent="0.25">
      <c r="A83" s="359" t="s">
        <v>602</v>
      </c>
      <c r="B83" s="360">
        <v>0.25</v>
      </c>
      <c r="C83" s="360">
        <v>0.5625</v>
      </c>
      <c r="D83" s="138">
        <f t="shared" si="2"/>
        <v>0.8125</v>
      </c>
    </row>
    <row r="84" spans="1:4" x14ac:dyDescent="0.25">
      <c r="A84" s="359" t="s">
        <v>43</v>
      </c>
      <c r="B84" s="360">
        <v>0.31034482758620691</v>
      </c>
      <c r="C84" s="360">
        <v>0.51724137931034486</v>
      </c>
      <c r="D84" s="138">
        <f t="shared" si="2"/>
        <v>0.82758620689655182</v>
      </c>
    </row>
    <row r="85" spans="1:4" x14ac:dyDescent="0.25">
      <c r="A85" s="359" t="s">
        <v>500</v>
      </c>
      <c r="B85" s="360">
        <v>0</v>
      </c>
      <c r="C85" s="360">
        <v>0.8571428571428571</v>
      </c>
      <c r="D85" s="138">
        <f t="shared" si="2"/>
        <v>0.8571428571428571</v>
      </c>
    </row>
    <row r="86" spans="1:4" x14ac:dyDescent="0.25">
      <c r="A86" s="359" t="s">
        <v>246</v>
      </c>
      <c r="B86" s="360">
        <v>0.23529411764705882</v>
      </c>
      <c r="C86" s="360">
        <v>0.70588235294117652</v>
      </c>
      <c r="D86" s="138">
        <f t="shared" si="2"/>
        <v>0.94117647058823528</v>
      </c>
    </row>
    <row r="87" spans="1:4" x14ac:dyDescent="0.25">
      <c r="A87" s="241" t="s">
        <v>498</v>
      </c>
      <c r="B87" s="360">
        <v>0.125</v>
      </c>
      <c r="C87" s="360">
        <v>0.875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  <row r="104" spans="2:4" x14ac:dyDescent="0.25">
      <c r="B104" s="138"/>
      <c r="C104" s="138"/>
      <c r="D104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03"/>
  <sheetViews>
    <sheetView topLeftCell="F1" workbookViewId="0">
      <selection activeCell="Q1" sqref="Q1"/>
    </sheetView>
  </sheetViews>
  <sheetFormatPr defaultRowHeight="15" x14ac:dyDescent="0.25"/>
  <cols>
    <col min="1" max="16384" width="9.140625" style="117"/>
  </cols>
  <sheetData>
    <row r="1" spans="1:4" ht="15.75" x14ac:dyDescent="0.25">
      <c r="A1" s="143" t="s">
        <v>456</v>
      </c>
      <c r="D1" s="139" t="s">
        <v>710</v>
      </c>
    </row>
    <row r="4" spans="1:4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4" x14ac:dyDescent="0.25">
      <c r="A5" s="359" t="s">
        <v>224</v>
      </c>
      <c r="B5" s="360">
        <v>0</v>
      </c>
      <c r="C5" s="360">
        <v>0</v>
      </c>
      <c r="D5" s="138">
        <f t="shared" ref="D5:D36" si="0">SUM(B5:C5)</f>
        <v>0</v>
      </c>
    </row>
    <row r="6" spans="1:4" x14ac:dyDescent="0.25">
      <c r="A6" s="359" t="s">
        <v>611</v>
      </c>
      <c r="B6" s="360">
        <v>0</v>
      </c>
      <c r="C6" s="360">
        <v>0</v>
      </c>
      <c r="D6" s="138">
        <f t="shared" si="0"/>
        <v>0</v>
      </c>
    </row>
    <row r="7" spans="1:4" x14ac:dyDescent="0.25">
      <c r="A7" s="359" t="s">
        <v>610</v>
      </c>
      <c r="B7" s="360">
        <v>0</v>
      </c>
      <c r="C7" s="360">
        <v>0</v>
      </c>
      <c r="D7" s="138">
        <f t="shared" si="0"/>
        <v>0</v>
      </c>
    </row>
    <row r="8" spans="1:4" x14ac:dyDescent="0.25">
      <c r="A8" s="241" t="s">
        <v>502</v>
      </c>
      <c r="B8" s="360">
        <v>0</v>
      </c>
      <c r="C8" s="360">
        <v>0</v>
      </c>
      <c r="D8" s="138">
        <f t="shared" si="0"/>
        <v>0</v>
      </c>
    </row>
    <row r="9" spans="1:4" x14ac:dyDescent="0.25">
      <c r="A9" s="359" t="s">
        <v>187</v>
      </c>
      <c r="B9" s="360">
        <v>0</v>
      </c>
      <c r="C9" s="360">
        <v>0</v>
      </c>
      <c r="D9" s="138">
        <f t="shared" si="0"/>
        <v>0</v>
      </c>
    </row>
    <row r="10" spans="1:4" x14ac:dyDescent="0.25">
      <c r="A10" s="359" t="s">
        <v>120</v>
      </c>
      <c r="B10" s="360">
        <v>0</v>
      </c>
      <c r="C10" s="360">
        <v>5.8823529411764705E-2</v>
      </c>
      <c r="D10" s="138">
        <f t="shared" si="0"/>
        <v>5.8823529411764705E-2</v>
      </c>
    </row>
    <row r="11" spans="1:4" x14ac:dyDescent="0.25">
      <c r="A11" s="359" t="s">
        <v>111</v>
      </c>
      <c r="B11" s="360">
        <v>5.8823529411764705E-2</v>
      </c>
      <c r="C11" s="360">
        <v>0</v>
      </c>
      <c r="D11" s="138">
        <f t="shared" si="0"/>
        <v>5.8823529411764705E-2</v>
      </c>
    </row>
    <row r="12" spans="1:4" x14ac:dyDescent="0.25">
      <c r="A12" s="359" t="s">
        <v>273</v>
      </c>
      <c r="B12" s="360">
        <v>0</v>
      </c>
      <c r="C12" s="360">
        <v>9.0909090909090912E-2</v>
      </c>
      <c r="D12" s="138">
        <f t="shared" si="0"/>
        <v>9.0909090909090912E-2</v>
      </c>
    </row>
    <row r="13" spans="1:4" x14ac:dyDescent="0.25">
      <c r="A13" s="359" t="s">
        <v>343</v>
      </c>
      <c r="B13" s="360">
        <v>0</v>
      </c>
      <c r="C13" s="360">
        <v>0.1</v>
      </c>
      <c r="D13" s="138">
        <f t="shared" si="0"/>
        <v>0.1</v>
      </c>
    </row>
    <row r="14" spans="1:4" x14ac:dyDescent="0.25">
      <c r="A14" s="359" t="s">
        <v>701</v>
      </c>
      <c r="B14" s="360">
        <v>0</v>
      </c>
      <c r="C14" s="360">
        <v>0.1</v>
      </c>
      <c r="D14" s="138">
        <f t="shared" si="0"/>
        <v>0.1</v>
      </c>
    </row>
    <row r="15" spans="1:4" x14ac:dyDescent="0.25">
      <c r="A15" s="359" t="s">
        <v>201</v>
      </c>
      <c r="B15" s="360">
        <v>0.04</v>
      </c>
      <c r="C15" s="360">
        <v>0.08</v>
      </c>
      <c r="D15" s="138">
        <f t="shared" si="0"/>
        <v>0.12</v>
      </c>
    </row>
    <row r="16" spans="1:4" x14ac:dyDescent="0.25">
      <c r="A16" s="359" t="s">
        <v>156</v>
      </c>
      <c r="B16" s="360">
        <v>0</v>
      </c>
      <c r="C16" s="360">
        <v>0.125</v>
      </c>
      <c r="D16" s="138">
        <f t="shared" si="0"/>
        <v>0.125</v>
      </c>
    </row>
    <row r="17" spans="1:4" x14ac:dyDescent="0.25">
      <c r="A17" s="359" t="s">
        <v>497</v>
      </c>
      <c r="B17" s="360">
        <v>0</v>
      </c>
      <c r="C17" s="360">
        <v>0.125</v>
      </c>
      <c r="D17" s="138">
        <f t="shared" si="0"/>
        <v>0.125</v>
      </c>
    </row>
    <row r="18" spans="1:4" x14ac:dyDescent="0.25">
      <c r="A18" s="359" t="s">
        <v>441</v>
      </c>
      <c r="B18" s="360">
        <v>0</v>
      </c>
      <c r="C18" s="360">
        <v>0.125</v>
      </c>
      <c r="D18" s="138">
        <f t="shared" si="0"/>
        <v>0.125</v>
      </c>
    </row>
    <row r="19" spans="1:4" x14ac:dyDescent="0.25">
      <c r="A19" s="359" t="s">
        <v>145</v>
      </c>
      <c r="B19" s="360">
        <v>0</v>
      </c>
      <c r="C19" s="360">
        <v>0.14285714285714285</v>
      </c>
      <c r="D19" s="138">
        <f t="shared" si="0"/>
        <v>0.14285714285714285</v>
      </c>
    </row>
    <row r="20" spans="1:4" x14ac:dyDescent="0.25">
      <c r="A20" s="359" t="s">
        <v>333</v>
      </c>
      <c r="B20" s="360">
        <v>0</v>
      </c>
      <c r="C20" s="360">
        <v>0.16666666666666666</v>
      </c>
      <c r="D20" s="138">
        <f t="shared" si="0"/>
        <v>0.16666666666666666</v>
      </c>
    </row>
    <row r="21" spans="1:4" x14ac:dyDescent="0.25">
      <c r="A21" s="359" t="s">
        <v>438</v>
      </c>
      <c r="B21" s="360">
        <v>0</v>
      </c>
      <c r="C21" s="360">
        <v>0.16666666666666666</v>
      </c>
      <c r="D21" s="138">
        <f t="shared" si="0"/>
        <v>0.16666666666666666</v>
      </c>
    </row>
    <row r="22" spans="1:4" x14ac:dyDescent="0.25">
      <c r="A22" s="359" t="s">
        <v>314</v>
      </c>
      <c r="B22" s="360">
        <v>0</v>
      </c>
      <c r="C22" s="360">
        <v>0.16666666666666666</v>
      </c>
      <c r="D22" s="138">
        <f t="shared" si="0"/>
        <v>0.16666666666666666</v>
      </c>
    </row>
    <row r="23" spans="1:4" x14ac:dyDescent="0.25">
      <c r="A23" s="359" t="s">
        <v>607</v>
      </c>
      <c r="B23" s="360">
        <v>0</v>
      </c>
      <c r="C23" s="360">
        <v>0.2</v>
      </c>
      <c r="D23" s="138">
        <f t="shared" si="0"/>
        <v>0.2</v>
      </c>
    </row>
    <row r="24" spans="1:4" x14ac:dyDescent="0.25">
      <c r="A24" s="359" t="s">
        <v>437</v>
      </c>
      <c r="B24" s="360">
        <v>0.1</v>
      </c>
      <c r="C24" s="360">
        <v>0.1</v>
      </c>
      <c r="D24" s="138">
        <f t="shared" si="0"/>
        <v>0.2</v>
      </c>
    </row>
    <row r="25" spans="1:4" x14ac:dyDescent="0.25">
      <c r="A25" s="359" t="s">
        <v>609</v>
      </c>
      <c r="B25" s="360">
        <v>0.2</v>
      </c>
      <c r="C25" s="360">
        <v>0</v>
      </c>
      <c r="D25" s="138">
        <f t="shared" si="0"/>
        <v>0.2</v>
      </c>
    </row>
    <row r="26" spans="1:4" x14ac:dyDescent="0.25">
      <c r="A26" s="359" t="s">
        <v>612</v>
      </c>
      <c r="B26" s="360">
        <v>0</v>
      </c>
      <c r="C26" s="360">
        <v>0.2857142857142857</v>
      </c>
      <c r="D26" s="138">
        <f t="shared" si="0"/>
        <v>0.2857142857142857</v>
      </c>
    </row>
    <row r="27" spans="1:4" x14ac:dyDescent="0.25">
      <c r="A27" s="359" t="s">
        <v>190</v>
      </c>
      <c r="B27" s="360">
        <v>4.1666666666666664E-2</v>
      </c>
      <c r="C27" s="360">
        <v>0.25</v>
      </c>
      <c r="D27" s="138">
        <f t="shared" si="0"/>
        <v>0.29166666666666669</v>
      </c>
    </row>
    <row r="28" spans="1:4" x14ac:dyDescent="0.25">
      <c r="A28" s="359" t="s">
        <v>605</v>
      </c>
      <c r="B28" s="360">
        <v>0</v>
      </c>
      <c r="C28" s="360">
        <v>0.33333333333333331</v>
      </c>
      <c r="D28" s="138">
        <f t="shared" si="0"/>
        <v>0.33333333333333331</v>
      </c>
    </row>
    <row r="29" spans="1:4" x14ac:dyDescent="0.25">
      <c r="A29" s="359" t="s">
        <v>153</v>
      </c>
      <c r="B29" s="360">
        <v>4.7619047619047616E-2</v>
      </c>
      <c r="C29" s="360">
        <v>0.2857142857142857</v>
      </c>
      <c r="D29" s="138">
        <f t="shared" si="0"/>
        <v>0.33333333333333331</v>
      </c>
    </row>
    <row r="30" spans="1:4" x14ac:dyDescent="0.25">
      <c r="A30" s="359" t="s">
        <v>108</v>
      </c>
      <c r="B30" s="360">
        <v>0.18181818181818182</v>
      </c>
      <c r="C30" s="360">
        <v>0.18181818181818182</v>
      </c>
      <c r="D30" s="138">
        <f t="shared" si="0"/>
        <v>0.36363636363636365</v>
      </c>
    </row>
    <row r="31" spans="1:4" x14ac:dyDescent="0.25">
      <c r="A31" s="359" t="s">
        <v>365</v>
      </c>
      <c r="B31" s="360">
        <v>0.125</v>
      </c>
      <c r="C31" s="360">
        <v>0.25</v>
      </c>
      <c r="D31" s="138">
        <f t="shared" si="0"/>
        <v>0.375</v>
      </c>
    </row>
    <row r="32" spans="1:4" x14ac:dyDescent="0.25">
      <c r="A32" s="359" t="s">
        <v>250</v>
      </c>
      <c r="B32" s="360">
        <v>0.125</v>
      </c>
      <c r="C32" s="360">
        <v>0.25</v>
      </c>
      <c r="D32" s="138">
        <f t="shared" si="0"/>
        <v>0.375</v>
      </c>
    </row>
    <row r="33" spans="1:4" x14ac:dyDescent="0.25">
      <c r="A33" s="359" t="s">
        <v>180</v>
      </c>
      <c r="B33" s="360">
        <v>7.6923076923076927E-2</v>
      </c>
      <c r="C33" s="360">
        <v>0.30769230769230771</v>
      </c>
      <c r="D33" s="138">
        <f t="shared" si="0"/>
        <v>0.38461538461538464</v>
      </c>
    </row>
    <row r="34" spans="1:4" x14ac:dyDescent="0.25">
      <c r="A34" s="359" t="s">
        <v>196</v>
      </c>
      <c r="B34" s="360">
        <v>4.3478260869565216E-2</v>
      </c>
      <c r="C34" s="360">
        <v>0.34782608695652173</v>
      </c>
      <c r="D34" s="138">
        <f t="shared" si="0"/>
        <v>0.39130434782608692</v>
      </c>
    </row>
    <row r="35" spans="1:4" x14ac:dyDescent="0.25">
      <c r="A35" s="359" t="s">
        <v>608</v>
      </c>
      <c r="B35" s="360">
        <v>0.1</v>
      </c>
      <c r="C35" s="360">
        <v>0.3</v>
      </c>
      <c r="D35" s="138">
        <f t="shared" si="0"/>
        <v>0.4</v>
      </c>
    </row>
    <row r="36" spans="1:4" x14ac:dyDescent="0.25">
      <c r="A36" s="359" t="s">
        <v>56</v>
      </c>
      <c r="B36" s="360">
        <v>0.19230769230769232</v>
      </c>
      <c r="C36" s="360">
        <v>0.23076923076923078</v>
      </c>
      <c r="D36" s="138">
        <f t="shared" si="0"/>
        <v>0.42307692307692313</v>
      </c>
    </row>
    <row r="37" spans="1:4" x14ac:dyDescent="0.25">
      <c r="A37" s="241" t="s">
        <v>101</v>
      </c>
      <c r="B37" s="360">
        <v>0.14285714285714285</v>
      </c>
      <c r="C37" s="360">
        <v>0.2857142857142857</v>
      </c>
      <c r="D37" s="138">
        <f t="shared" ref="D37:D68" si="1">SUM(B37:C37)</f>
        <v>0.42857142857142855</v>
      </c>
    </row>
    <row r="38" spans="1:4" x14ac:dyDescent="0.25">
      <c r="A38" s="359" t="s">
        <v>87</v>
      </c>
      <c r="B38" s="360">
        <v>0.13953488372093023</v>
      </c>
      <c r="C38" s="360">
        <v>0.30232558139534882</v>
      </c>
      <c r="D38" s="138">
        <f t="shared" si="1"/>
        <v>0.44186046511627908</v>
      </c>
    </row>
    <row r="39" spans="1:4" x14ac:dyDescent="0.25">
      <c r="A39" s="359" t="s">
        <v>606</v>
      </c>
      <c r="B39" s="360">
        <v>0</v>
      </c>
      <c r="C39" s="360">
        <v>0.44444444444444442</v>
      </c>
      <c r="D39" s="138">
        <f t="shared" si="1"/>
        <v>0.44444444444444442</v>
      </c>
    </row>
    <row r="40" spans="1:4" x14ac:dyDescent="0.25">
      <c r="A40" s="359" t="s">
        <v>212</v>
      </c>
      <c r="B40" s="360">
        <v>6.6666666666666666E-2</v>
      </c>
      <c r="C40" s="360">
        <v>0.37777777777777777</v>
      </c>
      <c r="D40" s="138">
        <f t="shared" si="1"/>
        <v>0.44444444444444442</v>
      </c>
    </row>
    <row r="41" spans="1:4" x14ac:dyDescent="0.25">
      <c r="A41" s="359" t="s">
        <v>613</v>
      </c>
      <c r="B41" s="360">
        <v>0</v>
      </c>
      <c r="C41" s="360">
        <v>0.45454545454545453</v>
      </c>
      <c r="D41" s="138">
        <f t="shared" si="1"/>
        <v>0.45454545454545453</v>
      </c>
    </row>
    <row r="42" spans="1:4" x14ac:dyDescent="0.25">
      <c r="A42" s="359" t="s">
        <v>439</v>
      </c>
      <c r="B42" s="360">
        <v>0.18181818181818182</v>
      </c>
      <c r="C42" s="360">
        <v>0.27272727272727271</v>
      </c>
      <c r="D42" s="138">
        <f t="shared" si="1"/>
        <v>0.45454545454545453</v>
      </c>
    </row>
    <row r="43" spans="1:4" x14ac:dyDescent="0.25">
      <c r="A43" s="359" t="s">
        <v>148</v>
      </c>
      <c r="B43" s="360">
        <v>5.8823529411764705E-2</v>
      </c>
      <c r="C43" s="360">
        <v>0.41176470588235292</v>
      </c>
      <c r="D43" s="138">
        <f t="shared" si="1"/>
        <v>0.47058823529411764</v>
      </c>
    </row>
    <row r="44" spans="1:4" x14ac:dyDescent="0.25">
      <c r="A44" s="359" t="s">
        <v>332</v>
      </c>
      <c r="B44" s="360">
        <v>0.16666666666666666</v>
      </c>
      <c r="C44" s="360">
        <v>0.33333333333333331</v>
      </c>
      <c r="D44" s="138">
        <f t="shared" si="1"/>
        <v>0.5</v>
      </c>
    </row>
    <row r="45" spans="1:4" x14ac:dyDescent="0.25">
      <c r="A45" s="359" t="s">
        <v>69</v>
      </c>
      <c r="B45" s="360">
        <v>0.19047619047619047</v>
      </c>
      <c r="C45" s="360">
        <v>0.33333333333333331</v>
      </c>
      <c r="D45" s="138">
        <f t="shared" si="1"/>
        <v>0.52380952380952372</v>
      </c>
    </row>
    <row r="46" spans="1:4" x14ac:dyDescent="0.25">
      <c r="A46" s="359" t="s">
        <v>219</v>
      </c>
      <c r="B46" s="360">
        <v>0.16666666666666666</v>
      </c>
      <c r="C46" s="360">
        <v>0.3611111111111111</v>
      </c>
      <c r="D46" s="138">
        <f t="shared" si="1"/>
        <v>0.52777777777777779</v>
      </c>
    </row>
    <row r="47" spans="1:4" x14ac:dyDescent="0.25">
      <c r="A47" s="359" t="s">
        <v>183</v>
      </c>
      <c r="B47" s="360">
        <v>0.13333333333333333</v>
      </c>
      <c r="C47" s="360">
        <v>0.4</v>
      </c>
      <c r="D47" s="138">
        <f t="shared" si="1"/>
        <v>0.53333333333333333</v>
      </c>
    </row>
    <row r="48" spans="1:4" x14ac:dyDescent="0.25">
      <c r="A48" s="359" t="s">
        <v>81</v>
      </c>
      <c r="B48" s="360">
        <v>0.23076923076923078</v>
      </c>
      <c r="C48" s="360">
        <v>0.30769230769230771</v>
      </c>
      <c r="D48" s="138">
        <f t="shared" si="1"/>
        <v>0.53846153846153855</v>
      </c>
    </row>
    <row r="49" spans="1:4" x14ac:dyDescent="0.25">
      <c r="A49" s="359" t="s">
        <v>501</v>
      </c>
      <c r="B49" s="360">
        <v>0.22222222222222221</v>
      </c>
      <c r="C49" s="360">
        <v>0.33333333333333331</v>
      </c>
      <c r="D49" s="138">
        <f t="shared" si="1"/>
        <v>0.55555555555555558</v>
      </c>
    </row>
    <row r="50" spans="1:4" x14ac:dyDescent="0.25">
      <c r="A50" s="359" t="s">
        <v>59</v>
      </c>
      <c r="B50" s="360">
        <v>0.26923076923076922</v>
      </c>
      <c r="C50" s="360">
        <v>0.30769230769230771</v>
      </c>
      <c r="D50" s="138">
        <f t="shared" si="1"/>
        <v>0.57692307692307687</v>
      </c>
    </row>
    <row r="51" spans="1:4" x14ac:dyDescent="0.25">
      <c r="A51" s="359" t="s">
        <v>28</v>
      </c>
      <c r="B51" s="360">
        <v>0.32142857142857145</v>
      </c>
      <c r="C51" s="360">
        <v>0.2857142857142857</v>
      </c>
      <c r="D51" s="138">
        <f t="shared" si="1"/>
        <v>0.60714285714285721</v>
      </c>
    </row>
    <row r="52" spans="1:4" x14ac:dyDescent="0.25">
      <c r="A52" s="241" t="s">
        <v>93</v>
      </c>
      <c r="B52" s="360">
        <v>0.26470588235294118</v>
      </c>
      <c r="C52" s="360">
        <v>0.35294117647058826</v>
      </c>
      <c r="D52" s="138">
        <f t="shared" si="1"/>
        <v>0.61764705882352944</v>
      </c>
    </row>
    <row r="53" spans="1:4" x14ac:dyDescent="0.25">
      <c r="A53" s="359" t="s">
        <v>16</v>
      </c>
      <c r="B53" s="360">
        <v>0.30952380952380953</v>
      </c>
      <c r="C53" s="360">
        <v>0.36904761904761907</v>
      </c>
      <c r="D53" s="138">
        <f t="shared" si="1"/>
        <v>0.6785714285714286</v>
      </c>
    </row>
    <row r="54" spans="1:4" x14ac:dyDescent="0.25">
      <c r="A54" s="359" t="s">
        <v>436</v>
      </c>
      <c r="B54" s="360">
        <v>0.3</v>
      </c>
      <c r="C54" s="360">
        <v>0.4</v>
      </c>
      <c r="D54" s="138">
        <f t="shared" si="1"/>
        <v>0.7</v>
      </c>
    </row>
    <row r="55" spans="1:4" x14ac:dyDescent="0.25">
      <c r="A55" s="359" t="s">
        <v>500</v>
      </c>
      <c r="B55" s="360">
        <v>0.2857142857142857</v>
      </c>
      <c r="C55" s="360">
        <v>0.42857142857142855</v>
      </c>
      <c r="D55" s="138">
        <f t="shared" si="1"/>
        <v>0.71428571428571419</v>
      </c>
    </row>
    <row r="56" spans="1:4" x14ac:dyDescent="0.25">
      <c r="A56" s="359" t="s">
        <v>600</v>
      </c>
      <c r="B56" s="360">
        <v>0</v>
      </c>
      <c r="C56" s="360">
        <v>0.7142857142857143</v>
      </c>
      <c r="D56" s="138">
        <f t="shared" si="1"/>
        <v>0.7142857142857143</v>
      </c>
    </row>
    <row r="57" spans="1:4" x14ac:dyDescent="0.25">
      <c r="A57" s="359" t="s">
        <v>62</v>
      </c>
      <c r="B57" s="360">
        <v>0.34782608695652173</v>
      </c>
      <c r="C57" s="360">
        <v>0.39130434782608697</v>
      </c>
      <c r="D57" s="138">
        <f t="shared" si="1"/>
        <v>0.73913043478260865</v>
      </c>
    </row>
    <row r="58" spans="1:4" x14ac:dyDescent="0.25">
      <c r="A58" s="359" t="s">
        <v>34</v>
      </c>
      <c r="B58" s="360">
        <v>0.2857142857142857</v>
      </c>
      <c r="C58" s="360">
        <v>0.4642857142857143</v>
      </c>
      <c r="D58" s="138">
        <f t="shared" si="1"/>
        <v>0.75</v>
      </c>
    </row>
    <row r="59" spans="1:4" x14ac:dyDescent="0.25">
      <c r="A59" s="241" t="s">
        <v>90</v>
      </c>
      <c r="B59" s="360">
        <v>0.35</v>
      </c>
      <c r="C59" s="360">
        <v>0.4</v>
      </c>
      <c r="D59" s="138">
        <f t="shared" si="1"/>
        <v>0.75</v>
      </c>
    </row>
    <row r="60" spans="1:4" x14ac:dyDescent="0.25">
      <c r="A60" s="359" t="s">
        <v>19</v>
      </c>
      <c r="B60" s="360">
        <v>0.36666666666666664</v>
      </c>
      <c r="C60" s="360">
        <v>0.4</v>
      </c>
      <c r="D60" s="138">
        <f t="shared" si="1"/>
        <v>0.76666666666666661</v>
      </c>
    </row>
    <row r="61" spans="1:4" x14ac:dyDescent="0.25">
      <c r="A61" s="359" t="s">
        <v>37</v>
      </c>
      <c r="B61" s="360">
        <v>0.32727272727272727</v>
      </c>
      <c r="C61" s="360">
        <v>0.45454545454545453</v>
      </c>
      <c r="D61" s="138">
        <f t="shared" si="1"/>
        <v>0.78181818181818175</v>
      </c>
    </row>
    <row r="62" spans="1:4" x14ac:dyDescent="0.25">
      <c r="A62" s="359" t="s">
        <v>117</v>
      </c>
      <c r="B62" s="360">
        <v>0.42857142857142855</v>
      </c>
      <c r="C62" s="360">
        <v>0.35714285714285715</v>
      </c>
      <c r="D62" s="138">
        <f t="shared" si="1"/>
        <v>0.7857142857142857</v>
      </c>
    </row>
    <row r="63" spans="1:4" x14ac:dyDescent="0.25">
      <c r="A63" s="359" t="s">
        <v>50</v>
      </c>
      <c r="B63" s="360">
        <v>0.31578947368421051</v>
      </c>
      <c r="C63" s="360">
        <v>0.47368421052631576</v>
      </c>
      <c r="D63" s="138">
        <f t="shared" si="1"/>
        <v>0.78947368421052633</v>
      </c>
    </row>
    <row r="64" spans="1:4" x14ac:dyDescent="0.25">
      <c r="A64" s="241" t="s">
        <v>603</v>
      </c>
      <c r="B64" s="360">
        <v>0.2</v>
      </c>
      <c r="C64" s="360">
        <v>0.6</v>
      </c>
      <c r="D64" s="138">
        <f t="shared" si="1"/>
        <v>0.8</v>
      </c>
    </row>
    <row r="65" spans="1:4" x14ac:dyDescent="0.25">
      <c r="A65" s="359" t="s">
        <v>364</v>
      </c>
      <c r="B65" s="360">
        <v>0.55000000000000004</v>
      </c>
      <c r="C65" s="360">
        <v>0.25</v>
      </c>
      <c r="D65" s="138">
        <f t="shared" si="1"/>
        <v>0.8</v>
      </c>
    </row>
    <row r="66" spans="1:4" x14ac:dyDescent="0.25">
      <c r="A66" s="359" t="s">
        <v>78</v>
      </c>
      <c r="B66" s="360">
        <v>0.31818181818181818</v>
      </c>
      <c r="C66" s="360">
        <v>0.5</v>
      </c>
      <c r="D66" s="138">
        <f t="shared" si="1"/>
        <v>0.81818181818181812</v>
      </c>
    </row>
    <row r="67" spans="1:4" x14ac:dyDescent="0.25">
      <c r="A67" s="241" t="s">
        <v>96</v>
      </c>
      <c r="B67" s="360">
        <v>0.4642857142857143</v>
      </c>
      <c r="C67" s="360">
        <v>0.35714285714285715</v>
      </c>
      <c r="D67" s="138">
        <f t="shared" si="1"/>
        <v>0.8214285714285714</v>
      </c>
    </row>
    <row r="68" spans="1:4" x14ac:dyDescent="0.25">
      <c r="A68" s="359" t="s">
        <v>31</v>
      </c>
      <c r="B68" s="360">
        <v>0.41176470588235292</v>
      </c>
      <c r="C68" s="360">
        <v>0.41176470588235292</v>
      </c>
      <c r="D68" s="138">
        <f t="shared" si="1"/>
        <v>0.82352941176470584</v>
      </c>
    </row>
    <row r="69" spans="1:4" x14ac:dyDescent="0.25">
      <c r="A69" s="359" t="s">
        <v>75</v>
      </c>
      <c r="B69" s="360">
        <v>0.47058823529411764</v>
      </c>
      <c r="C69" s="360">
        <v>0.35294117647058826</v>
      </c>
      <c r="D69" s="138">
        <f t="shared" ref="D69:D87" si="2">SUM(B69:C69)</f>
        <v>0.82352941176470584</v>
      </c>
    </row>
    <row r="70" spans="1:4" x14ac:dyDescent="0.25">
      <c r="A70" s="359" t="s">
        <v>193</v>
      </c>
      <c r="B70" s="360">
        <v>0.34146341463414637</v>
      </c>
      <c r="C70" s="360">
        <v>0.48780487804878048</v>
      </c>
      <c r="D70" s="138">
        <f t="shared" si="2"/>
        <v>0.8292682926829269</v>
      </c>
    </row>
    <row r="71" spans="1:4" x14ac:dyDescent="0.25">
      <c r="A71" s="359" t="s">
        <v>256</v>
      </c>
      <c r="B71" s="360">
        <v>0.33333333333333331</v>
      </c>
      <c r="C71" s="360">
        <v>0.5</v>
      </c>
      <c r="D71" s="138">
        <f t="shared" si="2"/>
        <v>0.83333333333333326</v>
      </c>
    </row>
    <row r="72" spans="1:4" x14ac:dyDescent="0.25">
      <c r="A72" s="359" t="s">
        <v>40</v>
      </c>
      <c r="B72" s="360">
        <v>0.4098360655737705</v>
      </c>
      <c r="C72" s="360">
        <v>0.44262295081967212</v>
      </c>
      <c r="D72" s="138">
        <f t="shared" si="2"/>
        <v>0.85245901639344268</v>
      </c>
    </row>
    <row r="73" spans="1:4" x14ac:dyDescent="0.25">
      <c r="A73" s="359" t="s">
        <v>601</v>
      </c>
      <c r="B73" s="360">
        <v>0.5</v>
      </c>
      <c r="C73" s="360">
        <v>0.35714285714285715</v>
      </c>
      <c r="D73" s="138">
        <f t="shared" si="2"/>
        <v>0.85714285714285721</v>
      </c>
    </row>
    <row r="74" spans="1:4" x14ac:dyDescent="0.25">
      <c r="A74" s="359" t="s">
        <v>46</v>
      </c>
      <c r="B74" s="360">
        <v>0.4</v>
      </c>
      <c r="C74" s="360">
        <v>0.46</v>
      </c>
      <c r="D74" s="138">
        <f t="shared" si="2"/>
        <v>0.8600000000000001</v>
      </c>
    </row>
    <row r="75" spans="1:4" x14ac:dyDescent="0.25">
      <c r="A75" s="359" t="s">
        <v>53</v>
      </c>
      <c r="B75" s="360">
        <v>0.21621621621621623</v>
      </c>
      <c r="C75" s="360">
        <v>0.64864864864864868</v>
      </c>
      <c r="D75" s="138">
        <f t="shared" si="2"/>
        <v>0.86486486486486491</v>
      </c>
    </row>
    <row r="76" spans="1:4" x14ac:dyDescent="0.25">
      <c r="A76" s="359" t="s">
        <v>602</v>
      </c>
      <c r="B76" s="360">
        <v>0.25</v>
      </c>
      <c r="C76" s="360">
        <v>0.625</v>
      </c>
      <c r="D76" s="138">
        <f t="shared" si="2"/>
        <v>0.875</v>
      </c>
    </row>
    <row r="77" spans="1:4" x14ac:dyDescent="0.25">
      <c r="A77" s="359" t="s">
        <v>496</v>
      </c>
      <c r="B77" s="360">
        <v>0.375</v>
      </c>
      <c r="C77" s="360">
        <v>0.5</v>
      </c>
      <c r="D77" s="138">
        <f t="shared" si="2"/>
        <v>0.875</v>
      </c>
    </row>
    <row r="78" spans="1:4" x14ac:dyDescent="0.25">
      <c r="A78" s="359" t="s">
        <v>702</v>
      </c>
      <c r="B78" s="360">
        <v>0.28000000000000003</v>
      </c>
      <c r="C78" s="360">
        <v>0.6</v>
      </c>
      <c r="D78" s="138">
        <f t="shared" si="2"/>
        <v>0.88</v>
      </c>
    </row>
    <row r="79" spans="1:4" x14ac:dyDescent="0.25">
      <c r="A79" s="359" t="s">
        <v>246</v>
      </c>
      <c r="B79" s="360">
        <v>0.47058823529411764</v>
      </c>
      <c r="C79" s="360">
        <v>0.41176470588235292</v>
      </c>
      <c r="D79" s="138">
        <f t="shared" si="2"/>
        <v>0.88235294117647056</v>
      </c>
    </row>
    <row r="80" spans="1:4" x14ac:dyDescent="0.25">
      <c r="A80" s="359" t="s">
        <v>22</v>
      </c>
      <c r="B80" s="360">
        <v>0.36842105263157893</v>
      </c>
      <c r="C80" s="360">
        <v>0.52631578947368418</v>
      </c>
      <c r="D80" s="138">
        <f t="shared" si="2"/>
        <v>0.89473684210526305</v>
      </c>
    </row>
    <row r="81" spans="1:4" x14ac:dyDescent="0.25">
      <c r="A81" s="359" t="s">
        <v>43</v>
      </c>
      <c r="B81" s="360">
        <v>0.34482758620689657</v>
      </c>
      <c r="C81" s="360">
        <v>0.55172413793103448</v>
      </c>
      <c r="D81" s="138">
        <f t="shared" si="2"/>
        <v>0.89655172413793105</v>
      </c>
    </row>
    <row r="82" spans="1:4" x14ac:dyDescent="0.25">
      <c r="A82" s="359" t="s">
        <v>104</v>
      </c>
      <c r="B82" s="360">
        <v>0.47169811320754718</v>
      </c>
      <c r="C82" s="360">
        <v>0.45283018867924529</v>
      </c>
      <c r="D82" s="138">
        <f t="shared" si="2"/>
        <v>0.92452830188679247</v>
      </c>
    </row>
    <row r="83" spans="1:4" x14ac:dyDescent="0.25">
      <c r="A83" s="359" t="s">
        <v>270</v>
      </c>
      <c r="B83" s="360">
        <v>0.4375</v>
      </c>
      <c r="C83" s="360">
        <v>0.5</v>
      </c>
      <c r="D83" s="138">
        <f t="shared" si="2"/>
        <v>0.9375</v>
      </c>
    </row>
    <row r="84" spans="1:4" x14ac:dyDescent="0.25">
      <c r="A84" s="359" t="s">
        <v>72</v>
      </c>
      <c r="B84" s="360">
        <v>0.37037037037037035</v>
      </c>
      <c r="C84" s="360">
        <v>0.57407407407407407</v>
      </c>
      <c r="D84" s="138">
        <f t="shared" si="2"/>
        <v>0.94444444444444442</v>
      </c>
    </row>
    <row r="85" spans="1:4" x14ac:dyDescent="0.25">
      <c r="A85" s="359" t="s">
        <v>13</v>
      </c>
      <c r="B85" s="360">
        <v>0.36842105263157893</v>
      </c>
      <c r="C85" s="360">
        <v>0.57894736842105265</v>
      </c>
      <c r="D85" s="138">
        <f t="shared" si="2"/>
        <v>0.94736842105263164</v>
      </c>
    </row>
    <row r="86" spans="1:4" x14ac:dyDescent="0.25">
      <c r="A86" s="241" t="s">
        <v>498</v>
      </c>
      <c r="B86" s="360">
        <v>0.125</v>
      </c>
      <c r="C86" s="360">
        <v>0.875</v>
      </c>
      <c r="D86" s="138">
        <f t="shared" si="2"/>
        <v>1</v>
      </c>
    </row>
    <row r="87" spans="1:4" x14ac:dyDescent="0.25">
      <c r="A87" s="359" t="s">
        <v>614</v>
      </c>
      <c r="B87" s="360">
        <v>0.4</v>
      </c>
      <c r="C87" s="360">
        <v>0.6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4"/>
  <sheetViews>
    <sheetView workbookViewId="0"/>
  </sheetViews>
  <sheetFormatPr defaultRowHeight="15" x14ac:dyDescent="0.25"/>
  <cols>
    <col min="1" max="16384" width="9.140625" style="117"/>
  </cols>
  <sheetData>
    <row r="1" spans="1:5" ht="15.75" x14ac:dyDescent="0.25">
      <c r="A1" s="143" t="s">
        <v>456</v>
      </c>
      <c r="B1" s="143"/>
      <c r="E1" s="139" t="s">
        <v>711</v>
      </c>
    </row>
    <row r="4" spans="1:5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5" x14ac:dyDescent="0.25">
      <c r="A5" s="359" t="s">
        <v>224</v>
      </c>
      <c r="B5" s="360">
        <v>0</v>
      </c>
      <c r="C5" s="360">
        <v>0</v>
      </c>
      <c r="D5" s="138">
        <f t="shared" ref="D5:D36" si="0">SUM(B5:C5)</f>
        <v>0</v>
      </c>
    </row>
    <row r="6" spans="1:5" x14ac:dyDescent="0.25">
      <c r="A6" s="359" t="s">
        <v>333</v>
      </c>
      <c r="B6" s="360">
        <v>0</v>
      </c>
      <c r="C6" s="360">
        <v>0</v>
      </c>
      <c r="D6" s="138">
        <f t="shared" si="0"/>
        <v>0</v>
      </c>
    </row>
    <row r="7" spans="1:5" x14ac:dyDescent="0.25">
      <c r="A7" s="359" t="s">
        <v>438</v>
      </c>
      <c r="B7" s="360">
        <v>0</v>
      </c>
      <c r="C7" s="360">
        <v>0</v>
      </c>
      <c r="D7" s="138">
        <f t="shared" si="0"/>
        <v>0</v>
      </c>
    </row>
    <row r="8" spans="1:5" x14ac:dyDescent="0.25">
      <c r="A8" s="359" t="s">
        <v>187</v>
      </c>
      <c r="B8" s="360">
        <v>0</v>
      </c>
      <c r="C8" s="360">
        <v>8.3333333333333329E-2</v>
      </c>
      <c r="D8" s="138">
        <f t="shared" si="0"/>
        <v>8.3333333333333329E-2</v>
      </c>
    </row>
    <row r="9" spans="1:5" x14ac:dyDescent="0.25">
      <c r="A9" s="359" t="s">
        <v>201</v>
      </c>
      <c r="B9" s="360">
        <v>4.1666666666666664E-2</v>
      </c>
      <c r="C9" s="360">
        <v>8.3333333333333329E-2</v>
      </c>
      <c r="D9" s="138">
        <f t="shared" si="0"/>
        <v>0.125</v>
      </c>
    </row>
    <row r="10" spans="1:5" x14ac:dyDescent="0.25">
      <c r="A10" s="359" t="s">
        <v>612</v>
      </c>
      <c r="B10" s="360">
        <v>0</v>
      </c>
      <c r="C10" s="360">
        <v>0.16666666666666666</v>
      </c>
      <c r="D10" s="138">
        <f t="shared" si="0"/>
        <v>0.16666666666666666</v>
      </c>
    </row>
    <row r="11" spans="1:5" x14ac:dyDescent="0.25">
      <c r="A11" s="359" t="s">
        <v>180</v>
      </c>
      <c r="B11" s="360">
        <v>8.3333333333333329E-2</v>
      </c>
      <c r="C11" s="360">
        <v>8.3333333333333329E-2</v>
      </c>
      <c r="D11" s="138">
        <f t="shared" si="0"/>
        <v>0.16666666666666666</v>
      </c>
    </row>
    <row r="12" spans="1:5" x14ac:dyDescent="0.25">
      <c r="A12" s="359" t="s">
        <v>314</v>
      </c>
      <c r="B12" s="360">
        <v>0.16666666666666666</v>
      </c>
      <c r="C12" s="360">
        <v>0</v>
      </c>
      <c r="D12" s="138">
        <f t="shared" si="0"/>
        <v>0.16666666666666666</v>
      </c>
    </row>
    <row r="13" spans="1:5" x14ac:dyDescent="0.25">
      <c r="A13" s="359" t="s">
        <v>610</v>
      </c>
      <c r="B13" s="360">
        <v>0</v>
      </c>
      <c r="C13" s="360">
        <v>0.2</v>
      </c>
      <c r="D13" s="138">
        <f t="shared" si="0"/>
        <v>0.2</v>
      </c>
    </row>
    <row r="14" spans="1:5" x14ac:dyDescent="0.25">
      <c r="A14" s="359" t="s">
        <v>183</v>
      </c>
      <c r="B14" s="360">
        <v>0.14285714285714285</v>
      </c>
      <c r="C14" s="360">
        <v>7.1428571428571425E-2</v>
      </c>
      <c r="D14" s="138">
        <f t="shared" si="0"/>
        <v>0.21428571428571427</v>
      </c>
    </row>
    <row r="15" spans="1:5" x14ac:dyDescent="0.25">
      <c r="A15" s="359" t="s">
        <v>701</v>
      </c>
      <c r="B15" s="360">
        <v>0</v>
      </c>
      <c r="C15" s="360">
        <v>0.22222222222222221</v>
      </c>
      <c r="D15" s="138">
        <f t="shared" si="0"/>
        <v>0.22222222222222221</v>
      </c>
    </row>
    <row r="16" spans="1:5" x14ac:dyDescent="0.25">
      <c r="A16" s="359" t="s">
        <v>437</v>
      </c>
      <c r="B16" s="360">
        <v>0.1111111111111111</v>
      </c>
      <c r="C16" s="360">
        <v>0.1111111111111111</v>
      </c>
      <c r="D16" s="138">
        <f t="shared" si="0"/>
        <v>0.22222222222222221</v>
      </c>
    </row>
    <row r="17" spans="1:4" x14ac:dyDescent="0.25">
      <c r="A17" s="359" t="s">
        <v>212</v>
      </c>
      <c r="B17" s="360">
        <v>2.564102564102564E-2</v>
      </c>
      <c r="C17" s="360">
        <v>0.25641025641025639</v>
      </c>
      <c r="D17" s="138">
        <f t="shared" si="0"/>
        <v>0.28205128205128205</v>
      </c>
    </row>
    <row r="18" spans="1:4" x14ac:dyDescent="0.25">
      <c r="A18" s="359" t="s">
        <v>605</v>
      </c>
      <c r="B18" s="360">
        <v>0</v>
      </c>
      <c r="C18" s="360">
        <v>0.2857142857142857</v>
      </c>
      <c r="D18" s="138">
        <f t="shared" si="0"/>
        <v>0.2857142857142857</v>
      </c>
    </row>
    <row r="19" spans="1:4" x14ac:dyDescent="0.25">
      <c r="A19" s="359" t="s">
        <v>156</v>
      </c>
      <c r="B19" s="360">
        <v>7.6923076923076927E-2</v>
      </c>
      <c r="C19" s="360">
        <v>0.23076923076923078</v>
      </c>
      <c r="D19" s="138">
        <f t="shared" si="0"/>
        <v>0.30769230769230771</v>
      </c>
    </row>
    <row r="20" spans="1:4" x14ac:dyDescent="0.25">
      <c r="A20" s="359" t="s">
        <v>250</v>
      </c>
      <c r="B20" s="360">
        <v>6.25E-2</v>
      </c>
      <c r="C20" s="360">
        <v>0.25</v>
      </c>
      <c r="D20" s="138">
        <f t="shared" si="0"/>
        <v>0.3125</v>
      </c>
    </row>
    <row r="21" spans="1:4" x14ac:dyDescent="0.25">
      <c r="A21" s="359" t="s">
        <v>606</v>
      </c>
      <c r="B21" s="360">
        <v>0</v>
      </c>
      <c r="C21" s="360">
        <v>0.33333333333333331</v>
      </c>
      <c r="D21" s="138">
        <f t="shared" si="0"/>
        <v>0.33333333333333331</v>
      </c>
    </row>
    <row r="22" spans="1:4" x14ac:dyDescent="0.25">
      <c r="A22" s="359" t="s">
        <v>343</v>
      </c>
      <c r="B22" s="360">
        <v>0</v>
      </c>
      <c r="C22" s="360">
        <v>0.33333333333333331</v>
      </c>
      <c r="D22" s="138">
        <f t="shared" si="0"/>
        <v>0.33333333333333331</v>
      </c>
    </row>
    <row r="23" spans="1:4" x14ac:dyDescent="0.25">
      <c r="A23" s="241" t="s">
        <v>502</v>
      </c>
      <c r="B23" s="360">
        <v>0</v>
      </c>
      <c r="C23" s="360">
        <v>0.33333333333333331</v>
      </c>
      <c r="D23" s="138">
        <f t="shared" si="0"/>
        <v>0.33333333333333331</v>
      </c>
    </row>
    <row r="24" spans="1:4" x14ac:dyDescent="0.25">
      <c r="A24" s="359" t="s">
        <v>607</v>
      </c>
      <c r="B24" s="360">
        <v>0.1111111111111111</v>
      </c>
      <c r="C24" s="360">
        <v>0.22222222222222221</v>
      </c>
      <c r="D24" s="138">
        <f t="shared" si="0"/>
        <v>0.33333333333333331</v>
      </c>
    </row>
    <row r="25" spans="1:4" x14ac:dyDescent="0.25">
      <c r="A25" s="359" t="s">
        <v>608</v>
      </c>
      <c r="B25" s="360">
        <v>0.1111111111111111</v>
      </c>
      <c r="C25" s="360">
        <v>0.22222222222222221</v>
      </c>
      <c r="D25" s="138">
        <f t="shared" si="0"/>
        <v>0.33333333333333331</v>
      </c>
    </row>
    <row r="26" spans="1:4" x14ac:dyDescent="0.25">
      <c r="A26" s="359" t="s">
        <v>497</v>
      </c>
      <c r="B26" s="360">
        <v>0</v>
      </c>
      <c r="C26" s="360">
        <v>0.375</v>
      </c>
      <c r="D26" s="138">
        <f t="shared" si="0"/>
        <v>0.375</v>
      </c>
    </row>
    <row r="27" spans="1:4" x14ac:dyDescent="0.25">
      <c r="A27" s="359" t="s">
        <v>611</v>
      </c>
      <c r="B27" s="360">
        <v>0</v>
      </c>
      <c r="C27" s="360">
        <v>0.375</v>
      </c>
      <c r="D27" s="138">
        <f t="shared" si="0"/>
        <v>0.375</v>
      </c>
    </row>
    <row r="28" spans="1:4" x14ac:dyDescent="0.25">
      <c r="A28" s="359" t="s">
        <v>56</v>
      </c>
      <c r="B28" s="360">
        <v>8.3333333333333329E-2</v>
      </c>
      <c r="C28" s="360">
        <v>0.29166666666666669</v>
      </c>
      <c r="D28" s="138">
        <f t="shared" si="0"/>
        <v>0.375</v>
      </c>
    </row>
    <row r="29" spans="1:4" x14ac:dyDescent="0.25">
      <c r="A29" s="359" t="s">
        <v>600</v>
      </c>
      <c r="B29" s="360">
        <v>0</v>
      </c>
      <c r="C29" s="360">
        <v>0.4</v>
      </c>
      <c r="D29" s="138">
        <f t="shared" si="0"/>
        <v>0.4</v>
      </c>
    </row>
    <row r="30" spans="1:4" x14ac:dyDescent="0.25">
      <c r="A30" s="359" t="s">
        <v>439</v>
      </c>
      <c r="B30" s="360">
        <v>0.2</v>
      </c>
      <c r="C30" s="360">
        <v>0.2</v>
      </c>
      <c r="D30" s="138">
        <f t="shared" si="0"/>
        <v>0.4</v>
      </c>
    </row>
    <row r="31" spans="1:4" x14ac:dyDescent="0.25">
      <c r="A31" s="359" t="s">
        <v>332</v>
      </c>
      <c r="B31" s="360">
        <v>0.2</v>
      </c>
      <c r="C31" s="360">
        <v>0.2</v>
      </c>
      <c r="D31" s="138">
        <f t="shared" si="0"/>
        <v>0.4</v>
      </c>
    </row>
    <row r="32" spans="1:4" x14ac:dyDescent="0.25">
      <c r="A32" s="359" t="s">
        <v>81</v>
      </c>
      <c r="B32" s="360">
        <v>0.16666666666666666</v>
      </c>
      <c r="C32" s="360">
        <v>0.25</v>
      </c>
      <c r="D32" s="138">
        <f t="shared" si="0"/>
        <v>0.41666666666666663</v>
      </c>
    </row>
    <row r="33" spans="1:4" x14ac:dyDescent="0.25">
      <c r="A33" s="359" t="s">
        <v>441</v>
      </c>
      <c r="B33" s="360">
        <v>0</v>
      </c>
      <c r="C33" s="360">
        <v>0.42857142857142855</v>
      </c>
      <c r="D33" s="138">
        <f t="shared" si="0"/>
        <v>0.42857142857142855</v>
      </c>
    </row>
    <row r="34" spans="1:4" x14ac:dyDescent="0.25">
      <c r="A34" s="359" t="s">
        <v>190</v>
      </c>
      <c r="B34" s="360">
        <v>0</v>
      </c>
      <c r="C34" s="360">
        <v>0.43478260869565216</v>
      </c>
      <c r="D34" s="138">
        <f t="shared" si="0"/>
        <v>0.43478260869565216</v>
      </c>
    </row>
    <row r="35" spans="1:4" x14ac:dyDescent="0.25">
      <c r="A35" s="359" t="s">
        <v>273</v>
      </c>
      <c r="B35" s="360">
        <v>0</v>
      </c>
      <c r="C35" s="360">
        <v>0.5</v>
      </c>
      <c r="D35" s="138">
        <f t="shared" si="0"/>
        <v>0.5</v>
      </c>
    </row>
    <row r="36" spans="1:4" x14ac:dyDescent="0.25">
      <c r="A36" s="359" t="s">
        <v>613</v>
      </c>
      <c r="B36" s="360">
        <v>0</v>
      </c>
      <c r="C36" s="360">
        <v>0.5</v>
      </c>
      <c r="D36" s="138">
        <f t="shared" si="0"/>
        <v>0.5</v>
      </c>
    </row>
    <row r="37" spans="1:4" x14ac:dyDescent="0.25">
      <c r="A37" s="359" t="s">
        <v>256</v>
      </c>
      <c r="B37" s="360">
        <v>0</v>
      </c>
      <c r="C37" s="360">
        <v>0.5</v>
      </c>
      <c r="D37" s="138">
        <f t="shared" ref="D37:D68" si="1">SUM(B37:C37)</f>
        <v>0.5</v>
      </c>
    </row>
    <row r="38" spans="1:4" x14ac:dyDescent="0.25">
      <c r="A38" s="359" t="s">
        <v>120</v>
      </c>
      <c r="B38" s="360">
        <v>6.25E-2</v>
      </c>
      <c r="C38" s="360">
        <v>0.4375</v>
      </c>
      <c r="D38" s="138">
        <f t="shared" si="1"/>
        <v>0.5</v>
      </c>
    </row>
    <row r="39" spans="1:4" x14ac:dyDescent="0.25">
      <c r="A39" s="359" t="s">
        <v>153</v>
      </c>
      <c r="B39" s="360">
        <v>0.1</v>
      </c>
      <c r="C39" s="360">
        <v>0.4</v>
      </c>
      <c r="D39" s="138">
        <f t="shared" si="1"/>
        <v>0.5</v>
      </c>
    </row>
    <row r="40" spans="1:4" x14ac:dyDescent="0.25">
      <c r="A40" s="359" t="s">
        <v>365</v>
      </c>
      <c r="B40" s="360">
        <v>0.125</v>
      </c>
      <c r="C40" s="360">
        <v>0.375</v>
      </c>
      <c r="D40" s="138">
        <f t="shared" si="1"/>
        <v>0.5</v>
      </c>
    </row>
    <row r="41" spans="1:4" x14ac:dyDescent="0.25">
      <c r="A41" s="359" t="s">
        <v>148</v>
      </c>
      <c r="B41" s="360">
        <v>0.125</v>
      </c>
      <c r="C41" s="360">
        <v>0.375</v>
      </c>
      <c r="D41" s="138">
        <f t="shared" si="1"/>
        <v>0.5</v>
      </c>
    </row>
    <row r="42" spans="1:4" x14ac:dyDescent="0.25">
      <c r="A42" s="359" t="s">
        <v>436</v>
      </c>
      <c r="B42" s="360">
        <v>0.3</v>
      </c>
      <c r="C42" s="360">
        <v>0.2</v>
      </c>
      <c r="D42" s="138">
        <f t="shared" si="1"/>
        <v>0.5</v>
      </c>
    </row>
    <row r="43" spans="1:4" x14ac:dyDescent="0.25">
      <c r="A43" s="359" t="s">
        <v>196</v>
      </c>
      <c r="B43" s="360">
        <v>8.6956521739130432E-2</v>
      </c>
      <c r="C43" s="360">
        <v>0.43478260869565216</v>
      </c>
      <c r="D43" s="138">
        <f t="shared" si="1"/>
        <v>0.52173913043478259</v>
      </c>
    </row>
    <row r="44" spans="1:4" x14ac:dyDescent="0.25">
      <c r="A44" s="359" t="s">
        <v>501</v>
      </c>
      <c r="B44" s="360">
        <v>0</v>
      </c>
      <c r="C44" s="360">
        <v>0.55555555555555558</v>
      </c>
      <c r="D44" s="138">
        <f t="shared" si="1"/>
        <v>0.55555555555555558</v>
      </c>
    </row>
    <row r="45" spans="1:4" x14ac:dyDescent="0.25">
      <c r="A45" s="359" t="s">
        <v>19</v>
      </c>
      <c r="B45" s="360">
        <v>0.18518518518518517</v>
      </c>
      <c r="C45" s="360">
        <v>0.37037037037037035</v>
      </c>
      <c r="D45" s="138">
        <f t="shared" si="1"/>
        <v>0.55555555555555558</v>
      </c>
    </row>
    <row r="46" spans="1:4" x14ac:dyDescent="0.25">
      <c r="A46" s="359" t="s">
        <v>111</v>
      </c>
      <c r="B46" s="360">
        <v>6.25E-2</v>
      </c>
      <c r="C46" s="360">
        <v>0.5</v>
      </c>
      <c r="D46" s="138">
        <f t="shared" si="1"/>
        <v>0.5625</v>
      </c>
    </row>
    <row r="47" spans="1:4" x14ac:dyDescent="0.25">
      <c r="A47" s="359" t="s">
        <v>16</v>
      </c>
      <c r="B47" s="360">
        <v>0.1125</v>
      </c>
      <c r="C47" s="360">
        <v>0.45</v>
      </c>
      <c r="D47" s="138">
        <f t="shared" si="1"/>
        <v>0.5625</v>
      </c>
    </row>
    <row r="48" spans="1:4" x14ac:dyDescent="0.25">
      <c r="A48" s="359" t="s">
        <v>609</v>
      </c>
      <c r="B48" s="360">
        <v>0.2</v>
      </c>
      <c r="C48" s="360">
        <v>0.4</v>
      </c>
      <c r="D48" s="138">
        <f t="shared" si="1"/>
        <v>0.60000000000000009</v>
      </c>
    </row>
    <row r="49" spans="1:4" x14ac:dyDescent="0.25">
      <c r="A49" s="241" t="s">
        <v>90</v>
      </c>
      <c r="B49" s="360">
        <v>5.5555555555555552E-2</v>
      </c>
      <c r="C49" s="360">
        <v>0.55555555555555558</v>
      </c>
      <c r="D49" s="138">
        <f t="shared" si="1"/>
        <v>0.61111111111111116</v>
      </c>
    </row>
    <row r="50" spans="1:4" x14ac:dyDescent="0.25">
      <c r="A50" s="359" t="s">
        <v>34</v>
      </c>
      <c r="B50" s="360">
        <v>0.11538461538461539</v>
      </c>
      <c r="C50" s="360">
        <v>0.5</v>
      </c>
      <c r="D50" s="138">
        <f t="shared" si="1"/>
        <v>0.61538461538461542</v>
      </c>
    </row>
    <row r="51" spans="1:4" x14ac:dyDescent="0.25">
      <c r="A51" s="359" t="s">
        <v>69</v>
      </c>
      <c r="B51" s="360">
        <v>0.21052631578947367</v>
      </c>
      <c r="C51" s="360">
        <v>0.42105263157894735</v>
      </c>
      <c r="D51" s="138">
        <f t="shared" si="1"/>
        <v>0.63157894736842102</v>
      </c>
    </row>
    <row r="52" spans="1:4" x14ac:dyDescent="0.25">
      <c r="A52" s="359" t="s">
        <v>13</v>
      </c>
      <c r="B52" s="360">
        <v>0.29411764705882354</v>
      </c>
      <c r="C52" s="360">
        <v>0.35294117647058826</v>
      </c>
      <c r="D52" s="138">
        <f t="shared" si="1"/>
        <v>0.6470588235294118</v>
      </c>
    </row>
    <row r="53" spans="1:4" x14ac:dyDescent="0.25">
      <c r="A53" s="241" t="s">
        <v>101</v>
      </c>
      <c r="B53" s="360">
        <v>0.15</v>
      </c>
      <c r="C53" s="360">
        <v>0.5</v>
      </c>
      <c r="D53" s="138">
        <f t="shared" si="1"/>
        <v>0.65</v>
      </c>
    </row>
    <row r="54" spans="1:4" x14ac:dyDescent="0.25">
      <c r="A54" s="359" t="s">
        <v>87</v>
      </c>
      <c r="B54" s="360">
        <v>4.878048780487805E-2</v>
      </c>
      <c r="C54" s="360">
        <v>0.6097560975609756</v>
      </c>
      <c r="D54" s="138">
        <f t="shared" si="1"/>
        <v>0.65853658536585369</v>
      </c>
    </row>
    <row r="55" spans="1:4" x14ac:dyDescent="0.25">
      <c r="A55" s="359" t="s">
        <v>496</v>
      </c>
      <c r="B55" s="360">
        <v>0</v>
      </c>
      <c r="C55" s="360">
        <v>0.66666666666666663</v>
      </c>
      <c r="D55" s="138">
        <f t="shared" si="1"/>
        <v>0.66666666666666663</v>
      </c>
    </row>
    <row r="56" spans="1:4" x14ac:dyDescent="0.25">
      <c r="A56" s="359" t="s">
        <v>31</v>
      </c>
      <c r="B56" s="360">
        <v>0.13333333333333333</v>
      </c>
      <c r="C56" s="360">
        <v>0.53333333333333333</v>
      </c>
      <c r="D56" s="138">
        <f t="shared" si="1"/>
        <v>0.66666666666666663</v>
      </c>
    </row>
    <row r="57" spans="1:4" x14ac:dyDescent="0.25">
      <c r="A57" s="359" t="s">
        <v>145</v>
      </c>
      <c r="B57" s="360">
        <v>0.16666666666666666</v>
      </c>
      <c r="C57" s="360">
        <v>0.5</v>
      </c>
      <c r="D57" s="138">
        <f t="shared" si="1"/>
        <v>0.66666666666666663</v>
      </c>
    </row>
    <row r="58" spans="1:4" x14ac:dyDescent="0.25">
      <c r="A58" s="359" t="s">
        <v>59</v>
      </c>
      <c r="B58" s="360">
        <v>0.20833333333333334</v>
      </c>
      <c r="C58" s="360">
        <v>0.45833333333333331</v>
      </c>
      <c r="D58" s="138">
        <f t="shared" si="1"/>
        <v>0.66666666666666663</v>
      </c>
    </row>
    <row r="59" spans="1:4" x14ac:dyDescent="0.25">
      <c r="A59" s="359" t="s">
        <v>37</v>
      </c>
      <c r="B59" s="360">
        <v>7.8431372549019607E-2</v>
      </c>
      <c r="C59" s="360">
        <v>0.60784313725490191</v>
      </c>
      <c r="D59" s="138">
        <f t="shared" si="1"/>
        <v>0.68627450980392157</v>
      </c>
    </row>
    <row r="60" spans="1:4" x14ac:dyDescent="0.25">
      <c r="A60" s="359" t="s">
        <v>40</v>
      </c>
      <c r="B60" s="360">
        <v>0.25423728813559321</v>
      </c>
      <c r="C60" s="360">
        <v>0.44067796610169491</v>
      </c>
      <c r="D60" s="138">
        <f t="shared" si="1"/>
        <v>0.69491525423728806</v>
      </c>
    </row>
    <row r="61" spans="1:4" x14ac:dyDescent="0.25">
      <c r="A61" s="359" t="s">
        <v>108</v>
      </c>
      <c r="B61" s="360">
        <v>0.3</v>
      </c>
      <c r="C61" s="360">
        <v>0.4</v>
      </c>
      <c r="D61" s="138">
        <f t="shared" si="1"/>
        <v>0.7</v>
      </c>
    </row>
    <row r="62" spans="1:4" x14ac:dyDescent="0.25">
      <c r="A62" s="359" t="s">
        <v>219</v>
      </c>
      <c r="B62" s="360">
        <v>0.11764705882352941</v>
      </c>
      <c r="C62" s="360">
        <v>0.58823529411764708</v>
      </c>
      <c r="D62" s="138">
        <f t="shared" si="1"/>
        <v>0.70588235294117652</v>
      </c>
    </row>
    <row r="63" spans="1:4" x14ac:dyDescent="0.25">
      <c r="A63" s="241" t="s">
        <v>93</v>
      </c>
      <c r="B63" s="360">
        <v>6.4516129032258063E-2</v>
      </c>
      <c r="C63" s="360">
        <v>0.64516129032258063</v>
      </c>
      <c r="D63" s="138">
        <f t="shared" si="1"/>
        <v>0.70967741935483875</v>
      </c>
    </row>
    <row r="64" spans="1:4" x14ac:dyDescent="0.25">
      <c r="A64" s="359" t="s">
        <v>193</v>
      </c>
      <c r="B64" s="360">
        <v>5.4054054054054057E-2</v>
      </c>
      <c r="C64" s="360">
        <v>0.67567567567567566</v>
      </c>
      <c r="D64" s="138">
        <f t="shared" si="1"/>
        <v>0.72972972972972971</v>
      </c>
    </row>
    <row r="65" spans="1:4" x14ac:dyDescent="0.25">
      <c r="A65" s="359" t="s">
        <v>28</v>
      </c>
      <c r="B65" s="360">
        <v>0.19230769230769232</v>
      </c>
      <c r="C65" s="360">
        <v>0.53846153846153844</v>
      </c>
      <c r="D65" s="138">
        <f t="shared" si="1"/>
        <v>0.73076923076923073</v>
      </c>
    </row>
    <row r="66" spans="1:4" x14ac:dyDescent="0.25">
      <c r="A66" s="241" t="s">
        <v>96</v>
      </c>
      <c r="B66" s="360">
        <v>0.11538461538461539</v>
      </c>
      <c r="C66" s="360">
        <v>0.61538461538461542</v>
      </c>
      <c r="D66" s="138">
        <f t="shared" si="1"/>
        <v>0.73076923076923084</v>
      </c>
    </row>
    <row r="67" spans="1:4" x14ac:dyDescent="0.25">
      <c r="A67" s="359" t="s">
        <v>601</v>
      </c>
      <c r="B67" s="360">
        <v>0.13333333333333333</v>
      </c>
      <c r="C67" s="360">
        <v>0.6</v>
      </c>
      <c r="D67" s="138">
        <f t="shared" si="1"/>
        <v>0.73333333333333328</v>
      </c>
    </row>
    <row r="68" spans="1:4" x14ac:dyDescent="0.25">
      <c r="A68" s="359" t="s">
        <v>270</v>
      </c>
      <c r="B68" s="360">
        <v>0.2</v>
      </c>
      <c r="C68" s="360">
        <v>0.53333333333333333</v>
      </c>
      <c r="D68" s="138">
        <f t="shared" si="1"/>
        <v>0.73333333333333339</v>
      </c>
    </row>
    <row r="69" spans="1:4" x14ac:dyDescent="0.25">
      <c r="A69" s="359" t="s">
        <v>702</v>
      </c>
      <c r="B69" s="360">
        <v>8.6956521739130432E-2</v>
      </c>
      <c r="C69" s="360">
        <v>0.65217391304347827</v>
      </c>
      <c r="D69" s="138">
        <f t="shared" ref="D69:D87" si="2">SUM(B69:C69)</f>
        <v>0.73913043478260865</v>
      </c>
    </row>
    <row r="70" spans="1:4" x14ac:dyDescent="0.25">
      <c r="A70" s="359" t="s">
        <v>22</v>
      </c>
      <c r="B70" s="360">
        <v>0.17647058823529413</v>
      </c>
      <c r="C70" s="360">
        <v>0.58823529411764708</v>
      </c>
      <c r="D70" s="138">
        <f t="shared" si="2"/>
        <v>0.76470588235294124</v>
      </c>
    </row>
    <row r="71" spans="1:4" x14ac:dyDescent="0.25">
      <c r="A71" s="241" t="s">
        <v>603</v>
      </c>
      <c r="B71" s="360">
        <v>0.1111111111111111</v>
      </c>
      <c r="C71" s="360">
        <v>0.66666666666666663</v>
      </c>
      <c r="D71" s="138">
        <f t="shared" si="2"/>
        <v>0.77777777777777768</v>
      </c>
    </row>
    <row r="72" spans="1:4" x14ac:dyDescent="0.25">
      <c r="A72" s="359" t="s">
        <v>117</v>
      </c>
      <c r="B72" s="360">
        <v>0.14285714285714285</v>
      </c>
      <c r="C72" s="360">
        <v>0.6428571428571429</v>
      </c>
      <c r="D72" s="138">
        <f t="shared" si="2"/>
        <v>0.78571428571428581</v>
      </c>
    </row>
    <row r="73" spans="1:4" x14ac:dyDescent="0.25">
      <c r="A73" s="359" t="s">
        <v>104</v>
      </c>
      <c r="B73" s="360">
        <v>0.15686274509803921</v>
      </c>
      <c r="C73" s="360">
        <v>0.6470588235294118</v>
      </c>
      <c r="D73" s="138">
        <f t="shared" si="2"/>
        <v>0.80392156862745101</v>
      </c>
    </row>
    <row r="74" spans="1:4" x14ac:dyDescent="0.25">
      <c r="A74" s="359" t="s">
        <v>43</v>
      </c>
      <c r="B74" s="360">
        <v>0.19230769230769232</v>
      </c>
      <c r="C74" s="360">
        <v>0.61538461538461542</v>
      </c>
      <c r="D74" s="138">
        <f t="shared" si="2"/>
        <v>0.80769230769230771</v>
      </c>
    </row>
    <row r="75" spans="1:4" x14ac:dyDescent="0.25">
      <c r="A75" s="359" t="s">
        <v>602</v>
      </c>
      <c r="B75" s="360">
        <v>0.3125</v>
      </c>
      <c r="C75" s="360">
        <v>0.5</v>
      </c>
      <c r="D75" s="138">
        <f t="shared" si="2"/>
        <v>0.8125</v>
      </c>
    </row>
    <row r="76" spans="1:4" x14ac:dyDescent="0.25">
      <c r="A76" s="359" t="s">
        <v>46</v>
      </c>
      <c r="B76" s="360">
        <v>0.17647058823529413</v>
      </c>
      <c r="C76" s="360">
        <v>0.6470588235294118</v>
      </c>
      <c r="D76" s="138">
        <f t="shared" si="2"/>
        <v>0.82352941176470595</v>
      </c>
    </row>
    <row r="77" spans="1:4" x14ac:dyDescent="0.25">
      <c r="A77" s="359" t="s">
        <v>75</v>
      </c>
      <c r="B77" s="360">
        <v>0.30769230769230771</v>
      </c>
      <c r="C77" s="360">
        <v>0.53846153846153844</v>
      </c>
      <c r="D77" s="138">
        <f t="shared" si="2"/>
        <v>0.84615384615384615</v>
      </c>
    </row>
    <row r="78" spans="1:4" x14ac:dyDescent="0.25">
      <c r="A78" s="359" t="s">
        <v>53</v>
      </c>
      <c r="B78" s="360">
        <v>0.26470588235294118</v>
      </c>
      <c r="C78" s="360">
        <v>0.58823529411764708</v>
      </c>
      <c r="D78" s="138">
        <f t="shared" si="2"/>
        <v>0.85294117647058831</v>
      </c>
    </row>
    <row r="79" spans="1:4" x14ac:dyDescent="0.25">
      <c r="A79" s="359" t="s">
        <v>62</v>
      </c>
      <c r="B79" s="360">
        <v>0.27272727272727271</v>
      </c>
      <c r="C79" s="360">
        <v>0.59090909090909094</v>
      </c>
      <c r="D79" s="138">
        <f t="shared" si="2"/>
        <v>0.86363636363636365</v>
      </c>
    </row>
    <row r="80" spans="1:4" x14ac:dyDescent="0.25">
      <c r="A80" s="241" t="s">
        <v>498</v>
      </c>
      <c r="B80" s="360">
        <v>0</v>
      </c>
      <c r="C80" s="360">
        <v>0.875</v>
      </c>
      <c r="D80" s="138">
        <f t="shared" si="2"/>
        <v>0.875</v>
      </c>
    </row>
    <row r="81" spans="1:4" x14ac:dyDescent="0.25">
      <c r="A81" s="359" t="s">
        <v>50</v>
      </c>
      <c r="B81" s="360">
        <v>0.32432432432432434</v>
      </c>
      <c r="C81" s="360">
        <v>0.56756756756756754</v>
      </c>
      <c r="D81" s="138">
        <f t="shared" si="2"/>
        <v>0.89189189189189189</v>
      </c>
    </row>
    <row r="82" spans="1:4" x14ac:dyDescent="0.25">
      <c r="A82" s="359" t="s">
        <v>364</v>
      </c>
      <c r="B82" s="360">
        <v>0.2</v>
      </c>
      <c r="C82" s="360">
        <v>0.7</v>
      </c>
      <c r="D82" s="138">
        <f t="shared" si="2"/>
        <v>0.89999999999999991</v>
      </c>
    </row>
    <row r="83" spans="1:4" x14ac:dyDescent="0.25">
      <c r="A83" s="359" t="s">
        <v>78</v>
      </c>
      <c r="B83" s="360">
        <v>0.38095238095238093</v>
      </c>
      <c r="C83" s="360">
        <v>0.52380952380952384</v>
      </c>
      <c r="D83" s="138">
        <f t="shared" si="2"/>
        <v>0.90476190476190477</v>
      </c>
    </row>
    <row r="84" spans="1:4" x14ac:dyDescent="0.25">
      <c r="A84" s="359" t="s">
        <v>246</v>
      </c>
      <c r="B84" s="360">
        <v>0.25</v>
      </c>
      <c r="C84" s="360">
        <v>0.6875</v>
      </c>
      <c r="D84" s="138">
        <f t="shared" si="2"/>
        <v>0.9375</v>
      </c>
    </row>
    <row r="85" spans="1:4" x14ac:dyDescent="0.25">
      <c r="A85" s="359" t="s">
        <v>72</v>
      </c>
      <c r="B85" s="360">
        <v>0.35294117647058826</v>
      </c>
      <c r="C85" s="360">
        <v>0.60784313725490191</v>
      </c>
      <c r="D85" s="138">
        <f t="shared" si="2"/>
        <v>0.96078431372549011</v>
      </c>
    </row>
    <row r="86" spans="1:4" x14ac:dyDescent="0.25">
      <c r="A86" s="359" t="s">
        <v>614</v>
      </c>
      <c r="B86" s="360">
        <v>0.1111111111111111</v>
      </c>
      <c r="C86" s="360">
        <v>0.88888888888888884</v>
      </c>
      <c r="D86" s="138">
        <f t="shared" si="2"/>
        <v>1</v>
      </c>
    </row>
    <row r="87" spans="1:4" x14ac:dyDescent="0.25">
      <c r="A87" s="359" t="s">
        <v>500</v>
      </c>
      <c r="B87" s="360">
        <v>0.14285714285714285</v>
      </c>
      <c r="C87" s="360">
        <v>0.8571428571428571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  <row r="104" spans="2:4" x14ac:dyDescent="0.25">
      <c r="B104" s="138"/>
      <c r="C104" s="138"/>
      <c r="D104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3"/>
  <sheetViews>
    <sheetView workbookViewId="0"/>
  </sheetViews>
  <sheetFormatPr defaultRowHeight="15" x14ac:dyDescent="0.25"/>
  <cols>
    <col min="1" max="16384" width="9.140625" style="117"/>
  </cols>
  <sheetData>
    <row r="1" spans="1:5" ht="15.75" x14ac:dyDescent="0.25">
      <c r="A1" s="143" t="s">
        <v>456</v>
      </c>
      <c r="E1" s="139" t="s">
        <v>712</v>
      </c>
    </row>
    <row r="4" spans="1:5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5" x14ac:dyDescent="0.25">
      <c r="A5" s="359" t="s">
        <v>224</v>
      </c>
      <c r="B5" s="360">
        <v>0</v>
      </c>
      <c r="C5" s="360">
        <v>0</v>
      </c>
      <c r="D5" s="138">
        <f t="shared" ref="D5:D36" si="0">SUM(B5:C5)</f>
        <v>0</v>
      </c>
    </row>
    <row r="6" spans="1:5" x14ac:dyDescent="0.25">
      <c r="A6" s="359" t="s">
        <v>497</v>
      </c>
      <c r="B6" s="360">
        <v>0</v>
      </c>
      <c r="C6" s="360">
        <v>0</v>
      </c>
      <c r="D6" s="138">
        <f t="shared" si="0"/>
        <v>0</v>
      </c>
    </row>
    <row r="7" spans="1:5" x14ac:dyDescent="0.25">
      <c r="A7" s="359" t="s">
        <v>610</v>
      </c>
      <c r="B7" s="360">
        <v>0</v>
      </c>
      <c r="C7" s="360">
        <v>0.1111111111111111</v>
      </c>
      <c r="D7" s="138">
        <f t="shared" si="0"/>
        <v>0.1111111111111111</v>
      </c>
    </row>
    <row r="8" spans="1:5" x14ac:dyDescent="0.25">
      <c r="A8" s="359" t="s">
        <v>701</v>
      </c>
      <c r="B8" s="360">
        <v>0</v>
      </c>
      <c r="C8" s="360">
        <v>0.1111111111111111</v>
      </c>
      <c r="D8" s="138">
        <f t="shared" si="0"/>
        <v>0.1111111111111111</v>
      </c>
    </row>
    <row r="9" spans="1:5" x14ac:dyDescent="0.25">
      <c r="A9" s="359" t="s">
        <v>607</v>
      </c>
      <c r="B9" s="360">
        <v>0</v>
      </c>
      <c r="C9" s="360">
        <v>0.125</v>
      </c>
      <c r="D9" s="138">
        <f t="shared" si="0"/>
        <v>0.125</v>
      </c>
    </row>
    <row r="10" spans="1:5" x14ac:dyDescent="0.25">
      <c r="A10" s="359" t="s">
        <v>611</v>
      </c>
      <c r="B10" s="360">
        <v>0</v>
      </c>
      <c r="C10" s="360">
        <v>0.125</v>
      </c>
      <c r="D10" s="138">
        <f t="shared" si="0"/>
        <v>0.125</v>
      </c>
    </row>
    <row r="11" spans="1:5" x14ac:dyDescent="0.25">
      <c r="A11" s="359" t="s">
        <v>201</v>
      </c>
      <c r="B11" s="360">
        <v>4.3478260869565216E-2</v>
      </c>
      <c r="C11" s="360">
        <v>8.6956521739130432E-2</v>
      </c>
      <c r="D11" s="138">
        <f t="shared" si="0"/>
        <v>0.13043478260869565</v>
      </c>
    </row>
    <row r="12" spans="1:5" x14ac:dyDescent="0.25">
      <c r="A12" s="359" t="s">
        <v>365</v>
      </c>
      <c r="B12" s="360">
        <v>0</v>
      </c>
      <c r="C12" s="360">
        <v>0.14285714285714285</v>
      </c>
      <c r="D12" s="138">
        <f t="shared" si="0"/>
        <v>0.14285714285714285</v>
      </c>
    </row>
    <row r="13" spans="1:5" x14ac:dyDescent="0.25">
      <c r="A13" s="359" t="s">
        <v>612</v>
      </c>
      <c r="B13" s="360">
        <v>0</v>
      </c>
      <c r="C13" s="360">
        <v>0.16666666666666666</v>
      </c>
      <c r="D13" s="138">
        <f t="shared" si="0"/>
        <v>0.16666666666666666</v>
      </c>
    </row>
    <row r="14" spans="1:5" x14ac:dyDescent="0.25">
      <c r="A14" s="359" t="s">
        <v>187</v>
      </c>
      <c r="B14" s="360">
        <v>0</v>
      </c>
      <c r="C14" s="360">
        <v>0.18181818181818182</v>
      </c>
      <c r="D14" s="138">
        <f t="shared" si="0"/>
        <v>0.18181818181818182</v>
      </c>
    </row>
    <row r="15" spans="1:5" x14ac:dyDescent="0.25">
      <c r="A15" s="359" t="s">
        <v>120</v>
      </c>
      <c r="B15" s="360">
        <v>0</v>
      </c>
      <c r="C15" s="360">
        <v>0.1875</v>
      </c>
      <c r="D15" s="138">
        <f t="shared" si="0"/>
        <v>0.1875</v>
      </c>
    </row>
    <row r="16" spans="1:5" x14ac:dyDescent="0.25">
      <c r="A16" s="359" t="s">
        <v>333</v>
      </c>
      <c r="B16" s="360">
        <v>0</v>
      </c>
      <c r="C16" s="360">
        <v>0.2</v>
      </c>
      <c r="D16" s="138">
        <f t="shared" si="0"/>
        <v>0.2</v>
      </c>
    </row>
    <row r="17" spans="1:4" x14ac:dyDescent="0.25">
      <c r="A17" s="359" t="s">
        <v>153</v>
      </c>
      <c r="B17" s="360">
        <v>0</v>
      </c>
      <c r="C17" s="360">
        <v>0.25</v>
      </c>
      <c r="D17" s="138">
        <f t="shared" si="0"/>
        <v>0.25</v>
      </c>
    </row>
    <row r="18" spans="1:4" x14ac:dyDescent="0.25">
      <c r="A18" s="359" t="s">
        <v>111</v>
      </c>
      <c r="B18" s="360">
        <v>6.25E-2</v>
      </c>
      <c r="C18" s="360">
        <v>0.1875</v>
      </c>
      <c r="D18" s="138">
        <f t="shared" si="0"/>
        <v>0.25</v>
      </c>
    </row>
    <row r="19" spans="1:4" x14ac:dyDescent="0.25">
      <c r="A19" s="359" t="s">
        <v>219</v>
      </c>
      <c r="B19" s="360">
        <v>0</v>
      </c>
      <c r="C19" s="360">
        <v>0.27272727272727271</v>
      </c>
      <c r="D19" s="138">
        <f t="shared" si="0"/>
        <v>0.27272727272727271</v>
      </c>
    </row>
    <row r="20" spans="1:4" x14ac:dyDescent="0.25">
      <c r="A20" s="359" t="s">
        <v>273</v>
      </c>
      <c r="B20" s="360">
        <v>9.0909090909090912E-2</v>
      </c>
      <c r="C20" s="360">
        <v>0.18181818181818182</v>
      </c>
      <c r="D20" s="138">
        <f t="shared" si="0"/>
        <v>0.27272727272727271</v>
      </c>
    </row>
    <row r="21" spans="1:4" x14ac:dyDescent="0.25">
      <c r="A21" s="359" t="s">
        <v>16</v>
      </c>
      <c r="B21" s="360">
        <v>6.0240963855421686E-2</v>
      </c>
      <c r="C21" s="360">
        <v>0.21686746987951808</v>
      </c>
      <c r="D21" s="138">
        <f t="shared" si="0"/>
        <v>0.27710843373493976</v>
      </c>
    </row>
    <row r="22" spans="1:4" x14ac:dyDescent="0.25">
      <c r="A22" s="241" t="s">
        <v>101</v>
      </c>
      <c r="B22" s="360">
        <v>0.1</v>
      </c>
      <c r="C22" s="360">
        <v>0.2</v>
      </c>
      <c r="D22" s="138">
        <f t="shared" si="0"/>
        <v>0.30000000000000004</v>
      </c>
    </row>
    <row r="23" spans="1:4" x14ac:dyDescent="0.25">
      <c r="A23" s="359" t="s">
        <v>501</v>
      </c>
      <c r="B23" s="360">
        <v>0</v>
      </c>
      <c r="C23" s="360">
        <v>0.33333333333333331</v>
      </c>
      <c r="D23" s="138">
        <f t="shared" si="0"/>
        <v>0.33333333333333331</v>
      </c>
    </row>
    <row r="24" spans="1:4" x14ac:dyDescent="0.25">
      <c r="A24" s="359" t="s">
        <v>343</v>
      </c>
      <c r="B24" s="360">
        <v>0</v>
      </c>
      <c r="C24" s="360">
        <v>0.33333333333333331</v>
      </c>
      <c r="D24" s="138">
        <f t="shared" si="0"/>
        <v>0.33333333333333331</v>
      </c>
    </row>
    <row r="25" spans="1:4" x14ac:dyDescent="0.25">
      <c r="A25" s="359" t="s">
        <v>196</v>
      </c>
      <c r="B25" s="360">
        <v>0</v>
      </c>
      <c r="C25" s="360">
        <v>0.33333333333333331</v>
      </c>
      <c r="D25" s="138">
        <f t="shared" si="0"/>
        <v>0.33333333333333331</v>
      </c>
    </row>
    <row r="26" spans="1:4" x14ac:dyDescent="0.25">
      <c r="A26" s="359" t="s">
        <v>437</v>
      </c>
      <c r="B26" s="360">
        <v>0.1111111111111111</v>
      </c>
      <c r="C26" s="360">
        <v>0.22222222222222221</v>
      </c>
      <c r="D26" s="138">
        <f t="shared" si="0"/>
        <v>0.33333333333333331</v>
      </c>
    </row>
    <row r="27" spans="1:4" x14ac:dyDescent="0.25">
      <c r="A27" s="241" t="s">
        <v>90</v>
      </c>
      <c r="B27" s="360">
        <v>5.5555555555555552E-2</v>
      </c>
      <c r="C27" s="360">
        <v>0.27777777777777779</v>
      </c>
      <c r="D27" s="138">
        <f t="shared" si="0"/>
        <v>0.33333333333333337</v>
      </c>
    </row>
    <row r="28" spans="1:4" x14ac:dyDescent="0.25">
      <c r="A28" s="359" t="s">
        <v>87</v>
      </c>
      <c r="B28" s="360">
        <v>7.3170731707317069E-2</v>
      </c>
      <c r="C28" s="360">
        <v>0.26829268292682928</v>
      </c>
      <c r="D28" s="138">
        <f t="shared" si="0"/>
        <v>0.34146341463414637</v>
      </c>
    </row>
    <row r="29" spans="1:4" x14ac:dyDescent="0.25">
      <c r="A29" s="359" t="s">
        <v>37</v>
      </c>
      <c r="B29" s="360">
        <v>5.7692307692307696E-2</v>
      </c>
      <c r="C29" s="360">
        <v>0.28846153846153844</v>
      </c>
      <c r="D29" s="138">
        <f t="shared" si="0"/>
        <v>0.34615384615384615</v>
      </c>
    </row>
    <row r="30" spans="1:4" x14ac:dyDescent="0.25">
      <c r="A30" s="241" t="s">
        <v>603</v>
      </c>
      <c r="B30" s="360">
        <v>0.125</v>
      </c>
      <c r="C30" s="360">
        <v>0.25</v>
      </c>
      <c r="D30" s="138">
        <f t="shared" si="0"/>
        <v>0.375</v>
      </c>
    </row>
    <row r="31" spans="1:4" x14ac:dyDescent="0.25">
      <c r="A31" s="359" t="s">
        <v>212</v>
      </c>
      <c r="B31" s="360">
        <v>0</v>
      </c>
      <c r="C31" s="360">
        <v>0.38095238095238093</v>
      </c>
      <c r="D31" s="138">
        <f t="shared" si="0"/>
        <v>0.38095238095238093</v>
      </c>
    </row>
    <row r="32" spans="1:4" x14ac:dyDescent="0.25">
      <c r="A32" s="359" t="s">
        <v>438</v>
      </c>
      <c r="B32" s="360">
        <v>0</v>
      </c>
      <c r="C32" s="360">
        <v>0.4</v>
      </c>
      <c r="D32" s="138">
        <f t="shared" si="0"/>
        <v>0.4</v>
      </c>
    </row>
    <row r="33" spans="1:4" x14ac:dyDescent="0.25">
      <c r="A33" s="359" t="s">
        <v>332</v>
      </c>
      <c r="B33" s="360">
        <v>0.2</v>
      </c>
      <c r="C33" s="360">
        <v>0.2</v>
      </c>
      <c r="D33" s="138">
        <f t="shared" si="0"/>
        <v>0.4</v>
      </c>
    </row>
    <row r="34" spans="1:4" x14ac:dyDescent="0.25">
      <c r="A34" s="359" t="s">
        <v>180</v>
      </c>
      <c r="B34" s="360">
        <v>0.16666666666666666</v>
      </c>
      <c r="C34" s="360">
        <v>0.25</v>
      </c>
      <c r="D34" s="138">
        <f t="shared" si="0"/>
        <v>0.41666666666666663</v>
      </c>
    </row>
    <row r="35" spans="1:4" x14ac:dyDescent="0.25">
      <c r="A35" s="241" t="s">
        <v>96</v>
      </c>
      <c r="B35" s="360">
        <v>7.6923076923076927E-2</v>
      </c>
      <c r="C35" s="360">
        <v>0.34615384615384615</v>
      </c>
      <c r="D35" s="138">
        <f t="shared" si="0"/>
        <v>0.42307692307692307</v>
      </c>
    </row>
    <row r="36" spans="1:4" x14ac:dyDescent="0.25">
      <c r="A36" s="359" t="s">
        <v>46</v>
      </c>
      <c r="B36" s="360">
        <v>9.6153846153846159E-2</v>
      </c>
      <c r="C36" s="360">
        <v>0.32692307692307693</v>
      </c>
      <c r="D36" s="138">
        <f t="shared" si="0"/>
        <v>0.42307692307692307</v>
      </c>
    </row>
    <row r="37" spans="1:4" x14ac:dyDescent="0.25">
      <c r="A37" s="359" t="s">
        <v>441</v>
      </c>
      <c r="B37" s="360">
        <v>0</v>
      </c>
      <c r="C37" s="360">
        <v>0.42857142857142855</v>
      </c>
      <c r="D37" s="138">
        <f t="shared" ref="D37:D68" si="1">SUM(B37:C37)</f>
        <v>0.42857142857142855</v>
      </c>
    </row>
    <row r="38" spans="1:4" x14ac:dyDescent="0.25">
      <c r="A38" s="359" t="s">
        <v>605</v>
      </c>
      <c r="B38" s="360">
        <v>0</v>
      </c>
      <c r="C38" s="360">
        <v>0.42857142857142855</v>
      </c>
      <c r="D38" s="138">
        <f t="shared" si="1"/>
        <v>0.42857142857142855</v>
      </c>
    </row>
    <row r="39" spans="1:4" x14ac:dyDescent="0.25">
      <c r="A39" s="241" t="s">
        <v>502</v>
      </c>
      <c r="B39" s="360">
        <v>0</v>
      </c>
      <c r="C39" s="360">
        <v>0.42857142857142855</v>
      </c>
      <c r="D39" s="138">
        <f t="shared" si="1"/>
        <v>0.42857142857142855</v>
      </c>
    </row>
    <row r="40" spans="1:4" x14ac:dyDescent="0.25">
      <c r="A40" s="359" t="s">
        <v>183</v>
      </c>
      <c r="B40" s="360">
        <v>0.14285714285714285</v>
      </c>
      <c r="C40" s="360">
        <v>0.2857142857142857</v>
      </c>
      <c r="D40" s="138">
        <f t="shared" si="1"/>
        <v>0.42857142857142855</v>
      </c>
    </row>
    <row r="41" spans="1:4" x14ac:dyDescent="0.25">
      <c r="A41" s="241" t="s">
        <v>93</v>
      </c>
      <c r="B41" s="360">
        <v>0.1</v>
      </c>
      <c r="C41" s="360">
        <v>0.33333333333333331</v>
      </c>
      <c r="D41" s="138">
        <f t="shared" si="1"/>
        <v>0.43333333333333335</v>
      </c>
    </row>
    <row r="42" spans="1:4" x14ac:dyDescent="0.25">
      <c r="A42" s="359" t="s">
        <v>190</v>
      </c>
      <c r="B42" s="360">
        <v>0</v>
      </c>
      <c r="C42" s="360">
        <v>0.43478260869565216</v>
      </c>
      <c r="D42" s="138">
        <f t="shared" si="1"/>
        <v>0.43478260869565216</v>
      </c>
    </row>
    <row r="43" spans="1:4" x14ac:dyDescent="0.25">
      <c r="A43" s="359" t="s">
        <v>606</v>
      </c>
      <c r="B43" s="360">
        <v>0.1111111111111111</v>
      </c>
      <c r="C43" s="360">
        <v>0.33333333333333331</v>
      </c>
      <c r="D43" s="138">
        <f t="shared" si="1"/>
        <v>0.44444444444444442</v>
      </c>
    </row>
    <row r="44" spans="1:4" x14ac:dyDescent="0.25">
      <c r="A44" s="359" t="s">
        <v>28</v>
      </c>
      <c r="B44" s="360">
        <v>0.1111111111111111</v>
      </c>
      <c r="C44" s="360">
        <v>0.33333333333333331</v>
      </c>
      <c r="D44" s="138">
        <f t="shared" si="1"/>
        <v>0.44444444444444442</v>
      </c>
    </row>
    <row r="45" spans="1:4" x14ac:dyDescent="0.25">
      <c r="A45" s="359" t="s">
        <v>608</v>
      </c>
      <c r="B45" s="360">
        <v>0.1111111111111111</v>
      </c>
      <c r="C45" s="360">
        <v>0.33333333333333331</v>
      </c>
      <c r="D45" s="138">
        <f t="shared" si="1"/>
        <v>0.44444444444444442</v>
      </c>
    </row>
    <row r="46" spans="1:4" x14ac:dyDescent="0.25">
      <c r="A46" s="359" t="s">
        <v>19</v>
      </c>
      <c r="B46" s="360">
        <v>0.10714285714285714</v>
      </c>
      <c r="C46" s="360">
        <v>0.35714285714285715</v>
      </c>
      <c r="D46" s="138">
        <f t="shared" si="1"/>
        <v>0.4642857142857143</v>
      </c>
    </row>
    <row r="47" spans="1:4" x14ac:dyDescent="0.25">
      <c r="A47" s="359" t="s">
        <v>104</v>
      </c>
      <c r="B47" s="360">
        <v>0.19607843137254902</v>
      </c>
      <c r="C47" s="360">
        <v>0.29411764705882354</v>
      </c>
      <c r="D47" s="138">
        <f t="shared" si="1"/>
        <v>0.49019607843137258</v>
      </c>
    </row>
    <row r="48" spans="1:4" x14ac:dyDescent="0.25">
      <c r="A48" s="359" t="s">
        <v>314</v>
      </c>
      <c r="B48" s="360">
        <v>0</v>
      </c>
      <c r="C48" s="360">
        <v>0.5</v>
      </c>
      <c r="D48" s="138">
        <f t="shared" si="1"/>
        <v>0.5</v>
      </c>
    </row>
    <row r="49" spans="1:4" x14ac:dyDescent="0.25">
      <c r="A49" s="359" t="s">
        <v>145</v>
      </c>
      <c r="B49" s="360">
        <v>8.3333333333333329E-2</v>
      </c>
      <c r="C49" s="360">
        <v>0.41666666666666669</v>
      </c>
      <c r="D49" s="138">
        <f t="shared" si="1"/>
        <v>0.5</v>
      </c>
    </row>
    <row r="50" spans="1:4" x14ac:dyDescent="0.25">
      <c r="A50" s="359" t="s">
        <v>156</v>
      </c>
      <c r="B50" s="360">
        <v>0.14285714285714285</v>
      </c>
      <c r="C50" s="360">
        <v>0.35714285714285715</v>
      </c>
      <c r="D50" s="138">
        <f t="shared" si="1"/>
        <v>0.5</v>
      </c>
    </row>
    <row r="51" spans="1:4" x14ac:dyDescent="0.25">
      <c r="A51" s="359" t="s">
        <v>436</v>
      </c>
      <c r="B51" s="360">
        <v>0.2</v>
      </c>
      <c r="C51" s="360">
        <v>0.3</v>
      </c>
      <c r="D51" s="138">
        <f t="shared" si="1"/>
        <v>0.5</v>
      </c>
    </row>
    <row r="52" spans="1:4" x14ac:dyDescent="0.25">
      <c r="A52" s="359" t="s">
        <v>34</v>
      </c>
      <c r="B52" s="360">
        <v>0.11538461538461539</v>
      </c>
      <c r="C52" s="360">
        <v>0.46153846153846156</v>
      </c>
      <c r="D52" s="138">
        <f t="shared" si="1"/>
        <v>0.57692307692307698</v>
      </c>
    </row>
    <row r="53" spans="1:4" x14ac:dyDescent="0.25">
      <c r="A53" s="359" t="s">
        <v>108</v>
      </c>
      <c r="B53" s="360">
        <v>0.3</v>
      </c>
      <c r="C53" s="360">
        <v>0.3</v>
      </c>
      <c r="D53" s="138">
        <f t="shared" si="1"/>
        <v>0.6</v>
      </c>
    </row>
    <row r="54" spans="1:4" x14ac:dyDescent="0.25">
      <c r="A54" s="359" t="s">
        <v>439</v>
      </c>
      <c r="B54" s="360">
        <v>0.2</v>
      </c>
      <c r="C54" s="360">
        <v>0.4</v>
      </c>
      <c r="D54" s="138">
        <f t="shared" si="1"/>
        <v>0.60000000000000009</v>
      </c>
    </row>
    <row r="55" spans="1:4" x14ac:dyDescent="0.25">
      <c r="A55" s="359" t="s">
        <v>40</v>
      </c>
      <c r="B55" s="360">
        <v>0.17241379310344829</v>
      </c>
      <c r="C55" s="360">
        <v>0.43103448275862066</v>
      </c>
      <c r="D55" s="138">
        <f t="shared" si="1"/>
        <v>0.60344827586206895</v>
      </c>
    </row>
    <row r="56" spans="1:4" x14ac:dyDescent="0.25">
      <c r="A56" s="359" t="s">
        <v>56</v>
      </c>
      <c r="B56" s="360">
        <v>4.3478260869565216E-2</v>
      </c>
      <c r="C56" s="360">
        <v>0.56521739130434778</v>
      </c>
      <c r="D56" s="138">
        <f t="shared" si="1"/>
        <v>0.60869565217391297</v>
      </c>
    </row>
    <row r="57" spans="1:4" x14ac:dyDescent="0.25">
      <c r="A57" s="359" t="s">
        <v>22</v>
      </c>
      <c r="B57" s="360">
        <v>0.22222222222222221</v>
      </c>
      <c r="C57" s="360">
        <v>0.3888888888888889</v>
      </c>
      <c r="D57" s="138">
        <f t="shared" si="1"/>
        <v>0.61111111111111116</v>
      </c>
    </row>
    <row r="58" spans="1:4" x14ac:dyDescent="0.25">
      <c r="A58" s="359" t="s">
        <v>43</v>
      </c>
      <c r="B58" s="360">
        <v>0.10714285714285714</v>
      </c>
      <c r="C58" s="360">
        <v>0.5357142857142857</v>
      </c>
      <c r="D58" s="138">
        <f t="shared" si="1"/>
        <v>0.64285714285714279</v>
      </c>
    </row>
    <row r="59" spans="1:4" x14ac:dyDescent="0.25">
      <c r="A59" s="359" t="s">
        <v>117</v>
      </c>
      <c r="B59" s="360">
        <v>0.21428571428571427</v>
      </c>
      <c r="C59" s="360">
        <v>0.42857142857142855</v>
      </c>
      <c r="D59" s="138">
        <f t="shared" si="1"/>
        <v>0.64285714285714279</v>
      </c>
    </row>
    <row r="60" spans="1:4" x14ac:dyDescent="0.25">
      <c r="A60" s="359" t="s">
        <v>256</v>
      </c>
      <c r="B60" s="360">
        <v>8.3333333333333329E-2</v>
      </c>
      <c r="C60" s="360">
        <v>0.58333333333333337</v>
      </c>
      <c r="D60" s="138">
        <f t="shared" si="1"/>
        <v>0.66666666666666674</v>
      </c>
    </row>
    <row r="61" spans="1:4" x14ac:dyDescent="0.25">
      <c r="A61" s="359" t="s">
        <v>81</v>
      </c>
      <c r="B61" s="360">
        <v>0.25</v>
      </c>
      <c r="C61" s="360">
        <v>0.41666666666666669</v>
      </c>
      <c r="D61" s="138">
        <f t="shared" si="1"/>
        <v>0.66666666666666674</v>
      </c>
    </row>
    <row r="62" spans="1:4" x14ac:dyDescent="0.25">
      <c r="A62" s="359" t="s">
        <v>270</v>
      </c>
      <c r="B62" s="360">
        <v>0.125</v>
      </c>
      <c r="C62" s="360">
        <v>0.5625</v>
      </c>
      <c r="D62" s="138">
        <f t="shared" si="1"/>
        <v>0.6875</v>
      </c>
    </row>
    <row r="63" spans="1:4" x14ac:dyDescent="0.25">
      <c r="A63" s="359" t="s">
        <v>31</v>
      </c>
      <c r="B63" s="360">
        <v>0.25</v>
      </c>
      <c r="C63" s="360">
        <v>0.4375</v>
      </c>
      <c r="D63" s="138">
        <f t="shared" si="1"/>
        <v>0.6875</v>
      </c>
    </row>
    <row r="64" spans="1:4" x14ac:dyDescent="0.25">
      <c r="A64" s="359" t="s">
        <v>148</v>
      </c>
      <c r="B64" s="360">
        <v>0.3125</v>
      </c>
      <c r="C64" s="360">
        <v>0.375</v>
      </c>
      <c r="D64" s="138">
        <f t="shared" si="1"/>
        <v>0.6875</v>
      </c>
    </row>
    <row r="65" spans="1:4" x14ac:dyDescent="0.25">
      <c r="A65" s="359" t="s">
        <v>75</v>
      </c>
      <c r="B65" s="360">
        <v>0.30769230769230771</v>
      </c>
      <c r="C65" s="360">
        <v>0.38461538461538464</v>
      </c>
      <c r="D65" s="138">
        <f t="shared" si="1"/>
        <v>0.69230769230769229</v>
      </c>
    </row>
    <row r="66" spans="1:4" x14ac:dyDescent="0.25">
      <c r="A66" s="359" t="s">
        <v>613</v>
      </c>
      <c r="B66" s="360">
        <v>0</v>
      </c>
      <c r="C66" s="360">
        <v>0.7</v>
      </c>
      <c r="D66" s="138">
        <f t="shared" si="1"/>
        <v>0.7</v>
      </c>
    </row>
    <row r="67" spans="1:4" x14ac:dyDescent="0.25">
      <c r="A67" s="359" t="s">
        <v>193</v>
      </c>
      <c r="B67" s="360">
        <v>0.16216216216216217</v>
      </c>
      <c r="C67" s="360">
        <v>0.54054054054054057</v>
      </c>
      <c r="D67" s="138">
        <f t="shared" si="1"/>
        <v>0.70270270270270274</v>
      </c>
    </row>
    <row r="68" spans="1:4" x14ac:dyDescent="0.25">
      <c r="A68" s="359" t="s">
        <v>601</v>
      </c>
      <c r="B68" s="360">
        <v>0.14285714285714285</v>
      </c>
      <c r="C68" s="360">
        <v>0.5714285714285714</v>
      </c>
      <c r="D68" s="138">
        <f t="shared" si="1"/>
        <v>0.71428571428571419</v>
      </c>
    </row>
    <row r="69" spans="1:4" x14ac:dyDescent="0.25">
      <c r="A69" s="359" t="s">
        <v>13</v>
      </c>
      <c r="B69" s="360">
        <v>0.16666666666666666</v>
      </c>
      <c r="C69" s="360">
        <v>0.55555555555555558</v>
      </c>
      <c r="D69" s="138">
        <f t="shared" ref="D69:D87" si="2">SUM(B69:C69)</f>
        <v>0.72222222222222221</v>
      </c>
    </row>
    <row r="70" spans="1:4" x14ac:dyDescent="0.25">
      <c r="A70" s="359" t="s">
        <v>602</v>
      </c>
      <c r="B70" s="360">
        <v>0.26666666666666666</v>
      </c>
      <c r="C70" s="360">
        <v>0.46666666666666667</v>
      </c>
      <c r="D70" s="138">
        <f t="shared" si="2"/>
        <v>0.73333333333333339</v>
      </c>
    </row>
    <row r="71" spans="1:4" x14ac:dyDescent="0.25">
      <c r="A71" s="359" t="s">
        <v>50</v>
      </c>
      <c r="B71" s="360">
        <v>0.31578947368421051</v>
      </c>
      <c r="C71" s="360">
        <v>0.42105263157894735</v>
      </c>
      <c r="D71" s="138">
        <f t="shared" si="2"/>
        <v>0.73684210526315785</v>
      </c>
    </row>
    <row r="72" spans="1:4" x14ac:dyDescent="0.25">
      <c r="A72" s="359" t="s">
        <v>250</v>
      </c>
      <c r="B72" s="360">
        <v>0.125</v>
      </c>
      <c r="C72" s="360">
        <v>0.625</v>
      </c>
      <c r="D72" s="138">
        <f t="shared" si="2"/>
        <v>0.75</v>
      </c>
    </row>
    <row r="73" spans="1:4" x14ac:dyDescent="0.25">
      <c r="A73" s="359" t="s">
        <v>69</v>
      </c>
      <c r="B73" s="360">
        <v>0.1111111111111111</v>
      </c>
      <c r="C73" s="360">
        <v>0.66666666666666663</v>
      </c>
      <c r="D73" s="138">
        <f t="shared" si="2"/>
        <v>0.77777777777777768</v>
      </c>
    </row>
    <row r="74" spans="1:4" x14ac:dyDescent="0.25">
      <c r="A74" s="359" t="s">
        <v>609</v>
      </c>
      <c r="B74" s="360">
        <v>0</v>
      </c>
      <c r="C74" s="360">
        <v>0.8</v>
      </c>
      <c r="D74" s="138">
        <f t="shared" si="2"/>
        <v>0.8</v>
      </c>
    </row>
    <row r="75" spans="1:4" x14ac:dyDescent="0.25">
      <c r="A75" s="359" t="s">
        <v>600</v>
      </c>
      <c r="B75" s="360">
        <v>0.2</v>
      </c>
      <c r="C75" s="360">
        <v>0.6</v>
      </c>
      <c r="D75" s="138">
        <f t="shared" si="2"/>
        <v>0.8</v>
      </c>
    </row>
    <row r="76" spans="1:4" x14ac:dyDescent="0.25">
      <c r="A76" s="359" t="s">
        <v>59</v>
      </c>
      <c r="B76" s="360">
        <v>0.14285714285714285</v>
      </c>
      <c r="C76" s="360">
        <v>0.66666666666666663</v>
      </c>
      <c r="D76" s="138">
        <f t="shared" si="2"/>
        <v>0.80952380952380953</v>
      </c>
    </row>
    <row r="77" spans="1:4" x14ac:dyDescent="0.25">
      <c r="A77" s="359" t="s">
        <v>246</v>
      </c>
      <c r="B77" s="360">
        <v>0.1875</v>
      </c>
      <c r="C77" s="360">
        <v>0.625</v>
      </c>
      <c r="D77" s="138">
        <f t="shared" si="2"/>
        <v>0.8125</v>
      </c>
    </row>
    <row r="78" spans="1:4" x14ac:dyDescent="0.25">
      <c r="A78" s="359" t="s">
        <v>53</v>
      </c>
      <c r="B78" s="360">
        <v>0.12121212121212122</v>
      </c>
      <c r="C78" s="360">
        <v>0.72727272727272729</v>
      </c>
      <c r="D78" s="138">
        <f t="shared" si="2"/>
        <v>0.84848484848484851</v>
      </c>
    </row>
    <row r="79" spans="1:4" x14ac:dyDescent="0.25">
      <c r="A79" s="359" t="s">
        <v>500</v>
      </c>
      <c r="B79" s="360">
        <v>0.2857142857142857</v>
      </c>
      <c r="C79" s="360">
        <v>0.5714285714285714</v>
      </c>
      <c r="D79" s="138">
        <f t="shared" si="2"/>
        <v>0.8571428571428571</v>
      </c>
    </row>
    <row r="80" spans="1:4" x14ac:dyDescent="0.25">
      <c r="A80" s="359" t="s">
        <v>702</v>
      </c>
      <c r="B80" s="360">
        <v>4.1666666666666664E-2</v>
      </c>
      <c r="C80" s="360">
        <v>0.83333333333333337</v>
      </c>
      <c r="D80" s="138">
        <f t="shared" si="2"/>
        <v>0.875</v>
      </c>
    </row>
    <row r="81" spans="1:4" x14ac:dyDescent="0.25">
      <c r="A81" s="359" t="s">
        <v>496</v>
      </c>
      <c r="B81" s="360">
        <v>0.25</v>
      </c>
      <c r="C81" s="360">
        <v>0.625</v>
      </c>
      <c r="D81" s="138">
        <f t="shared" si="2"/>
        <v>0.875</v>
      </c>
    </row>
    <row r="82" spans="1:4" x14ac:dyDescent="0.25">
      <c r="A82" s="359" t="s">
        <v>72</v>
      </c>
      <c r="B82" s="360">
        <v>0.22</v>
      </c>
      <c r="C82" s="360">
        <v>0.66</v>
      </c>
      <c r="D82" s="138">
        <f t="shared" si="2"/>
        <v>0.88</v>
      </c>
    </row>
    <row r="83" spans="1:4" x14ac:dyDescent="0.25">
      <c r="A83" s="359" t="s">
        <v>78</v>
      </c>
      <c r="B83" s="360">
        <v>0.27777777777777779</v>
      </c>
      <c r="C83" s="360">
        <v>0.61111111111111116</v>
      </c>
      <c r="D83" s="138">
        <f t="shared" si="2"/>
        <v>0.88888888888888895</v>
      </c>
    </row>
    <row r="84" spans="1:4" x14ac:dyDescent="0.25">
      <c r="A84" s="359" t="s">
        <v>62</v>
      </c>
      <c r="B84" s="360">
        <v>0.23809523809523808</v>
      </c>
      <c r="C84" s="360">
        <v>0.66666666666666663</v>
      </c>
      <c r="D84" s="138">
        <f t="shared" si="2"/>
        <v>0.90476190476190466</v>
      </c>
    </row>
    <row r="85" spans="1:4" x14ac:dyDescent="0.25">
      <c r="A85" s="359" t="s">
        <v>364</v>
      </c>
      <c r="B85" s="360">
        <v>0.4</v>
      </c>
      <c r="C85" s="360">
        <v>0.55000000000000004</v>
      </c>
      <c r="D85" s="138">
        <f t="shared" si="2"/>
        <v>0.95000000000000007</v>
      </c>
    </row>
    <row r="86" spans="1:4" x14ac:dyDescent="0.25">
      <c r="A86" s="241" t="s">
        <v>498</v>
      </c>
      <c r="B86" s="360">
        <v>0.125</v>
      </c>
      <c r="C86" s="360">
        <v>0.875</v>
      </c>
      <c r="D86" s="138">
        <f t="shared" si="2"/>
        <v>1</v>
      </c>
    </row>
    <row r="87" spans="1:4" x14ac:dyDescent="0.25">
      <c r="A87" s="359" t="s">
        <v>614</v>
      </c>
      <c r="B87" s="360">
        <v>0.44444444444444442</v>
      </c>
      <c r="C87" s="360">
        <v>0.55555555555555558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4"/>
  <sheetViews>
    <sheetView topLeftCell="H1" workbookViewId="0">
      <selection activeCell="S1" sqref="S1"/>
    </sheetView>
  </sheetViews>
  <sheetFormatPr defaultRowHeight="15" x14ac:dyDescent="0.25"/>
  <cols>
    <col min="1" max="16384" width="9.140625" style="117"/>
  </cols>
  <sheetData>
    <row r="1" spans="1:5" ht="15.75" x14ac:dyDescent="0.25">
      <c r="A1" s="143" t="s">
        <v>456</v>
      </c>
      <c r="E1" s="139" t="s">
        <v>713</v>
      </c>
    </row>
    <row r="4" spans="1:5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5" x14ac:dyDescent="0.25">
      <c r="A5" s="359" t="s">
        <v>250</v>
      </c>
      <c r="B5" s="360">
        <v>6.25E-2</v>
      </c>
      <c r="C5" s="360">
        <v>6.25E-2</v>
      </c>
      <c r="D5" s="138">
        <f t="shared" ref="D5:D36" si="0">SUM(B5:C5)</f>
        <v>0.125</v>
      </c>
    </row>
    <row r="6" spans="1:5" x14ac:dyDescent="0.25">
      <c r="A6" s="359" t="s">
        <v>224</v>
      </c>
      <c r="B6" s="360">
        <v>0</v>
      </c>
      <c r="C6" s="360">
        <v>0.15384615384615385</v>
      </c>
      <c r="D6" s="138">
        <f t="shared" si="0"/>
        <v>0.15384615384615385</v>
      </c>
    </row>
    <row r="7" spans="1:5" x14ac:dyDescent="0.25">
      <c r="A7" s="359" t="s">
        <v>612</v>
      </c>
      <c r="B7" s="360">
        <v>0</v>
      </c>
      <c r="C7" s="360">
        <v>0.16666666666666666</v>
      </c>
      <c r="D7" s="138">
        <f t="shared" si="0"/>
        <v>0.16666666666666666</v>
      </c>
    </row>
    <row r="8" spans="1:5" x14ac:dyDescent="0.25">
      <c r="A8" s="359" t="s">
        <v>333</v>
      </c>
      <c r="B8" s="360">
        <v>0</v>
      </c>
      <c r="C8" s="360">
        <v>0.2</v>
      </c>
      <c r="D8" s="138">
        <f t="shared" si="0"/>
        <v>0.2</v>
      </c>
    </row>
    <row r="9" spans="1:5" x14ac:dyDescent="0.25">
      <c r="A9" s="359" t="s">
        <v>201</v>
      </c>
      <c r="B9" s="360">
        <v>4.3478260869565216E-2</v>
      </c>
      <c r="C9" s="360">
        <v>0.17391304347826086</v>
      </c>
      <c r="D9" s="138">
        <f t="shared" si="0"/>
        <v>0.21739130434782608</v>
      </c>
    </row>
    <row r="10" spans="1:5" x14ac:dyDescent="0.25">
      <c r="A10" s="241" t="s">
        <v>603</v>
      </c>
      <c r="B10" s="360">
        <v>0.1111111111111111</v>
      </c>
      <c r="C10" s="360">
        <v>0.1111111111111111</v>
      </c>
      <c r="D10" s="138">
        <f t="shared" si="0"/>
        <v>0.22222222222222221</v>
      </c>
    </row>
    <row r="11" spans="1:5" x14ac:dyDescent="0.25">
      <c r="A11" s="359" t="s">
        <v>196</v>
      </c>
      <c r="B11" s="360">
        <v>4.5454545454545456E-2</v>
      </c>
      <c r="C11" s="360">
        <v>0.18181818181818182</v>
      </c>
      <c r="D11" s="138">
        <f t="shared" si="0"/>
        <v>0.22727272727272729</v>
      </c>
    </row>
    <row r="12" spans="1:5" x14ac:dyDescent="0.25">
      <c r="A12" s="359" t="s">
        <v>256</v>
      </c>
      <c r="B12" s="360">
        <v>0</v>
      </c>
      <c r="C12" s="360">
        <v>0.25</v>
      </c>
      <c r="D12" s="138">
        <f t="shared" si="0"/>
        <v>0.25</v>
      </c>
    </row>
    <row r="13" spans="1:5" x14ac:dyDescent="0.25">
      <c r="A13" s="359" t="s">
        <v>611</v>
      </c>
      <c r="B13" s="360">
        <v>0</v>
      </c>
      <c r="C13" s="360">
        <v>0.25</v>
      </c>
      <c r="D13" s="138">
        <f t="shared" si="0"/>
        <v>0.25</v>
      </c>
    </row>
    <row r="14" spans="1:5" x14ac:dyDescent="0.25">
      <c r="A14" s="359" t="s">
        <v>187</v>
      </c>
      <c r="B14" s="360">
        <v>0</v>
      </c>
      <c r="C14" s="360">
        <v>0.25</v>
      </c>
      <c r="D14" s="138">
        <f t="shared" si="0"/>
        <v>0.25</v>
      </c>
    </row>
    <row r="15" spans="1:5" x14ac:dyDescent="0.25">
      <c r="A15" s="359" t="s">
        <v>16</v>
      </c>
      <c r="B15" s="360">
        <v>6.097560975609756E-2</v>
      </c>
      <c r="C15" s="360">
        <v>0.1951219512195122</v>
      </c>
      <c r="D15" s="138">
        <f t="shared" si="0"/>
        <v>0.25609756097560976</v>
      </c>
    </row>
    <row r="16" spans="1:5" x14ac:dyDescent="0.25">
      <c r="A16" s="359" t="s">
        <v>56</v>
      </c>
      <c r="B16" s="360">
        <v>3.7037037037037035E-2</v>
      </c>
      <c r="C16" s="360">
        <v>0.25925925925925924</v>
      </c>
      <c r="D16" s="138">
        <f t="shared" si="0"/>
        <v>0.29629629629629628</v>
      </c>
    </row>
    <row r="17" spans="1:4" x14ac:dyDescent="0.25">
      <c r="A17" s="359" t="s">
        <v>610</v>
      </c>
      <c r="B17" s="360">
        <v>0</v>
      </c>
      <c r="C17" s="360">
        <v>0.3</v>
      </c>
      <c r="D17" s="138">
        <f t="shared" si="0"/>
        <v>0.3</v>
      </c>
    </row>
    <row r="18" spans="1:4" x14ac:dyDescent="0.25">
      <c r="A18" s="241" t="s">
        <v>101</v>
      </c>
      <c r="B18" s="360">
        <v>0.05</v>
      </c>
      <c r="C18" s="360">
        <v>0.25</v>
      </c>
      <c r="D18" s="138">
        <f t="shared" si="0"/>
        <v>0.3</v>
      </c>
    </row>
    <row r="19" spans="1:4" x14ac:dyDescent="0.25">
      <c r="A19" s="359" t="s">
        <v>87</v>
      </c>
      <c r="B19" s="360">
        <v>0.05</v>
      </c>
      <c r="C19" s="360">
        <v>0.25</v>
      </c>
      <c r="D19" s="138">
        <f t="shared" si="0"/>
        <v>0.3</v>
      </c>
    </row>
    <row r="20" spans="1:4" x14ac:dyDescent="0.25">
      <c r="A20" s="359" t="s">
        <v>501</v>
      </c>
      <c r="B20" s="360">
        <v>0</v>
      </c>
      <c r="C20" s="360">
        <v>0.33333333333333331</v>
      </c>
      <c r="D20" s="138">
        <f t="shared" si="0"/>
        <v>0.33333333333333331</v>
      </c>
    </row>
    <row r="21" spans="1:4" x14ac:dyDescent="0.25">
      <c r="A21" s="359" t="s">
        <v>608</v>
      </c>
      <c r="B21" s="360">
        <v>0</v>
      </c>
      <c r="C21" s="360">
        <v>0.33333333333333331</v>
      </c>
      <c r="D21" s="138">
        <f t="shared" si="0"/>
        <v>0.33333333333333331</v>
      </c>
    </row>
    <row r="22" spans="1:4" x14ac:dyDescent="0.25">
      <c r="A22" s="359" t="s">
        <v>28</v>
      </c>
      <c r="B22" s="360">
        <v>3.7037037037037035E-2</v>
      </c>
      <c r="C22" s="360">
        <v>0.29629629629629628</v>
      </c>
      <c r="D22" s="138">
        <f t="shared" si="0"/>
        <v>0.33333333333333331</v>
      </c>
    </row>
    <row r="23" spans="1:4" x14ac:dyDescent="0.25">
      <c r="A23" s="359" t="s">
        <v>600</v>
      </c>
      <c r="B23" s="360">
        <v>0.16666666666666666</v>
      </c>
      <c r="C23" s="360">
        <v>0.16666666666666666</v>
      </c>
      <c r="D23" s="138">
        <f t="shared" si="0"/>
        <v>0.33333333333333331</v>
      </c>
    </row>
    <row r="24" spans="1:4" x14ac:dyDescent="0.25">
      <c r="A24" s="359" t="s">
        <v>111</v>
      </c>
      <c r="B24" s="360">
        <v>5.8823529411764705E-2</v>
      </c>
      <c r="C24" s="360">
        <v>0.29411764705882354</v>
      </c>
      <c r="D24" s="138">
        <f t="shared" si="0"/>
        <v>0.35294117647058826</v>
      </c>
    </row>
    <row r="25" spans="1:4" x14ac:dyDescent="0.25">
      <c r="A25" s="359" t="s">
        <v>34</v>
      </c>
      <c r="B25" s="360">
        <v>3.7037037037037035E-2</v>
      </c>
      <c r="C25" s="360">
        <v>0.33333333333333331</v>
      </c>
      <c r="D25" s="138">
        <f t="shared" si="0"/>
        <v>0.37037037037037035</v>
      </c>
    </row>
    <row r="26" spans="1:4" x14ac:dyDescent="0.25">
      <c r="A26" s="359" t="s">
        <v>438</v>
      </c>
      <c r="B26" s="360">
        <v>0</v>
      </c>
      <c r="C26" s="360">
        <v>0.4</v>
      </c>
      <c r="D26" s="138">
        <f t="shared" si="0"/>
        <v>0.4</v>
      </c>
    </row>
    <row r="27" spans="1:4" x14ac:dyDescent="0.25">
      <c r="A27" s="359" t="s">
        <v>273</v>
      </c>
      <c r="B27" s="360">
        <v>0.1</v>
      </c>
      <c r="C27" s="360">
        <v>0.3</v>
      </c>
      <c r="D27" s="138">
        <f t="shared" si="0"/>
        <v>0.4</v>
      </c>
    </row>
    <row r="28" spans="1:4" x14ac:dyDescent="0.25">
      <c r="A28" s="359" t="s">
        <v>190</v>
      </c>
      <c r="B28" s="360">
        <v>4.5454545454545456E-2</v>
      </c>
      <c r="C28" s="360">
        <v>0.36363636363636365</v>
      </c>
      <c r="D28" s="138">
        <f t="shared" si="0"/>
        <v>0.40909090909090912</v>
      </c>
    </row>
    <row r="29" spans="1:4" x14ac:dyDescent="0.25">
      <c r="A29" s="359" t="s">
        <v>219</v>
      </c>
      <c r="B29" s="360">
        <v>3.2258064516129031E-2</v>
      </c>
      <c r="C29" s="360">
        <v>0.38709677419354838</v>
      </c>
      <c r="D29" s="138">
        <f t="shared" si="0"/>
        <v>0.41935483870967738</v>
      </c>
    </row>
    <row r="30" spans="1:4" x14ac:dyDescent="0.25">
      <c r="A30" s="359" t="s">
        <v>500</v>
      </c>
      <c r="B30" s="360">
        <v>0.14285714285714285</v>
      </c>
      <c r="C30" s="360">
        <v>0.2857142857142857</v>
      </c>
      <c r="D30" s="138">
        <f t="shared" si="0"/>
        <v>0.42857142857142855</v>
      </c>
    </row>
    <row r="31" spans="1:4" x14ac:dyDescent="0.25">
      <c r="A31" s="359" t="s">
        <v>497</v>
      </c>
      <c r="B31" s="360">
        <v>0.14285714285714285</v>
      </c>
      <c r="C31" s="360">
        <v>0.2857142857142857</v>
      </c>
      <c r="D31" s="138">
        <f t="shared" si="0"/>
        <v>0.42857142857142855</v>
      </c>
    </row>
    <row r="32" spans="1:4" x14ac:dyDescent="0.25">
      <c r="A32" s="241" t="s">
        <v>93</v>
      </c>
      <c r="B32" s="360">
        <v>6.25E-2</v>
      </c>
      <c r="C32" s="360">
        <v>0.375</v>
      </c>
      <c r="D32" s="138">
        <f t="shared" si="0"/>
        <v>0.4375</v>
      </c>
    </row>
    <row r="33" spans="1:4" x14ac:dyDescent="0.25">
      <c r="A33" s="359" t="s">
        <v>59</v>
      </c>
      <c r="B33" s="360">
        <v>0.12</v>
      </c>
      <c r="C33" s="360">
        <v>0.32</v>
      </c>
      <c r="D33" s="138">
        <f t="shared" si="0"/>
        <v>0.44</v>
      </c>
    </row>
    <row r="34" spans="1:4" x14ac:dyDescent="0.25">
      <c r="A34" s="359" t="s">
        <v>437</v>
      </c>
      <c r="B34" s="360">
        <v>0</v>
      </c>
      <c r="C34" s="360">
        <v>0.44444444444444442</v>
      </c>
      <c r="D34" s="138">
        <f t="shared" si="0"/>
        <v>0.44444444444444442</v>
      </c>
    </row>
    <row r="35" spans="1:4" x14ac:dyDescent="0.25">
      <c r="A35" s="241" t="s">
        <v>90</v>
      </c>
      <c r="B35" s="360">
        <v>5.5555555555555552E-2</v>
      </c>
      <c r="C35" s="360">
        <v>0.3888888888888889</v>
      </c>
      <c r="D35" s="138">
        <f t="shared" si="0"/>
        <v>0.44444444444444442</v>
      </c>
    </row>
    <row r="36" spans="1:4" x14ac:dyDescent="0.25">
      <c r="A36" s="359" t="s">
        <v>46</v>
      </c>
      <c r="B36" s="360">
        <v>0.06</v>
      </c>
      <c r="C36" s="360">
        <v>0.4</v>
      </c>
      <c r="D36" s="138">
        <f t="shared" si="0"/>
        <v>0.46</v>
      </c>
    </row>
    <row r="37" spans="1:4" x14ac:dyDescent="0.25">
      <c r="A37" s="359" t="s">
        <v>37</v>
      </c>
      <c r="B37" s="360">
        <v>3.8461538461538464E-2</v>
      </c>
      <c r="C37" s="360">
        <v>0.42307692307692307</v>
      </c>
      <c r="D37" s="138">
        <f t="shared" ref="D37:D68" si="1">SUM(B37:C37)</f>
        <v>0.46153846153846156</v>
      </c>
    </row>
    <row r="38" spans="1:4" x14ac:dyDescent="0.25">
      <c r="A38" s="359" t="s">
        <v>81</v>
      </c>
      <c r="B38" s="360">
        <v>7.6923076923076927E-2</v>
      </c>
      <c r="C38" s="360">
        <v>0.38461538461538464</v>
      </c>
      <c r="D38" s="138">
        <f t="shared" si="1"/>
        <v>0.46153846153846156</v>
      </c>
    </row>
    <row r="39" spans="1:4" x14ac:dyDescent="0.25">
      <c r="A39" s="359" t="s">
        <v>117</v>
      </c>
      <c r="B39" s="360">
        <v>0.23076923076923078</v>
      </c>
      <c r="C39" s="360">
        <v>0.23076923076923078</v>
      </c>
      <c r="D39" s="138">
        <f t="shared" si="1"/>
        <v>0.46153846153846156</v>
      </c>
    </row>
    <row r="40" spans="1:4" x14ac:dyDescent="0.25">
      <c r="A40" s="359" t="s">
        <v>212</v>
      </c>
      <c r="B40" s="360">
        <v>4.878048780487805E-2</v>
      </c>
      <c r="C40" s="360">
        <v>0.41463414634146339</v>
      </c>
      <c r="D40" s="138">
        <f t="shared" si="1"/>
        <v>0.46341463414634143</v>
      </c>
    </row>
    <row r="41" spans="1:4" x14ac:dyDescent="0.25">
      <c r="A41" s="359" t="s">
        <v>183</v>
      </c>
      <c r="B41" s="360">
        <v>7.1428571428571425E-2</v>
      </c>
      <c r="C41" s="360">
        <v>0.42857142857142855</v>
      </c>
      <c r="D41" s="138">
        <f t="shared" si="1"/>
        <v>0.5</v>
      </c>
    </row>
    <row r="42" spans="1:4" x14ac:dyDescent="0.25">
      <c r="A42" s="359" t="s">
        <v>180</v>
      </c>
      <c r="B42" s="360">
        <v>8.3333333333333329E-2</v>
      </c>
      <c r="C42" s="360">
        <v>0.41666666666666669</v>
      </c>
      <c r="D42" s="138">
        <f t="shared" si="1"/>
        <v>0.5</v>
      </c>
    </row>
    <row r="43" spans="1:4" x14ac:dyDescent="0.25">
      <c r="A43" s="359" t="s">
        <v>69</v>
      </c>
      <c r="B43" s="360">
        <v>0.1</v>
      </c>
      <c r="C43" s="360">
        <v>0.4</v>
      </c>
      <c r="D43" s="138">
        <f t="shared" si="1"/>
        <v>0.5</v>
      </c>
    </row>
    <row r="44" spans="1:4" x14ac:dyDescent="0.25">
      <c r="A44" s="359" t="s">
        <v>19</v>
      </c>
      <c r="B44" s="360">
        <v>3.7037037037037035E-2</v>
      </c>
      <c r="C44" s="360">
        <v>0.48148148148148145</v>
      </c>
      <c r="D44" s="138">
        <f t="shared" si="1"/>
        <v>0.51851851851851849</v>
      </c>
    </row>
    <row r="45" spans="1:4" x14ac:dyDescent="0.25">
      <c r="A45" s="359" t="s">
        <v>270</v>
      </c>
      <c r="B45" s="360">
        <v>6.6666666666666666E-2</v>
      </c>
      <c r="C45" s="360">
        <v>0.46666666666666667</v>
      </c>
      <c r="D45" s="138">
        <f t="shared" si="1"/>
        <v>0.53333333333333333</v>
      </c>
    </row>
    <row r="46" spans="1:4" x14ac:dyDescent="0.25">
      <c r="A46" s="359" t="s">
        <v>601</v>
      </c>
      <c r="B46" s="360">
        <v>6.6666666666666666E-2</v>
      </c>
      <c r="C46" s="360">
        <v>0.46666666666666667</v>
      </c>
      <c r="D46" s="138">
        <f t="shared" si="1"/>
        <v>0.53333333333333333</v>
      </c>
    </row>
    <row r="47" spans="1:4" x14ac:dyDescent="0.25">
      <c r="A47" s="241" t="s">
        <v>96</v>
      </c>
      <c r="B47" s="360">
        <v>0.15384615384615385</v>
      </c>
      <c r="C47" s="360">
        <v>0.38461538461538464</v>
      </c>
      <c r="D47" s="138">
        <f t="shared" si="1"/>
        <v>0.53846153846153855</v>
      </c>
    </row>
    <row r="48" spans="1:4" x14ac:dyDescent="0.25">
      <c r="A48" s="359" t="s">
        <v>78</v>
      </c>
      <c r="B48" s="360">
        <v>0.22727272727272727</v>
      </c>
      <c r="C48" s="360">
        <v>0.31818181818181818</v>
      </c>
      <c r="D48" s="138">
        <f t="shared" si="1"/>
        <v>0.54545454545454541</v>
      </c>
    </row>
    <row r="49" spans="1:4" x14ac:dyDescent="0.25">
      <c r="A49" s="359" t="s">
        <v>343</v>
      </c>
      <c r="B49" s="360">
        <v>0</v>
      </c>
      <c r="C49" s="360">
        <v>0.55555555555555558</v>
      </c>
      <c r="D49" s="138">
        <f t="shared" si="1"/>
        <v>0.55555555555555558</v>
      </c>
    </row>
    <row r="50" spans="1:4" x14ac:dyDescent="0.25">
      <c r="A50" s="359" t="s">
        <v>53</v>
      </c>
      <c r="B50" s="360">
        <v>0.1388888888888889</v>
      </c>
      <c r="C50" s="360">
        <v>0.41666666666666669</v>
      </c>
      <c r="D50" s="138">
        <f t="shared" si="1"/>
        <v>0.55555555555555558</v>
      </c>
    </row>
    <row r="51" spans="1:4" x14ac:dyDescent="0.25">
      <c r="A51" s="359" t="s">
        <v>439</v>
      </c>
      <c r="B51" s="360">
        <v>0.22222222222222221</v>
      </c>
      <c r="C51" s="360">
        <v>0.33333333333333331</v>
      </c>
      <c r="D51" s="138">
        <f t="shared" si="1"/>
        <v>0.55555555555555558</v>
      </c>
    </row>
    <row r="52" spans="1:4" x14ac:dyDescent="0.25">
      <c r="A52" s="359" t="s">
        <v>246</v>
      </c>
      <c r="B52" s="360">
        <v>0.125</v>
      </c>
      <c r="C52" s="360">
        <v>0.4375</v>
      </c>
      <c r="D52" s="138">
        <f t="shared" si="1"/>
        <v>0.5625</v>
      </c>
    </row>
    <row r="53" spans="1:4" x14ac:dyDescent="0.25">
      <c r="A53" s="359" t="s">
        <v>602</v>
      </c>
      <c r="B53" s="360">
        <v>0.3125</v>
      </c>
      <c r="C53" s="360">
        <v>0.25</v>
      </c>
      <c r="D53" s="138">
        <f t="shared" si="1"/>
        <v>0.5625</v>
      </c>
    </row>
    <row r="54" spans="1:4" x14ac:dyDescent="0.25">
      <c r="A54" s="359" t="s">
        <v>50</v>
      </c>
      <c r="B54" s="360">
        <v>0.16216216216216217</v>
      </c>
      <c r="C54" s="360">
        <v>0.40540540540540543</v>
      </c>
      <c r="D54" s="138">
        <f t="shared" si="1"/>
        <v>0.56756756756756754</v>
      </c>
    </row>
    <row r="55" spans="1:4" x14ac:dyDescent="0.25">
      <c r="A55" s="359" t="s">
        <v>701</v>
      </c>
      <c r="B55" s="360">
        <v>0.14285714285714285</v>
      </c>
      <c r="C55" s="360">
        <v>0.42857142857142855</v>
      </c>
      <c r="D55" s="138">
        <f t="shared" si="1"/>
        <v>0.5714285714285714</v>
      </c>
    </row>
    <row r="56" spans="1:4" x14ac:dyDescent="0.25">
      <c r="A56" s="359" t="s">
        <v>609</v>
      </c>
      <c r="B56" s="360">
        <v>0</v>
      </c>
      <c r="C56" s="360">
        <v>0.6</v>
      </c>
      <c r="D56" s="138">
        <f t="shared" si="1"/>
        <v>0.6</v>
      </c>
    </row>
    <row r="57" spans="1:4" x14ac:dyDescent="0.25">
      <c r="A57" s="359" t="s">
        <v>120</v>
      </c>
      <c r="B57" s="360">
        <v>0.26666666666666666</v>
      </c>
      <c r="C57" s="360">
        <v>0.33333333333333331</v>
      </c>
      <c r="D57" s="138">
        <f t="shared" si="1"/>
        <v>0.6</v>
      </c>
    </row>
    <row r="58" spans="1:4" x14ac:dyDescent="0.25">
      <c r="A58" s="359" t="s">
        <v>75</v>
      </c>
      <c r="B58" s="360">
        <v>0.26666666666666666</v>
      </c>
      <c r="C58" s="360">
        <v>0.33333333333333331</v>
      </c>
      <c r="D58" s="138">
        <f t="shared" si="1"/>
        <v>0.6</v>
      </c>
    </row>
    <row r="59" spans="1:4" x14ac:dyDescent="0.25">
      <c r="A59" s="359" t="s">
        <v>332</v>
      </c>
      <c r="B59" s="360">
        <v>0.2</v>
      </c>
      <c r="C59" s="360">
        <v>0.4</v>
      </c>
      <c r="D59" s="138">
        <f t="shared" si="1"/>
        <v>0.60000000000000009</v>
      </c>
    </row>
    <row r="60" spans="1:4" x14ac:dyDescent="0.25">
      <c r="A60" s="359" t="s">
        <v>62</v>
      </c>
      <c r="B60" s="360">
        <v>0.13043478260869565</v>
      </c>
      <c r="C60" s="360">
        <v>0.47826086956521741</v>
      </c>
      <c r="D60" s="138">
        <f t="shared" si="1"/>
        <v>0.60869565217391308</v>
      </c>
    </row>
    <row r="61" spans="1:4" x14ac:dyDescent="0.25">
      <c r="A61" s="359" t="s">
        <v>606</v>
      </c>
      <c r="B61" s="360">
        <v>0</v>
      </c>
      <c r="C61" s="360">
        <v>0.625</v>
      </c>
      <c r="D61" s="138">
        <f t="shared" si="1"/>
        <v>0.625</v>
      </c>
    </row>
    <row r="62" spans="1:4" x14ac:dyDescent="0.25">
      <c r="A62" s="359" t="s">
        <v>31</v>
      </c>
      <c r="B62" s="360">
        <v>0.1875</v>
      </c>
      <c r="C62" s="360">
        <v>0.4375</v>
      </c>
      <c r="D62" s="138">
        <f t="shared" si="1"/>
        <v>0.625</v>
      </c>
    </row>
    <row r="63" spans="1:4" x14ac:dyDescent="0.25">
      <c r="A63" s="359" t="s">
        <v>607</v>
      </c>
      <c r="B63" s="360">
        <v>0.25</v>
      </c>
      <c r="C63" s="360">
        <v>0.375</v>
      </c>
      <c r="D63" s="138">
        <f t="shared" si="1"/>
        <v>0.625</v>
      </c>
    </row>
    <row r="64" spans="1:4" x14ac:dyDescent="0.25">
      <c r="A64" s="359" t="s">
        <v>104</v>
      </c>
      <c r="B64" s="360">
        <v>0.15686274509803921</v>
      </c>
      <c r="C64" s="360">
        <v>0.47058823529411764</v>
      </c>
      <c r="D64" s="138">
        <f t="shared" si="1"/>
        <v>0.62745098039215685</v>
      </c>
    </row>
    <row r="65" spans="1:4" x14ac:dyDescent="0.25">
      <c r="A65" s="359" t="s">
        <v>72</v>
      </c>
      <c r="B65" s="360">
        <v>0.18867924528301888</v>
      </c>
      <c r="C65" s="360">
        <v>0.45283018867924529</v>
      </c>
      <c r="D65" s="138">
        <f t="shared" si="1"/>
        <v>0.64150943396226423</v>
      </c>
    </row>
    <row r="66" spans="1:4" x14ac:dyDescent="0.25">
      <c r="A66" s="359" t="s">
        <v>13</v>
      </c>
      <c r="B66" s="360">
        <v>0.11764705882352941</v>
      </c>
      <c r="C66" s="360">
        <v>0.52941176470588236</v>
      </c>
      <c r="D66" s="138">
        <f t="shared" si="1"/>
        <v>0.6470588235294118</v>
      </c>
    </row>
    <row r="67" spans="1:4" x14ac:dyDescent="0.25">
      <c r="A67" s="359" t="s">
        <v>193</v>
      </c>
      <c r="B67" s="360">
        <v>0.10810810810810811</v>
      </c>
      <c r="C67" s="360">
        <v>0.54054054054054057</v>
      </c>
      <c r="D67" s="138">
        <f t="shared" si="1"/>
        <v>0.64864864864864868</v>
      </c>
    </row>
    <row r="68" spans="1:4" x14ac:dyDescent="0.25">
      <c r="A68" s="359" t="s">
        <v>364</v>
      </c>
      <c r="B68" s="360">
        <v>0.1</v>
      </c>
      <c r="C68" s="360">
        <v>0.55000000000000004</v>
      </c>
      <c r="D68" s="138">
        <f t="shared" si="1"/>
        <v>0.65</v>
      </c>
    </row>
    <row r="69" spans="1:4" x14ac:dyDescent="0.25">
      <c r="A69" s="359" t="s">
        <v>365</v>
      </c>
      <c r="B69" s="360">
        <v>0</v>
      </c>
      <c r="C69" s="360">
        <v>0.66666666666666663</v>
      </c>
      <c r="D69" s="138">
        <f t="shared" ref="D69:D87" si="2">SUM(B69:C69)</f>
        <v>0.66666666666666663</v>
      </c>
    </row>
    <row r="70" spans="1:4" x14ac:dyDescent="0.25">
      <c r="A70" s="359" t="s">
        <v>605</v>
      </c>
      <c r="B70" s="360">
        <v>0</v>
      </c>
      <c r="C70" s="360">
        <v>0.66666666666666663</v>
      </c>
      <c r="D70" s="138">
        <f t="shared" si="2"/>
        <v>0.66666666666666663</v>
      </c>
    </row>
    <row r="71" spans="1:4" x14ac:dyDescent="0.25">
      <c r="A71" s="241" t="s">
        <v>502</v>
      </c>
      <c r="B71" s="360">
        <v>0</v>
      </c>
      <c r="C71" s="360">
        <v>0.66666666666666663</v>
      </c>
      <c r="D71" s="138">
        <f t="shared" si="2"/>
        <v>0.66666666666666663</v>
      </c>
    </row>
    <row r="72" spans="1:4" x14ac:dyDescent="0.25">
      <c r="A72" s="359" t="s">
        <v>156</v>
      </c>
      <c r="B72" s="360">
        <v>0.16666666666666666</v>
      </c>
      <c r="C72" s="360">
        <v>0.5</v>
      </c>
      <c r="D72" s="138">
        <f t="shared" si="2"/>
        <v>0.66666666666666663</v>
      </c>
    </row>
    <row r="73" spans="1:4" x14ac:dyDescent="0.25">
      <c r="A73" s="359" t="s">
        <v>614</v>
      </c>
      <c r="B73" s="360">
        <v>0.22222222222222221</v>
      </c>
      <c r="C73" s="360">
        <v>0.44444444444444442</v>
      </c>
      <c r="D73" s="138">
        <f t="shared" si="2"/>
        <v>0.66666666666666663</v>
      </c>
    </row>
    <row r="74" spans="1:4" x14ac:dyDescent="0.25">
      <c r="A74" s="359" t="s">
        <v>148</v>
      </c>
      <c r="B74" s="360">
        <v>0.2</v>
      </c>
      <c r="C74" s="360">
        <v>0.46666666666666667</v>
      </c>
      <c r="D74" s="138">
        <f t="shared" si="2"/>
        <v>0.66666666666666674</v>
      </c>
    </row>
    <row r="75" spans="1:4" x14ac:dyDescent="0.25">
      <c r="A75" s="359" t="s">
        <v>40</v>
      </c>
      <c r="B75" s="360">
        <v>0.1206896551724138</v>
      </c>
      <c r="C75" s="360">
        <v>0.55172413793103448</v>
      </c>
      <c r="D75" s="138">
        <f t="shared" si="2"/>
        <v>0.67241379310344829</v>
      </c>
    </row>
    <row r="76" spans="1:4" x14ac:dyDescent="0.25">
      <c r="A76" s="359" t="s">
        <v>436</v>
      </c>
      <c r="B76" s="360">
        <v>0.1</v>
      </c>
      <c r="C76" s="360">
        <v>0.6</v>
      </c>
      <c r="D76" s="138">
        <f t="shared" si="2"/>
        <v>0.7</v>
      </c>
    </row>
    <row r="77" spans="1:4" x14ac:dyDescent="0.25">
      <c r="A77" s="359" t="s">
        <v>153</v>
      </c>
      <c r="B77" s="360">
        <v>0.1111111111111111</v>
      </c>
      <c r="C77" s="360">
        <v>0.61111111111111116</v>
      </c>
      <c r="D77" s="138">
        <f t="shared" si="2"/>
        <v>0.72222222222222232</v>
      </c>
    </row>
    <row r="78" spans="1:4" x14ac:dyDescent="0.25">
      <c r="A78" s="359" t="s">
        <v>22</v>
      </c>
      <c r="B78" s="360">
        <v>0.1111111111111111</v>
      </c>
      <c r="C78" s="360">
        <v>0.61111111111111116</v>
      </c>
      <c r="D78" s="138">
        <f t="shared" si="2"/>
        <v>0.72222222222222232</v>
      </c>
    </row>
    <row r="79" spans="1:4" x14ac:dyDescent="0.25">
      <c r="A79" s="359" t="s">
        <v>496</v>
      </c>
      <c r="B79" s="360">
        <v>0.1111111111111111</v>
      </c>
      <c r="C79" s="360">
        <v>0.66666666666666663</v>
      </c>
      <c r="D79" s="138">
        <f t="shared" si="2"/>
        <v>0.77777777777777768</v>
      </c>
    </row>
    <row r="80" spans="1:4" x14ac:dyDescent="0.25">
      <c r="A80" s="359" t="s">
        <v>702</v>
      </c>
      <c r="B80" s="360">
        <v>8.3333333333333329E-2</v>
      </c>
      <c r="C80" s="360">
        <v>0.70833333333333337</v>
      </c>
      <c r="D80" s="138">
        <f t="shared" si="2"/>
        <v>0.79166666666666674</v>
      </c>
    </row>
    <row r="81" spans="1:4" x14ac:dyDescent="0.25">
      <c r="A81" s="359" t="s">
        <v>43</v>
      </c>
      <c r="B81" s="360">
        <v>0.14814814814814814</v>
      </c>
      <c r="C81" s="360">
        <v>0.70370370370370372</v>
      </c>
      <c r="D81" s="138">
        <f t="shared" si="2"/>
        <v>0.85185185185185186</v>
      </c>
    </row>
    <row r="82" spans="1:4" x14ac:dyDescent="0.25">
      <c r="A82" s="241" t="s">
        <v>498</v>
      </c>
      <c r="B82" s="360">
        <v>0.25</v>
      </c>
      <c r="C82" s="360">
        <v>0.625</v>
      </c>
      <c r="D82" s="138">
        <f t="shared" si="2"/>
        <v>0.875</v>
      </c>
    </row>
    <row r="83" spans="1:4" x14ac:dyDescent="0.25">
      <c r="A83" s="359" t="s">
        <v>613</v>
      </c>
      <c r="B83" s="360">
        <v>0.1</v>
      </c>
      <c r="C83" s="360">
        <v>0.8</v>
      </c>
      <c r="D83" s="138">
        <f t="shared" si="2"/>
        <v>0.9</v>
      </c>
    </row>
    <row r="84" spans="1:4" x14ac:dyDescent="0.25">
      <c r="A84" s="359" t="s">
        <v>145</v>
      </c>
      <c r="B84" s="360">
        <v>0.1</v>
      </c>
      <c r="C84" s="360">
        <v>0.8</v>
      </c>
      <c r="D84" s="138">
        <f t="shared" si="2"/>
        <v>0.9</v>
      </c>
    </row>
    <row r="85" spans="1:4" x14ac:dyDescent="0.25">
      <c r="A85" s="359" t="s">
        <v>441</v>
      </c>
      <c r="B85" s="360">
        <v>0</v>
      </c>
      <c r="C85" s="360">
        <v>1</v>
      </c>
      <c r="D85" s="138">
        <f t="shared" si="2"/>
        <v>1</v>
      </c>
    </row>
    <row r="86" spans="1:4" x14ac:dyDescent="0.25">
      <c r="A86" s="359" t="s">
        <v>314</v>
      </c>
      <c r="B86" s="360">
        <v>0</v>
      </c>
      <c r="C86" s="360">
        <v>1</v>
      </c>
      <c r="D86" s="138">
        <f t="shared" si="2"/>
        <v>1</v>
      </c>
    </row>
    <row r="87" spans="1:4" x14ac:dyDescent="0.25">
      <c r="A87" s="359" t="s">
        <v>108</v>
      </c>
      <c r="B87" s="360">
        <v>0.3</v>
      </c>
      <c r="C87" s="360">
        <v>0.7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  <row r="104" spans="2:4" x14ac:dyDescent="0.25">
      <c r="B104" s="138"/>
      <c r="C104" s="138"/>
      <c r="D104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3"/>
  <sheetViews>
    <sheetView workbookViewId="0"/>
  </sheetViews>
  <sheetFormatPr defaultRowHeight="15" x14ac:dyDescent="0.25"/>
  <cols>
    <col min="1" max="16384" width="9.140625" style="117"/>
  </cols>
  <sheetData>
    <row r="1" spans="1:5" ht="15.75" x14ac:dyDescent="0.25">
      <c r="A1" s="143" t="s">
        <v>456</v>
      </c>
      <c r="E1" s="139" t="s">
        <v>714</v>
      </c>
    </row>
    <row r="4" spans="1:5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5" x14ac:dyDescent="0.25">
      <c r="A5" s="359" t="s">
        <v>497</v>
      </c>
      <c r="B5" s="360">
        <v>0</v>
      </c>
      <c r="C5" s="360">
        <v>0</v>
      </c>
      <c r="D5" s="138">
        <f t="shared" ref="D5:D36" si="0">SUM(B5:C5)</f>
        <v>0</v>
      </c>
    </row>
    <row r="6" spans="1:5" x14ac:dyDescent="0.25">
      <c r="A6" s="359" t="s">
        <v>250</v>
      </c>
      <c r="B6" s="360">
        <v>0</v>
      </c>
      <c r="C6" s="360">
        <v>0</v>
      </c>
      <c r="D6" s="138">
        <f t="shared" si="0"/>
        <v>0</v>
      </c>
    </row>
    <row r="7" spans="1:5" x14ac:dyDescent="0.25">
      <c r="A7" s="359" t="s">
        <v>609</v>
      </c>
      <c r="B7" s="360">
        <v>0</v>
      </c>
      <c r="C7" s="360">
        <v>0</v>
      </c>
      <c r="D7" s="138">
        <f t="shared" si="0"/>
        <v>0</v>
      </c>
    </row>
    <row r="8" spans="1:5" x14ac:dyDescent="0.25">
      <c r="A8" s="359" t="s">
        <v>224</v>
      </c>
      <c r="B8" s="360">
        <v>0</v>
      </c>
      <c r="C8" s="360">
        <v>7.1428571428571425E-2</v>
      </c>
      <c r="D8" s="138">
        <f t="shared" si="0"/>
        <v>7.1428571428571425E-2</v>
      </c>
    </row>
    <row r="9" spans="1:5" x14ac:dyDescent="0.25">
      <c r="A9" s="359" t="s">
        <v>156</v>
      </c>
      <c r="B9" s="360">
        <v>0</v>
      </c>
      <c r="C9" s="360">
        <v>7.1428571428571425E-2</v>
      </c>
      <c r="D9" s="138">
        <f t="shared" si="0"/>
        <v>7.1428571428571425E-2</v>
      </c>
    </row>
    <row r="10" spans="1:5" x14ac:dyDescent="0.25">
      <c r="A10" s="359" t="s">
        <v>34</v>
      </c>
      <c r="B10" s="360">
        <v>3.7037037037037035E-2</v>
      </c>
      <c r="C10" s="360">
        <v>3.7037037037037035E-2</v>
      </c>
      <c r="D10" s="138">
        <f t="shared" si="0"/>
        <v>7.407407407407407E-2</v>
      </c>
    </row>
    <row r="11" spans="1:5" x14ac:dyDescent="0.25">
      <c r="A11" s="359" t="s">
        <v>145</v>
      </c>
      <c r="B11" s="360">
        <v>0</v>
      </c>
      <c r="C11" s="360">
        <v>8.3333333333333329E-2</v>
      </c>
      <c r="D11" s="138">
        <f t="shared" si="0"/>
        <v>8.3333333333333329E-2</v>
      </c>
    </row>
    <row r="12" spans="1:5" x14ac:dyDescent="0.25">
      <c r="A12" s="359" t="s">
        <v>343</v>
      </c>
      <c r="B12" s="360">
        <v>0</v>
      </c>
      <c r="C12" s="360">
        <v>0.1111111111111111</v>
      </c>
      <c r="D12" s="138">
        <f t="shared" si="0"/>
        <v>0.1111111111111111</v>
      </c>
    </row>
    <row r="13" spans="1:5" x14ac:dyDescent="0.25">
      <c r="A13" s="359" t="s">
        <v>120</v>
      </c>
      <c r="B13" s="360">
        <v>6.25E-2</v>
      </c>
      <c r="C13" s="360">
        <v>6.25E-2</v>
      </c>
      <c r="D13" s="138">
        <f t="shared" si="0"/>
        <v>0.125</v>
      </c>
    </row>
    <row r="14" spans="1:5" x14ac:dyDescent="0.25">
      <c r="A14" s="359" t="s">
        <v>701</v>
      </c>
      <c r="B14" s="360">
        <v>0.125</v>
      </c>
      <c r="C14" s="360">
        <v>0</v>
      </c>
      <c r="D14" s="138">
        <f t="shared" si="0"/>
        <v>0.125</v>
      </c>
    </row>
    <row r="15" spans="1:5" x14ac:dyDescent="0.25">
      <c r="A15" s="359" t="s">
        <v>441</v>
      </c>
      <c r="B15" s="360">
        <v>0</v>
      </c>
      <c r="C15" s="360">
        <v>0.14285714285714285</v>
      </c>
      <c r="D15" s="138">
        <f t="shared" si="0"/>
        <v>0.14285714285714285</v>
      </c>
    </row>
    <row r="16" spans="1:5" x14ac:dyDescent="0.25">
      <c r="A16" s="359" t="s">
        <v>605</v>
      </c>
      <c r="B16" s="360">
        <v>0</v>
      </c>
      <c r="C16" s="360">
        <v>0.14285714285714285</v>
      </c>
      <c r="D16" s="138">
        <f t="shared" si="0"/>
        <v>0.14285714285714285</v>
      </c>
    </row>
    <row r="17" spans="1:4" x14ac:dyDescent="0.25">
      <c r="A17" s="241" t="s">
        <v>502</v>
      </c>
      <c r="B17" s="360">
        <v>0</v>
      </c>
      <c r="C17" s="360">
        <v>0.14285714285714285</v>
      </c>
      <c r="D17" s="138">
        <f t="shared" si="0"/>
        <v>0.14285714285714285</v>
      </c>
    </row>
    <row r="18" spans="1:4" x14ac:dyDescent="0.25">
      <c r="A18" s="359" t="s">
        <v>201</v>
      </c>
      <c r="B18" s="360">
        <v>0.13043478260869565</v>
      </c>
      <c r="C18" s="360">
        <v>4.3478260869565216E-2</v>
      </c>
      <c r="D18" s="138">
        <f t="shared" si="0"/>
        <v>0.17391304347826086</v>
      </c>
    </row>
    <row r="19" spans="1:4" x14ac:dyDescent="0.25">
      <c r="A19" s="359" t="s">
        <v>111</v>
      </c>
      <c r="B19" s="360">
        <v>5.8823529411764705E-2</v>
      </c>
      <c r="C19" s="360">
        <v>0.11764705882352941</v>
      </c>
      <c r="D19" s="138">
        <f t="shared" si="0"/>
        <v>0.1764705882352941</v>
      </c>
    </row>
    <row r="20" spans="1:4" x14ac:dyDescent="0.25">
      <c r="A20" s="359" t="s">
        <v>333</v>
      </c>
      <c r="B20" s="360">
        <v>0</v>
      </c>
      <c r="C20" s="360">
        <v>0.2</v>
      </c>
      <c r="D20" s="138">
        <f t="shared" si="0"/>
        <v>0.2</v>
      </c>
    </row>
    <row r="21" spans="1:4" x14ac:dyDescent="0.25">
      <c r="A21" s="359" t="s">
        <v>610</v>
      </c>
      <c r="B21" s="360">
        <v>0</v>
      </c>
      <c r="C21" s="360">
        <v>0.2</v>
      </c>
      <c r="D21" s="138">
        <f t="shared" si="0"/>
        <v>0.2</v>
      </c>
    </row>
    <row r="22" spans="1:4" x14ac:dyDescent="0.25">
      <c r="A22" s="359" t="s">
        <v>332</v>
      </c>
      <c r="B22" s="360">
        <v>0.2</v>
      </c>
      <c r="C22" s="360">
        <v>0</v>
      </c>
      <c r="D22" s="138">
        <f t="shared" si="0"/>
        <v>0.2</v>
      </c>
    </row>
    <row r="23" spans="1:4" x14ac:dyDescent="0.25">
      <c r="A23" s="359" t="s">
        <v>28</v>
      </c>
      <c r="B23" s="360">
        <v>7.407407407407407E-2</v>
      </c>
      <c r="C23" s="360">
        <v>0.14814814814814814</v>
      </c>
      <c r="D23" s="138">
        <f t="shared" si="0"/>
        <v>0.22222222222222221</v>
      </c>
    </row>
    <row r="24" spans="1:4" x14ac:dyDescent="0.25">
      <c r="A24" s="359" t="s">
        <v>187</v>
      </c>
      <c r="B24" s="360">
        <v>8.3333333333333329E-2</v>
      </c>
      <c r="C24" s="360">
        <v>0.16666666666666666</v>
      </c>
      <c r="D24" s="138">
        <f t="shared" si="0"/>
        <v>0.25</v>
      </c>
    </row>
    <row r="25" spans="1:4" x14ac:dyDescent="0.25">
      <c r="A25" s="359" t="s">
        <v>365</v>
      </c>
      <c r="B25" s="360">
        <v>0.125</v>
      </c>
      <c r="C25" s="360">
        <v>0.125</v>
      </c>
      <c r="D25" s="138">
        <f t="shared" si="0"/>
        <v>0.25</v>
      </c>
    </row>
    <row r="26" spans="1:4" x14ac:dyDescent="0.25">
      <c r="A26" s="359" t="s">
        <v>50</v>
      </c>
      <c r="B26" s="360">
        <v>5.2631578947368418E-2</v>
      </c>
      <c r="C26" s="360">
        <v>0.21052631578947367</v>
      </c>
      <c r="D26" s="138">
        <f t="shared" si="0"/>
        <v>0.26315789473684209</v>
      </c>
    </row>
    <row r="27" spans="1:4" x14ac:dyDescent="0.25">
      <c r="A27" s="359" t="s">
        <v>613</v>
      </c>
      <c r="B27" s="360">
        <v>0.1</v>
      </c>
      <c r="C27" s="360">
        <v>0.2</v>
      </c>
      <c r="D27" s="138">
        <f t="shared" si="0"/>
        <v>0.30000000000000004</v>
      </c>
    </row>
    <row r="28" spans="1:4" x14ac:dyDescent="0.25">
      <c r="A28" s="359" t="s">
        <v>190</v>
      </c>
      <c r="B28" s="360">
        <v>0</v>
      </c>
      <c r="C28" s="360">
        <v>0.30434782608695654</v>
      </c>
      <c r="D28" s="138">
        <f t="shared" si="0"/>
        <v>0.30434782608695654</v>
      </c>
    </row>
    <row r="29" spans="1:4" x14ac:dyDescent="0.25">
      <c r="A29" s="359" t="s">
        <v>606</v>
      </c>
      <c r="B29" s="360">
        <v>0</v>
      </c>
      <c r="C29" s="360">
        <v>0.33333333333333331</v>
      </c>
      <c r="D29" s="138">
        <f t="shared" si="0"/>
        <v>0.33333333333333331</v>
      </c>
    </row>
    <row r="30" spans="1:4" x14ac:dyDescent="0.25">
      <c r="A30" s="359" t="s">
        <v>607</v>
      </c>
      <c r="B30" s="360">
        <v>0.1111111111111111</v>
      </c>
      <c r="C30" s="360">
        <v>0.22222222222222221</v>
      </c>
      <c r="D30" s="138">
        <f t="shared" si="0"/>
        <v>0.33333333333333331</v>
      </c>
    </row>
    <row r="31" spans="1:4" x14ac:dyDescent="0.25">
      <c r="A31" s="359" t="s">
        <v>437</v>
      </c>
      <c r="B31" s="360">
        <v>0.1111111111111111</v>
      </c>
      <c r="C31" s="360">
        <v>0.22222222222222221</v>
      </c>
      <c r="D31" s="138">
        <f t="shared" si="0"/>
        <v>0.33333333333333331</v>
      </c>
    </row>
    <row r="32" spans="1:4" x14ac:dyDescent="0.25">
      <c r="A32" s="359" t="s">
        <v>314</v>
      </c>
      <c r="B32" s="360">
        <v>0.16666666666666666</v>
      </c>
      <c r="C32" s="360">
        <v>0.16666666666666666</v>
      </c>
      <c r="D32" s="138">
        <f t="shared" si="0"/>
        <v>0.33333333333333331</v>
      </c>
    </row>
    <row r="33" spans="1:4" x14ac:dyDescent="0.25">
      <c r="A33" s="359" t="s">
        <v>196</v>
      </c>
      <c r="B33" s="360">
        <v>0</v>
      </c>
      <c r="C33" s="360">
        <v>0.34782608695652173</v>
      </c>
      <c r="D33" s="138">
        <f t="shared" si="0"/>
        <v>0.34782608695652173</v>
      </c>
    </row>
    <row r="34" spans="1:4" x14ac:dyDescent="0.25">
      <c r="A34" s="359" t="s">
        <v>611</v>
      </c>
      <c r="B34" s="360">
        <v>0</v>
      </c>
      <c r="C34" s="360">
        <v>0.375</v>
      </c>
      <c r="D34" s="138">
        <f t="shared" si="0"/>
        <v>0.375</v>
      </c>
    </row>
    <row r="35" spans="1:4" x14ac:dyDescent="0.25">
      <c r="A35" s="359" t="s">
        <v>438</v>
      </c>
      <c r="B35" s="360">
        <v>0</v>
      </c>
      <c r="C35" s="360">
        <v>0.4</v>
      </c>
      <c r="D35" s="138">
        <f t="shared" si="0"/>
        <v>0.4</v>
      </c>
    </row>
    <row r="36" spans="1:4" x14ac:dyDescent="0.25">
      <c r="A36" s="359" t="s">
        <v>148</v>
      </c>
      <c r="B36" s="360">
        <v>6.25E-2</v>
      </c>
      <c r="C36" s="360">
        <v>0.375</v>
      </c>
      <c r="D36" s="138">
        <f t="shared" si="0"/>
        <v>0.4375</v>
      </c>
    </row>
    <row r="37" spans="1:4" x14ac:dyDescent="0.25">
      <c r="A37" s="359" t="s">
        <v>46</v>
      </c>
      <c r="B37" s="360">
        <v>0.15384615384615385</v>
      </c>
      <c r="C37" s="360">
        <v>0.30769230769230771</v>
      </c>
      <c r="D37" s="138">
        <f t="shared" ref="D37:D68" si="1">SUM(B37:C37)</f>
        <v>0.46153846153846156</v>
      </c>
    </row>
    <row r="38" spans="1:4" x14ac:dyDescent="0.25">
      <c r="A38" s="359" t="s">
        <v>612</v>
      </c>
      <c r="B38" s="360">
        <v>0</v>
      </c>
      <c r="C38" s="360">
        <v>0.5</v>
      </c>
      <c r="D38" s="138">
        <f t="shared" si="1"/>
        <v>0.5</v>
      </c>
    </row>
    <row r="39" spans="1:4" x14ac:dyDescent="0.25">
      <c r="A39" s="359" t="s">
        <v>180</v>
      </c>
      <c r="B39" s="360">
        <v>0.16666666666666666</v>
      </c>
      <c r="C39" s="360">
        <v>0.33333333333333331</v>
      </c>
      <c r="D39" s="138">
        <f t="shared" si="1"/>
        <v>0.5</v>
      </c>
    </row>
    <row r="40" spans="1:4" x14ac:dyDescent="0.25">
      <c r="A40" s="359" t="s">
        <v>183</v>
      </c>
      <c r="B40" s="360">
        <v>0.2857142857142857</v>
      </c>
      <c r="C40" s="360">
        <v>0.21428571428571427</v>
      </c>
      <c r="D40" s="138">
        <f t="shared" si="1"/>
        <v>0.5</v>
      </c>
    </row>
    <row r="41" spans="1:4" x14ac:dyDescent="0.25">
      <c r="A41" s="359" t="s">
        <v>439</v>
      </c>
      <c r="B41" s="360">
        <v>0.3</v>
      </c>
      <c r="C41" s="360">
        <v>0.2</v>
      </c>
      <c r="D41" s="138">
        <f t="shared" si="1"/>
        <v>0.5</v>
      </c>
    </row>
    <row r="42" spans="1:4" x14ac:dyDescent="0.25">
      <c r="A42" s="359" t="s">
        <v>436</v>
      </c>
      <c r="B42" s="360">
        <v>0.4</v>
      </c>
      <c r="C42" s="360">
        <v>0.1</v>
      </c>
      <c r="D42" s="138">
        <f t="shared" si="1"/>
        <v>0.5</v>
      </c>
    </row>
    <row r="43" spans="1:4" x14ac:dyDescent="0.25">
      <c r="A43" s="359" t="s">
        <v>219</v>
      </c>
      <c r="B43" s="360">
        <v>5.8823529411764705E-2</v>
      </c>
      <c r="C43" s="360">
        <v>0.47058823529411764</v>
      </c>
      <c r="D43" s="138">
        <f t="shared" si="1"/>
        <v>0.52941176470588236</v>
      </c>
    </row>
    <row r="44" spans="1:4" x14ac:dyDescent="0.25">
      <c r="A44" s="241" t="s">
        <v>90</v>
      </c>
      <c r="B44" s="360">
        <v>0.16666666666666666</v>
      </c>
      <c r="C44" s="360">
        <v>0.3888888888888889</v>
      </c>
      <c r="D44" s="138">
        <f t="shared" si="1"/>
        <v>0.55555555555555558</v>
      </c>
    </row>
    <row r="45" spans="1:4" x14ac:dyDescent="0.25">
      <c r="A45" s="359" t="s">
        <v>608</v>
      </c>
      <c r="B45" s="360">
        <v>0.33333333333333331</v>
      </c>
      <c r="C45" s="360">
        <v>0.22222222222222221</v>
      </c>
      <c r="D45" s="138">
        <f t="shared" si="1"/>
        <v>0.55555555555555558</v>
      </c>
    </row>
    <row r="46" spans="1:4" x14ac:dyDescent="0.25">
      <c r="A46" s="241" t="s">
        <v>96</v>
      </c>
      <c r="B46" s="360">
        <v>0.19230769230769232</v>
      </c>
      <c r="C46" s="360">
        <v>0.38461538461538464</v>
      </c>
      <c r="D46" s="138">
        <f t="shared" si="1"/>
        <v>0.57692307692307698</v>
      </c>
    </row>
    <row r="47" spans="1:4" x14ac:dyDescent="0.25">
      <c r="A47" s="359" t="s">
        <v>81</v>
      </c>
      <c r="B47" s="360">
        <v>0.41666666666666669</v>
      </c>
      <c r="C47" s="360">
        <v>0.16666666666666666</v>
      </c>
      <c r="D47" s="138">
        <f t="shared" si="1"/>
        <v>0.58333333333333337</v>
      </c>
    </row>
    <row r="48" spans="1:4" x14ac:dyDescent="0.25">
      <c r="A48" s="359" t="s">
        <v>108</v>
      </c>
      <c r="B48" s="360">
        <v>0.2</v>
      </c>
      <c r="C48" s="360">
        <v>0.4</v>
      </c>
      <c r="D48" s="138">
        <f t="shared" si="1"/>
        <v>0.60000000000000009</v>
      </c>
    </row>
    <row r="49" spans="1:4" x14ac:dyDescent="0.25">
      <c r="A49" s="241" t="s">
        <v>498</v>
      </c>
      <c r="B49" s="360">
        <v>0.125</v>
      </c>
      <c r="C49" s="360">
        <v>0.5</v>
      </c>
      <c r="D49" s="138">
        <f t="shared" si="1"/>
        <v>0.625</v>
      </c>
    </row>
    <row r="50" spans="1:4" x14ac:dyDescent="0.25">
      <c r="A50" s="359" t="s">
        <v>212</v>
      </c>
      <c r="B50" s="360">
        <v>0.18604651162790697</v>
      </c>
      <c r="C50" s="360">
        <v>0.44186046511627908</v>
      </c>
      <c r="D50" s="138">
        <f t="shared" si="1"/>
        <v>0.62790697674418605</v>
      </c>
    </row>
    <row r="51" spans="1:4" x14ac:dyDescent="0.25">
      <c r="A51" s="359" t="s">
        <v>273</v>
      </c>
      <c r="B51" s="360">
        <v>0.27272727272727271</v>
      </c>
      <c r="C51" s="360">
        <v>0.36363636363636365</v>
      </c>
      <c r="D51" s="138">
        <f t="shared" si="1"/>
        <v>0.63636363636363635</v>
      </c>
    </row>
    <row r="52" spans="1:4" x14ac:dyDescent="0.25">
      <c r="A52" s="359" t="s">
        <v>37</v>
      </c>
      <c r="B52" s="360">
        <v>0.23529411764705882</v>
      </c>
      <c r="C52" s="360">
        <v>0.41176470588235292</v>
      </c>
      <c r="D52" s="138">
        <f t="shared" si="1"/>
        <v>0.64705882352941169</v>
      </c>
    </row>
    <row r="53" spans="1:4" x14ac:dyDescent="0.25">
      <c r="A53" s="359" t="s">
        <v>153</v>
      </c>
      <c r="B53" s="360">
        <v>0.05</v>
      </c>
      <c r="C53" s="360">
        <v>0.6</v>
      </c>
      <c r="D53" s="138">
        <f t="shared" si="1"/>
        <v>0.65</v>
      </c>
    </row>
    <row r="54" spans="1:4" x14ac:dyDescent="0.25">
      <c r="A54" s="359" t="s">
        <v>16</v>
      </c>
      <c r="B54" s="360">
        <v>0.26506024096385544</v>
      </c>
      <c r="C54" s="360">
        <v>0.38554216867469882</v>
      </c>
      <c r="D54" s="138">
        <f t="shared" si="1"/>
        <v>0.65060240963855431</v>
      </c>
    </row>
    <row r="55" spans="1:4" x14ac:dyDescent="0.25">
      <c r="A55" s="359" t="s">
        <v>702</v>
      </c>
      <c r="B55" s="360">
        <v>0.125</v>
      </c>
      <c r="C55" s="360">
        <v>0.54166666666666663</v>
      </c>
      <c r="D55" s="138">
        <f t="shared" si="1"/>
        <v>0.66666666666666663</v>
      </c>
    </row>
    <row r="56" spans="1:4" x14ac:dyDescent="0.25">
      <c r="A56" s="359" t="s">
        <v>19</v>
      </c>
      <c r="B56" s="360">
        <v>0.25</v>
      </c>
      <c r="C56" s="360">
        <v>0.42857142857142855</v>
      </c>
      <c r="D56" s="138">
        <f t="shared" si="1"/>
        <v>0.6785714285714286</v>
      </c>
    </row>
    <row r="57" spans="1:4" x14ac:dyDescent="0.25">
      <c r="A57" s="359" t="s">
        <v>104</v>
      </c>
      <c r="B57" s="360">
        <v>0.22</v>
      </c>
      <c r="C57" s="360">
        <v>0.46</v>
      </c>
      <c r="D57" s="138">
        <f t="shared" si="1"/>
        <v>0.68</v>
      </c>
    </row>
    <row r="58" spans="1:4" x14ac:dyDescent="0.25">
      <c r="A58" s="241" t="s">
        <v>93</v>
      </c>
      <c r="B58" s="360">
        <v>0.25</v>
      </c>
      <c r="C58" s="360">
        <v>0.4375</v>
      </c>
      <c r="D58" s="138">
        <f t="shared" si="1"/>
        <v>0.6875</v>
      </c>
    </row>
    <row r="59" spans="1:4" x14ac:dyDescent="0.25">
      <c r="A59" s="359" t="s">
        <v>193</v>
      </c>
      <c r="B59" s="360">
        <v>0.20512820512820512</v>
      </c>
      <c r="C59" s="360">
        <v>0.51282051282051277</v>
      </c>
      <c r="D59" s="138">
        <f t="shared" si="1"/>
        <v>0.71794871794871784</v>
      </c>
    </row>
    <row r="60" spans="1:4" x14ac:dyDescent="0.25">
      <c r="A60" s="359" t="s">
        <v>56</v>
      </c>
      <c r="B60" s="360">
        <v>0.23076923076923078</v>
      </c>
      <c r="C60" s="360">
        <v>0.53846153846153844</v>
      </c>
      <c r="D60" s="138">
        <f t="shared" si="1"/>
        <v>0.76923076923076916</v>
      </c>
    </row>
    <row r="61" spans="1:4" x14ac:dyDescent="0.25">
      <c r="A61" s="359" t="s">
        <v>117</v>
      </c>
      <c r="B61" s="360">
        <v>0.30769230769230771</v>
      </c>
      <c r="C61" s="360">
        <v>0.46153846153846156</v>
      </c>
      <c r="D61" s="138">
        <f t="shared" si="1"/>
        <v>0.76923076923076927</v>
      </c>
    </row>
    <row r="62" spans="1:4" x14ac:dyDescent="0.25">
      <c r="A62" s="359" t="s">
        <v>501</v>
      </c>
      <c r="B62" s="360">
        <v>0.1111111111111111</v>
      </c>
      <c r="C62" s="360">
        <v>0.66666666666666663</v>
      </c>
      <c r="D62" s="138">
        <f t="shared" si="1"/>
        <v>0.77777777777777768</v>
      </c>
    </row>
    <row r="63" spans="1:4" x14ac:dyDescent="0.25">
      <c r="A63" s="359" t="s">
        <v>40</v>
      </c>
      <c r="B63" s="360">
        <v>0.36666666666666664</v>
      </c>
      <c r="C63" s="360">
        <v>0.41666666666666669</v>
      </c>
      <c r="D63" s="138">
        <f t="shared" si="1"/>
        <v>0.78333333333333333</v>
      </c>
    </row>
    <row r="64" spans="1:4" x14ac:dyDescent="0.25">
      <c r="A64" s="359" t="s">
        <v>43</v>
      </c>
      <c r="B64" s="360">
        <v>0.2857142857142857</v>
      </c>
      <c r="C64" s="360">
        <v>0.5</v>
      </c>
      <c r="D64" s="138">
        <f t="shared" si="1"/>
        <v>0.7857142857142857</v>
      </c>
    </row>
    <row r="65" spans="1:4" x14ac:dyDescent="0.25">
      <c r="A65" s="359" t="s">
        <v>601</v>
      </c>
      <c r="B65" s="360">
        <v>0.4</v>
      </c>
      <c r="C65" s="360">
        <v>0.4</v>
      </c>
      <c r="D65" s="138">
        <f t="shared" si="1"/>
        <v>0.8</v>
      </c>
    </row>
    <row r="66" spans="1:4" x14ac:dyDescent="0.25">
      <c r="A66" s="241" t="s">
        <v>101</v>
      </c>
      <c r="B66" s="360">
        <v>0.45</v>
      </c>
      <c r="C66" s="360">
        <v>0.35</v>
      </c>
      <c r="D66" s="138">
        <f t="shared" si="1"/>
        <v>0.8</v>
      </c>
    </row>
    <row r="67" spans="1:4" x14ac:dyDescent="0.25">
      <c r="A67" s="359" t="s">
        <v>602</v>
      </c>
      <c r="B67" s="360">
        <v>0.3125</v>
      </c>
      <c r="C67" s="360">
        <v>0.5</v>
      </c>
      <c r="D67" s="138">
        <f t="shared" si="1"/>
        <v>0.8125</v>
      </c>
    </row>
    <row r="68" spans="1:4" x14ac:dyDescent="0.25">
      <c r="A68" s="359" t="s">
        <v>62</v>
      </c>
      <c r="B68" s="360">
        <v>0.2608695652173913</v>
      </c>
      <c r="C68" s="360">
        <v>0.56521739130434778</v>
      </c>
      <c r="D68" s="138">
        <f t="shared" si="1"/>
        <v>0.82608695652173902</v>
      </c>
    </row>
    <row r="69" spans="1:4" x14ac:dyDescent="0.25">
      <c r="A69" s="359" t="s">
        <v>87</v>
      </c>
      <c r="B69" s="360">
        <v>0.24390243902439024</v>
      </c>
      <c r="C69" s="360">
        <v>0.58536585365853655</v>
      </c>
      <c r="D69" s="138">
        <f t="shared" ref="D69:D87" si="2">SUM(B69:C69)</f>
        <v>0.82926829268292679</v>
      </c>
    </row>
    <row r="70" spans="1:4" x14ac:dyDescent="0.25">
      <c r="A70" s="359" t="s">
        <v>13</v>
      </c>
      <c r="B70" s="360">
        <v>0.3888888888888889</v>
      </c>
      <c r="C70" s="360">
        <v>0.44444444444444442</v>
      </c>
      <c r="D70" s="138">
        <f t="shared" si="2"/>
        <v>0.83333333333333326</v>
      </c>
    </row>
    <row r="71" spans="1:4" x14ac:dyDescent="0.25">
      <c r="A71" s="359" t="s">
        <v>59</v>
      </c>
      <c r="B71" s="360">
        <v>0.25</v>
      </c>
      <c r="C71" s="360">
        <v>0.58333333333333337</v>
      </c>
      <c r="D71" s="138">
        <f t="shared" si="2"/>
        <v>0.83333333333333337</v>
      </c>
    </row>
    <row r="72" spans="1:4" x14ac:dyDescent="0.25">
      <c r="A72" s="359" t="s">
        <v>256</v>
      </c>
      <c r="B72" s="360">
        <v>0.41666666666666669</v>
      </c>
      <c r="C72" s="360">
        <v>0.41666666666666669</v>
      </c>
      <c r="D72" s="138">
        <f t="shared" si="2"/>
        <v>0.83333333333333337</v>
      </c>
    </row>
    <row r="73" spans="1:4" x14ac:dyDescent="0.25">
      <c r="A73" s="359" t="s">
        <v>69</v>
      </c>
      <c r="B73" s="360">
        <v>0.15</v>
      </c>
      <c r="C73" s="360">
        <v>0.7</v>
      </c>
      <c r="D73" s="138">
        <f t="shared" si="2"/>
        <v>0.85</v>
      </c>
    </row>
    <row r="74" spans="1:4" x14ac:dyDescent="0.25">
      <c r="A74" s="359" t="s">
        <v>496</v>
      </c>
      <c r="B74" s="360">
        <v>0.22222222222222221</v>
      </c>
      <c r="C74" s="360">
        <v>0.66666666666666663</v>
      </c>
      <c r="D74" s="138">
        <f t="shared" si="2"/>
        <v>0.88888888888888884</v>
      </c>
    </row>
    <row r="75" spans="1:4" x14ac:dyDescent="0.25">
      <c r="A75" s="359" t="s">
        <v>78</v>
      </c>
      <c r="B75" s="360">
        <v>0.27272727272727271</v>
      </c>
      <c r="C75" s="360">
        <v>0.63636363636363635</v>
      </c>
      <c r="D75" s="138">
        <f t="shared" si="2"/>
        <v>0.90909090909090906</v>
      </c>
    </row>
    <row r="76" spans="1:4" x14ac:dyDescent="0.25">
      <c r="A76" s="359" t="s">
        <v>53</v>
      </c>
      <c r="B76" s="360">
        <v>0.27777777777777779</v>
      </c>
      <c r="C76" s="360">
        <v>0.63888888888888884</v>
      </c>
      <c r="D76" s="138">
        <f t="shared" si="2"/>
        <v>0.91666666666666663</v>
      </c>
    </row>
    <row r="77" spans="1:4" x14ac:dyDescent="0.25">
      <c r="A77" s="359" t="s">
        <v>31</v>
      </c>
      <c r="B77" s="360">
        <v>0.4375</v>
      </c>
      <c r="C77" s="360">
        <v>0.5</v>
      </c>
      <c r="D77" s="138">
        <f t="shared" si="2"/>
        <v>0.9375</v>
      </c>
    </row>
    <row r="78" spans="1:4" x14ac:dyDescent="0.25">
      <c r="A78" s="359" t="s">
        <v>72</v>
      </c>
      <c r="B78" s="360">
        <v>0.40384615384615385</v>
      </c>
      <c r="C78" s="360">
        <v>0.53846153846153844</v>
      </c>
      <c r="D78" s="138">
        <f t="shared" si="2"/>
        <v>0.94230769230769229</v>
      </c>
    </row>
    <row r="79" spans="1:4" x14ac:dyDescent="0.25">
      <c r="A79" s="359" t="s">
        <v>22</v>
      </c>
      <c r="B79" s="360">
        <v>0.3888888888888889</v>
      </c>
      <c r="C79" s="360">
        <v>0.55555555555555558</v>
      </c>
      <c r="D79" s="138">
        <f t="shared" si="2"/>
        <v>0.94444444444444442</v>
      </c>
    </row>
    <row r="80" spans="1:4" x14ac:dyDescent="0.25">
      <c r="A80" s="359" t="s">
        <v>364</v>
      </c>
      <c r="B80" s="360">
        <v>0.55000000000000004</v>
      </c>
      <c r="C80" s="360">
        <v>0.4</v>
      </c>
      <c r="D80" s="138">
        <f t="shared" si="2"/>
        <v>0.95000000000000007</v>
      </c>
    </row>
    <row r="81" spans="1:4" x14ac:dyDescent="0.25">
      <c r="A81" s="359" t="s">
        <v>75</v>
      </c>
      <c r="B81" s="360">
        <v>0.33333333333333331</v>
      </c>
      <c r="C81" s="360">
        <v>0.66666666666666663</v>
      </c>
      <c r="D81" s="138">
        <f t="shared" si="2"/>
        <v>1</v>
      </c>
    </row>
    <row r="82" spans="1:4" x14ac:dyDescent="0.25">
      <c r="A82" s="359" t="s">
        <v>246</v>
      </c>
      <c r="B82" s="360">
        <v>0.375</v>
      </c>
      <c r="C82" s="360">
        <v>0.625</v>
      </c>
      <c r="D82" s="138">
        <f t="shared" si="2"/>
        <v>1</v>
      </c>
    </row>
    <row r="83" spans="1:4" x14ac:dyDescent="0.25">
      <c r="A83" s="241" t="s">
        <v>603</v>
      </c>
      <c r="B83" s="360">
        <v>0.44444444444444442</v>
      </c>
      <c r="C83" s="360">
        <v>0.55555555555555558</v>
      </c>
      <c r="D83" s="138">
        <f t="shared" si="2"/>
        <v>1</v>
      </c>
    </row>
    <row r="84" spans="1:4" x14ac:dyDescent="0.25">
      <c r="A84" s="359" t="s">
        <v>600</v>
      </c>
      <c r="B84" s="360">
        <v>0.5</v>
      </c>
      <c r="C84" s="360">
        <v>0.5</v>
      </c>
      <c r="D84" s="138">
        <f t="shared" si="2"/>
        <v>1</v>
      </c>
    </row>
    <row r="85" spans="1:4" x14ac:dyDescent="0.25">
      <c r="A85" s="359" t="s">
        <v>270</v>
      </c>
      <c r="B85" s="360">
        <v>0.5625</v>
      </c>
      <c r="C85" s="360">
        <v>0.4375</v>
      </c>
      <c r="D85" s="138">
        <f t="shared" si="2"/>
        <v>1</v>
      </c>
    </row>
    <row r="86" spans="1:4" x14ac:dyDescent="0.25">
      <c r="A86" s="359" t="s">
        <v>614</v>
      </c>
      <c r="B86" s="360">
        <v>0.66666666666666663</v>
      </c>
      <c r="C86" s="360">
        <v>0.33333333333333331</v>
      </c>
      <c r="D86" s="138">
        <f t="shared" si="2"/>
        <v>1</v>
      </c>
    </row>
    <row r="87" spans="1:4" x14ac:dyDescent="0.25">
      <c r="A87" s="359" t="s">
        <v>500</v>
      </c>
      <c r="B87" s="360">
        <v>0.7142857142857143</v>
      </c>
      <c r="C87" s="360">
        <v>0.2857142857142857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4"/>
  <sheetViews>
    <sheetView topLeftCell="I1" workbookViewId="0">
      <selection activeCell="T1" sqref="T1"/>
    </sheetView>
  </sheetViews>
  <sheetFormatPr defaultRowHeight="15" x14ac:dyDescent="0.25"/>
  <cols>
    <col min="1" max="16384" width="9.140625" style="117"/>
  </cols>
  <sheetData>
    <row r="1" spans="1:6" ht="15.75" x14ac:dyDescent="0.25">
      <c r="A1" s="143" t="s">
        <v>456</v>
      </c>
      <c r="F1" s="139" t="s">
        <v>715</v>
      </c>
    </row>
    <row r="4" spans="1:6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6" x14ac:dyDescent="0.25">
      <c r="A5" s="359" t="s">
        <v>610</v>
      </c>
      <c r="B5" s="360">
        <v>0</v>
      </c>
      <c r="C5" s="360">
        <v>0</v>
      </c>
      <c r="D5" s="138">
        <f t="shared" ref="D5:D36" si="0">SUM(B5:C5)</f>
        <v>0</v>
      </c>
    </row>
    <row r="6" spans="1:6" x14ac:dyDescent="0.25">
      <c r="A6" s="359" t="s">
        <v>314</v>
      </c>
      <c r="B6" s="360">
        <v>0</v>
      </c>
      <c r="C6" s="360">
        <v>0</v>
      </c>
      <c r="D6" s="138">
        <f t="shared" si="0"/>
        <v>0</v>
      </c>
    </row>
    <row r="7" spans="1:6" x14ac:dyDescent="0.25">
      <c r="A7" s="359" t="s">
        <v>701</v>
      </c>
      <c r="B7" s="360">
        <v>0</v>
      </c>
      <c r="C7" s="360">
        <v>0</v>
      </c>
      <c r="D7" s="138">
        <f t="shared" si="0"/>
        <v>0</v>
      </c>
    </row>
    <row r="8" spans="1:6" x14ac:dyDescent="0.25">
      <c r="A8" s="359" t="s">
        <v>224</v>
      </c>
      <c r="B8" s="360">
        <v>0</v>
      </c>
      <c r="C8" s="360">
        <v>7.6923076923076927E-2</v>
      </c>
      <c r="D8" s="138">
        <f t="shared" si="0"/>
        <v>7.6923076923076927E-2</v>
      </c>
    </row>
    <row r="9" spans="1:6" x14ac:dyDescent="0.25">
      <c r="A9" s="359" t="s">
        <v>201</v>
      </c>
      <c r="B9" s="360">
        <v>4.3478260869565216E-2</v>
      </c>
      <c r="C9" s="360">
        <v>4.3478260869565216E-2</v>
      </c>
      <c r="D9" s="138">
        <f t="shared" si="0"/>
        <v>8.6956521739130432E-2</v>
      </c>
    </row>
    <row r="10" spans="1:6" x14ac:dyDescent="0.25">
      <c r="A10" s="359" t="s">
        <v>497</v>
      </c>
      <c r="B10" s="360">
        <v>0</v>
      </c>
      <c r="C10" s="360">
        <v>0.14285714285714285</v>
      </c>
      <c r="D10" s="138">
        <f t="shared" si="0"/>
        <v>0.14285714285714285</v>
      </c>
    </row>
    <row r="11" spans="1:6" x14ac:dyDescent="0.25">
      <c r="A11" s="359" t="s">
        <v>612</v>
      </c>
      <c r="B11" s="360">
        <v>0</v>
      </c>
      <c r="C11" s="360">
        <v>0.16666666666666666</v>
      </c>
      <c r="D11" s="138">
        <f t="shared" si="0"/>
        <v>0.16666666666666666</v>
      </c>
    </row>
    <row r="12" spans="1:6" x14ac:dyDescent="0.25">
      <c r="A12" s="359" t="s">
        <v>187</v>
      </c>
      <c r="B12" s="360">
        <v>0</v>
      </c>
      <c r="C12" s="360">
        <v>0.16666666666666666</v>
      </c>
      <c r="D12" s="138">
        <f t="shared" si="0"/>
        <v>0.16666666666666666</v>
      </c>
    </row>
    <row r="13" spans="1:6" x14ac:dyDescent="0.25">
      <c r="A13" s="359" t="s">
        <v>196</v>
      </c>
      <c r="B13" s="360">
        <v>0</v>
      </c>
      <c r="C13" s="360">
        <v>0.18181818181818182</v>
      </c>
      <c r="D13" s="138">
        <f t="shared" si="0"/>
        <v>0.18181818181818182</v>
      </c>
    </row>
    <row r="14" spans="1:6" x14ac:dyDescent="0.25">
      <c r="A14" s="359" t="s">
        <v>333</v>
      </c>
      <c r="B14" s="360">
        <v>0</v>
      </c>
      <c r="C14" s="360">
        <v>0.2</v>
      </c>
      <c r="D14" s="138">
        <f t="shared" si="0"/>
        <v>0.2</v>
      </c>
    </row>
    <row r="15" spans="1:6" x14ac:dyDescent="0.25">
      <c r="A15" s="359" t="s">
        <v>332</v>
      </c>
      <c r="B15" s="360">
        <v>0</v>
      </c>
      <c r="C15" s="360">
        <v>0.2</v>
      </c>
      <c r="D15" s="138">
        <f t="shared" si="0"/>
        <v>0.2</v>
      </c>
    </row>
    <row r="16" spans="1:6" x14ac:dyDescent="0.25">
      <c r="A16" s="359" t="s">
        <v>437</v>
      </c>
      <c r="B16" s="360">
        <v>0.1111111111111111</v>
      </c>
      <c r="C16" s="360">
        <v>0.1111111111111111</v>
      </c>
      <c r="D16" s="138">
        <f t="shared" si="0"/>
        <v>0.22222222222222221</v>
      </c>
    </row>
    <row r="17" spans="1:4" x14ac:dyDescent="0.25">
      <c r="A17" s="359" t="s">
        <v>156</v>
      </c>
      <c r="B17" s="360">
        <v>0</v>
      </c>
      <c r="C17" s="360">
        <v>0.23076923076923078</v>
      </c>
      <c r="D17" s="138">
        <f t="shared" si="0"/>
        <v>0.23076923076923078</v>
      </c>
    </row>
    <row r="18" spans="1:4" x14ac:dyDescent="0.25">
      <c r="A18" s="359" t="s">
        <v>250</v>
      </c>
      <c r="B18" s="360">
        <v>0</v>
      </c>
      <c r="C18" s="360">
        <v>0.25</v>
      </c>
      <c r="D18" s="138">
        <f t="shared" si="0"/>
        <v>0.25</v>
      </c>
    </row>
    <row r="19" spans="1:4" x14ac:dyDescent="0.25">
      <c r="A19" s="359" t="s">
        <v>180</v>
      </c>
      <c r="B19" s="360">
        <v>8.3333333333333329E-2</v>
      </c>
      <c r="C19" s="360">
        <v>0.16666666666666666</v>
      </c>
      <c r="D19" s="138">
        <f t="shared" si="0"/>
        <v>0.25</v>
      </c>
    </row>
    <row r="20" spans="1:4" x14ac:dyDescent="0.25">
      <c r="A20" s="359" t="s">
        <v>145</v>
      </c>
      <c r="B20" s="360">
        <v>0</v>
      </c>
      <c r="C20" s="360">
        <v>0.27272727272727271</v>
      </c>
      <c r="D20" s="138">
        <f t="shared" si="0"/>
        <v>0.27272727272727271</v>
      </c>
    </row>
    <row r="21" spans="1:4" x14ac:dyDescent="0.25">
      <c r="A21" s="359" t="s">
        <v>441</v>
      </c>
      <c r="B21" s="360">
        <v>0</v>
      </c>
      <c r="C21" s="360">
        <v>0.2857142857142857</v>
      </c>
      <c r="D21" s="138">
        <f t="shared" si="0"/>
        <v>0.2857142857142857</v>
      </c>
    </row>
    <row r="22" spans="1:4" x14ac:dyDescent="0.25">
      <c r="A22" s="359" t="s">
        <v>34</v>
      </c>
      <c r="B22" s="360">
        <v>7.6923076923076927E-2</v>
      </c>
      <c r="C22" s="360">
        <v>0.23076923076923078</v>
      </c>
      <c r="D22" s="138">
        <f t="shared" si="0"/>
        <v>0.30769230769230771</v>
      </c>
    </row>
    <row r="23" spans="1:4" x14ac:dyDescent="0.25">
      <c r="A23" s="359" t="s">
        <v>148</v>
      </c>
      <c r="B23" s="360">
        <v>6.25E-2</v>
      </c>
      <c r="C23" s="360">
        <v>0.25</v>
      </c>
      <c r="D23" s="138">
        <f t="shared" si="0"/>
        <v>0.3125</v>
      </c>
    </row>
    <row r="24" spans="1:4" x14ac:dyDescent="0.25">
      <c r="A24" s="359" t="s">
        <v>153</v>
      </c>
      <c r="B24" s="360">
        <v>0</v>
      </c>
      <c r="C24" s="360">
        <v>0.31578947368421051</v>
      </c>
      <c r="D24" s="138">
        <f t="shared" si="0"/>
        <v>0.31578947368421051</v>
      </c>
    </row>
    <row r="25" spans="1:4" x14ac:dyDescent="0.25">
      <c r="A25" s="359" t="s">
        <v>219</v>
      </c>
      <c r="B25" s="360">
        <v>0</v>
      </c>
      <c r="C25" s="360">
        <v>0.33333333333333331</v>
      </c>
      <c r="D25" s="138">
        <f t="shared" si="0"/>
        <v>0.33333333333333331</v>
      </c>
    </row>
    <row r="26" spans="1:4" x14ac:dyDescent="0.25">
      <c r="A26" s="359" t="s">
        <v>605</v>
      </c>
      <c r="B26" s="360">
        <v>0</v>
      </c>
      <c r="C26" s="360">
        <v>0.33333333333333331</v>
      </c>
      <c r="D26" s="138">
        <f t="shared" si="0"/>
        <v>0.33333333333333331</v>
      </c>
    </row>
    <row r="27" spans="1:4" x14ac:dyDescent="0.25">
      <c r="A27" s="359" t="s">
        <v>343</v>
      </c>
      <c r="B27" s="360">
        <v>0</v>
      </c>
      <c r="C27" s="360">
        <v>0.33333333333333331</v>
      </c>
      <c r="D27" s="138">
        <f t="shared" si="0"/>
        <v>0.33333333333333331</v>
      </c>
    </row>
    <row r="28" spans="1:4" x14ac:dyDescent="0.25">
      <c r="A28" s="241" t="s">
        <v>502</v>
      </c>
      <c r="B28" s="360">
        <v>0</v>
      </c>
      <c r="C28" s="360">
        <v>0.33333333333333331</v>
      </c>
      <c r="D28" s="138">
        <f t="shared" si="0"/>
        <v>0.33333333333333331</v>
      </c>
    </row>
    <row r="29" spans="1:4" x14ac:dyDescent="0.25">
      <c r="A29" s="359" t="s">
        <v>212</v>
      </c>
      <c r="B29" s="360">
        <v>0</v>
      </c>
      <c r="C29" s="360">
        <v>0.34146341463414637</v>
      </c>
      <c r="D29" s="138">
        <f t="shared" si="0"/>
        <v>0.34146341463414637</v>
      </c>
    </row>
    <row r="30" spans="1:4" x14ac:dyDescent="0.25">
      <c r="A30" s="359" t="s">
        <v>606</v>
      </c>
      <c r="B30" s="360">
        <v>0</v>
      </c>
      <c r="C30" s="360">
        <v>0.375</v>
      </c>
      <c r="D30" s="138">
        <f t="shared" si="0"/>
        <v>0.375</v>
      </c>
    </row>
    <row r="31" spans="1:4" x14ac:dyDescent="0.25">
      <c r="A31" s="359" t="s">
        <v>611</v>
      </c>
      <c r="B31" s="360">
        <v>0</v>
      </c>
      <c r="C31" s="360">
        <v>0.375</v>
      </c>
      <c r="D31" s="138">
        <f t="shared" si="0"/>
        <v>0.375</v>
      </c>
    </row>
    <row r="32" spans="1:4" x14ac:dyDescent="0.25">
      <c r="A32" s="359" t="s">
        <v>273</v>
      </c>
      <c r="B32" s="360">
        <v>0</v>
      </c>
      <c r="C32" s="360">
        <v>0.4</v>
      </c>
      <c r="D32" s="138">
        <f t="shared" si="0"/>
        <v>0.4</v>
      </c>
    </row>
    <row r="33" spans="1:4" x14ac:dyDescent="0.25">
      <c r="A33" s="359" t="s">
        <v>613</v>
      </c>
      <c r="B33" s="360">
        <v>0</v>
      </c>
      <c r="C33" s="360">
        <v>0.4</v>
      </c>
      <c r="D33" s="138">
        <f t="shared" si="0"/>
        <v>0.4</v>
      </c>
    </row>
    <row r="34" spans="1:4" x14ac:dyDescent="0.25">
      <c r="A34" s="359" t="s">
        <v>120</v>
      </c>
      <c r="B34" s="360">
        <v>0</v>
      </c>
      <c r="C34" s="360">
        <v>0.4</v>
      </c>
      <c r="D34" s="138">
        <f t="shared" si="0"/>
        <v>0.4</v>
      </c>
    </row>
    <row r="35" spans="1:4" x14ac:dyDescent="0.25">
      <c r="A35" s="359" t="s">
        <v>438</v>
      </c>
      <c r="B35" s="360">
        <v>0</v>
      </c>
      <c r="C35" s="360">
        <v>0.4</v>
      </c>
      <c r="D35" s="138">
        <f t="shared" si="0"/>
        <v>0.4</v>
      </c>
    </row>
    <row r="36" spans="1:4" x14ac:dyDescent="0.25">
      <c r="A36" s="359" t="s">
        <v>609</v>
      </c>
      <c r="B36" s="360">
        <v>0</v>
      </c>
      <c r="C36" s="360">
        <v>0.4</v>
      </c>
      <c r="D36" s="138">
        <f t="shared" si="0"/>
        <v>0.4</v>
      </c>
    </row>
    <row r="37" spans="1:4" x14ac:dyDescent="0.25">
      <c r="A37" s="359" t="s">
        <v>111</v>
      </c>
      <c r="B37" s="360">
        <v>0.13333333333333333</v>
      </c>
      <c r="C37" s="360">
        <v>0.26666666666666666</v>
      </c>
      <c r="D37" s="138">
        <f t="shared" ref="D37:D68" si="1">SUM(B37:C37)</f>
        <v>0.4</v>
      </c>
    </row>
    <row r="38" spans="1:4" x14ac:dyDescent="0.25">
      <c r="A38" s="359" t="s">
        <v>190</v>
      </c>
      <c r="B38" s="360">
        <v>0</v>
      </c>
      <c r="C38" s="360">
        <v>0.42857142857142855</v>
      </c>
      <c r="D38" s="138">
        <f t="shared" si="1"/>
        <v>0.42857142857142855</v>
      </c>
    </row>
    <row r="39" spans="1:4" x14ac:dyDescent="0.25">
      <c r="A39" s="359" t="s">
        <v>183</v>
      </c>
      <c r="B39" s="360">
        <v>7.1428571428571425E-2</v>
      </c>
      <c r="C39" s="360">
        <v>0.35714285714285715</v>
      </c>
      <c r="D39" s="138">
        <f t="shared" si="1"/>
        <v>0.4285714285714286</v>
      </c>
    </row>
    <row r="40" spans="1:4" x14ac:dyDescent="0.25">
      <c r="A40" s="359" t="s">
        <v>28</v>
      </c>
      <c r="B40" s="360">
        <v>0.12</v>
      </c>
      <c r="C40" s="360">
        <v>0.32</v>
      </c>
      <c r="D40" s="138">
        <f t="shared" si="1"/>
        <v>0.44</v>
      </c>
    </row>
    <row r="41" spans="1:4" x14ac:dyDescent="0.25">
      <c r="A41" s="359" t="s">
        <v>608</v>
      </c>
      <c r="B41" s="360">
        <v>0</v>
      </c>
      <c r="C41" s="360">
        <v>0.44444444444444442</v>
      </c>
      <c r="D41" s="138">
        <f t="shared" si="1"/>
        <v>0.44444444444444442</v>
      </c>
    </row>
    <row r="42" spans="1:4" x14ac:dyDescent="0.25">
      <c r="A42" s="359" t="s">
        <v>607</v>
      </c>
      <c r="B42" s="360">
        <v>0</v>
      </c>
      <c r="C42" s="360">
        <v>0.5</v>
      </c>
      <c r="D42" s="138">
        <f t="shared" si="1"/>
        <v>0.5</v>
      </c>
    </row>
    <row r="43" spans="1:4" x14ac:dyDescent="0.25">
      <c r="A43" s="359" t="s">
        <v>439</v>
      </c>
      <c r="B43" s="360">
        <v>0.2</v>
      </c>
      <c r="C43" s="360">
        <v>0.3</v>
      </c>
      <c r="D43" s="138">
        <f t="shared" si="1"/>
        <v>0.5</v>
      </c>
    </row>
    <row r="44" spans="1:4" x14ac:dyDescent="0.25">
      <c r="A44" s="359" t="s">
        <v>16</v>
      </c>
      <c r="B44" s="360">
        <v>0.13580246913580246</v>
      </c>
      <c r="C44" s="360">
        <v>0.43209876543209874</v>
      </c>
      <c r="D44" s="138">
        <f t="shared" si="1"/>
        <v>0.5679012345679012</v>
      </c>
    </row>
    <row r="45" spans="1:4" x14ac:dyDescent="0.25">
      <c r="A45" s="359" t="s">
        <v>50</v>
      </c>
      <c r="B45" s="360">
        <v>0.13157894736842105</v>
      </c>
      <c r="C45" s="360">
        <v>0.44736842105263158</v>
      </c>
      <c r="D45" s="138">
        <f t="shared" si="1"/>
        <v>0.57894736842105265</v>
      </c>
    </row>
    <row r="46" spans="1:4" x14ac:dyDescent="0.25">
      <c r="A46" s="359" t="s">
        <v>46</v>
      </c>
      <c r="B46" s="360">
        <v>0.13725490196078433</v>
      </c>
      <c r="C46" s="360">
        <v>0.45098039215686275</v>
      </c>
      <c r="D46" s="138">
        <f t="shared" si="1"/>
        <v>0.58823529411764708</v>
      </c>
    </row>
    <row r="47" spans="1:4" x14ac:dyDescent="0.25">
      <c r="A47" s="359" t="s">
        <v>108</v>
      </c>
      <c r="B47" s="360">
        <v>0.3</v>
      </c>
      <c r="C47" s="360">
        <v>0.3</v>
      </c>
      <c r="D47" s="138">
        <f t="shared" si="1"/>
        <v>0.6</v>
      </c>
    </row>
    <row r="48" spans="1:4" x14ac:dyDescent="0.25">
      <c r="A48" s="241" t="s">
        <v>90</v>
      </c>
      <c r="B48" s="360">
        <v>5.5555555555555552E-2</v>
      </c>
      <c r="C48" s="360">
        <v>0.55555555555555558</v>
      </c>
      <c r="D48" s="138">
        <f t="shared" si="1"/>
        <v>0.61111111111111116</v>
      </c>
    </row>
    <row r="49" spans="1:4" x14ac:dyDescent="0.25">
      <c r="A49" s="359" t="s">
        <v>87</v>
      </c>
      <c r="B49" s="360">
        <v>7.6923076923076927E-2</v>
      </c>
      <c r="C49" s="360">
        <v>0.53846153846153844</v>
      </c>
      <c r="D49" s="138">
        <f t="shared" si="1"/>
        <v>0.61538461538461542</v>
      </c>
    </row>
    <row r="50" spans="1:4" x14ac:dyDescent="0.25">
      <c r="A50" s="359" t="s">
        <v>193</v>
      </c>
      <c r="B50" s="360">
        <v>0.1388888888888889</v>
      </c>
      <c r="C50" s="360">
        <v>0.5</v>
      </c>
      <c r="D50" s="138">
        <f t="shared" si="1"/>
        <v>0.63888888888888884</v>
      </c>
    </row>
    <row r="51" spans="1:4" x14ac:dyDescent="0.25">
      <c r="A51" s="359" t="s">
        <v>501</v>
      </c>
      <c r="B51" s="360">
        <v>0</v>
      </c>
      <c r="C51" s="360">
        <v>0.66666666666666663</v>
      </c>
      <c r="D51" s="138">
        <f t="shared" si="1"/>
        <v>0.66666666666666663</v>
      </c>
    </row>
    <row r="52" spans="1:4" x14ac:dyDescent="0.25">
      <c r="A52" s="241" t="s">
        <v>93</v>
      </c>
      <c r="B52" s="360">
        <v>0.12903225806451613</v>
      </c>
      <c r="C52" s="360">
        <v>0.54838709677419351</v>
      </c>
      <c r="D52" s="138">
        <f t="shared" si="1"/>
        <v>0.67741935483870963</v>
      </c>
    </row>
    <row r="53" spans="1:4" x14ac:dyDescent="0.25">
      <c r="A53" s="241" t="s">
        <v>101</v>
      </c>
      <c r="B53" s="360">
        <v>0.10526315789473684</v>
      </c>
      <c r="C53" s="360">
        <v>0.57894736842105265</v>
      </c>
      <c r="D53" s="138">
        <f t="shared" si="1"/>
        <v>0.68421052631578949</v>
      </c>
    </row>
    <row r="54" spans="1:4" x14ac:dyDescent="0.25">
      <c r="A54" s="359" t="s">
        <v>436</v>
      </c>
      <c r="B54" s="360">
        <v>0.2</v>
      </c>
      <c r="C54" s="360">
        <v>0.5</v>
      </c>
      <c r="D54" s="138">
        <f t="shared" si="1"/>
        <v>0.7</v>
      </c>
    </row>
    <row r="55" spans="1:4" x14ac:dyDescent="0.25">
      <c r="A55" s="359" t="s">
        <v>56</v>
      </c>
      <c r="B55" s="360">
        <v>0.20833333333333334</v>
      </c>
      <c r="C55" s="360">
        <v>0.5</v>
      </c>
      <c r="D55" s="138">
        <f t="shared" si="1"/>
        <v>0.70833333333333337</v>
      </c>
    </row>
    <row r="56" spans="1:4" x14ac:dyDescent="0.25">
      <c r="A56" s="359" t="s">
        <v>365</v>
      </c>
      <c r="B56" s="360">
        <v>0.14285714285714285</v>
      </c>
      <c r="C56" s="360">
        <v>0.5714285714285714</v>
      </c>
      <c r="D56" s="138">
        <f t="shared" si="1"/>
        <v>0.71428571428571419</v>
      </c>
    </row>
    <row r="57" spans="1:4" x14ac:dyDescent="0.25">
      <c r="A57" s="359" t="s">
        <v>601</v>
      </c>
      <c r="B57" s="360">
        <v>0.21428571428571427</v>
      </c>
      <c r="C57" s="360">
        <v>0.5</v>
      </c>
      <c r="D57" s="138">
        <f t="shared" si="1"/>
        <v>0.7142857142857143</v>
      </c>
    </row>
    <row r="58" spans="1:4" x14ac:dyDescent="0.25">
      <c r="A58" s="241" t="s">
        <v>96</v>
      </c>
      <c r="B58" s="360">
        <v>0.08</v>
      </c>
      <c r="C58" s="360">
        <v>0.64</v>
      </c>
      <c r="D58" s="138">
        <f t="shared" si="1"/>
        <v>0.72</v>
      </c>
    </row>
    <row r="59" spans="1:4" x14ac:dyDescent="0.25">
      <c r="A59" s="359" t="s">
        <v>37</v>
      </c>
      <c r="B59" s="360">
        <v>0.14000000000000001</v>
      </c>
      <c r="C59" s="360">
        <v>0.57999999999999996</v>
      </c>
      <c r="D59" s="138">
        <f t="shared" si="1"/>
        <v>0.72</v>
      </c>
    </row>
    <row r="60" spans="1:4" x14ac:dyDescent="0.25">
      <c r="A60" s="359" t="s">
        <v>59</v>
      </c>
      <c r="B60" s="360">
        <v>0.22727272727272727</v>
      </c>
      <c r="C60" s="360">
        <v>0.5</v>
      </c>
      <c r="D60" s="138">
        <f t="shared" si="1"/>
        <v>0.72727272727272729</v>
      </c>
    </row>
    <row r="61" spans="1:4" x14ac:dyDescent="0.25">
      <c r="A61" s="359" t="s">
        <v>19</v>
      </c>
      <c r="B61" s="360">
        <v>0.18518518518518517</v>
      </c>
      <c r="C61" s="360">
        <v>0.55555555555555558</v>
      </c>
      <c r="D61" s="138">
        <f t="shared" si="1"/>
        <v>0.7407407407407407</v>
      </c>
    </row>
    <row r="62" spans="1:4" x14ac:dyDescent="0.25">
      <c r="A62" s="359" t="s">
        <v>256</v>
      </c>
      <c r="B62" s="360">
        <v>0.16666666666666666</v>
      </c>
      <c r="C62" s="360">
        <v>0.58333333333333337</v>
      </c>
      <c r="D62" s="138">
        <f t="shared" si="1"/>
        <v>0.75</v>
      </c>
    </row>
    <row r="63" spans="1:4" x14ac:dyDescent="0.25">
      <c r="A63" s="359" t="s">
        <v>62</v>
      </c>
      <c r="B63" s="360">
        <v>0.27272727272727271</v>
      </c>
      <c r="C63" s="360">
        <v>0.5</v>
      </c>
      <c r="D63" s="138">
        <f t="shared" si="1"/>
        <v>0.77272727272727271</v>
      </c>
    </row>
    <row r="64" spans="1:4" x14ac:dyDescent="0.25">
      <c r="A64" s="241" t="s">
        <v>603</v>
      </c>
      <c r="B64" s="360">
        <v>0.1111111111111111</v>
      </c>
      <c r="C64" s="360">
        <v>0.66666666666666663</v>
      </c>
      <c r="D64" s="138">
        <f t="shared" si="1"/>
        <v>0.77777777777777768</v>
      </c>
    </row>
    <row r="65" spans="1:4" x14ac:dyDescent="0.25">
      <c r="A65" s="359" t="s">
        <v>614</v>
      </c>
      <c r="B65" s="360">
        <v>0.33333333333333331</v>
      </c>
      <c r="C65" s="360">
        <v>0.44444444444444442</v>
      </c>
      <c r="D65" s="138">
        <f t="shared" si="1"/>
        <v>0.77777777777777768</v>
      </c>
    </row>
    <row r="66" spans="1:4" x14ac:dyDescent="0.25">
      <c r="A66" s="359" t="s">
        <v>69</v>
      </c>
      <c r="B66" s="360">
        <v>0.22222222222222221</v>
      </c>
      <c r="C66" s="360">
        <v>0.55555555555555558</v>
      </c>
      <c r="D66" s="138">
        <f t="shared" si="1"/>
        <v>0.77777777777777779</v>
      </c>
    </row>
    <row r="67" spans="1:4" x14ac:dyDescent="0.25">
      <c r="A67" s="359" t="s">
        <v>40</v>
      </c>
      <c r="B67" s="360">
        <v>0.23728813559322035</v>
      </c>
      <c r="C67" s="360">
        <v>0.55932203389830504</v>
      </c>
      <c r="D67" s="138">
        <f t="shared" si="1"/>
        <v>0.79661016949152541</v>
      </c>
    </row>
    <row r="68" spans="1:4" x14ac:dyDescent="0.25">
      <c r="A68" s="359" t="s">
        <v>600</v>
      </c>
      <c r="B68" s="360">
        <v>0.2</v>
      </c>
      <c r="C68" s="360">
        <v>0.6</v>
      </c>
      <c r="D68" s="138">
        <f t="shared" si="1"/>
        <v>0.8</v>
      </c>
    </row>
    <row r="69" spans="1:4" x14ac:dyDescent="0.25">
      <c r="A69" s="359" t="s">
        <v>117</v>
      </c>
      <c r="B69" s="360">
        <v>0.16666666666666666</v>
      </c>
      <c r="C69" s="360">
        <v>0.66666666666666663</v>
      </c>
      <c r="D69" s="138">
        <f t="shared" ref="D69:D87" si="2">SUM(B69:C69)</f>
        <v>0.83333333333333326</v>
      </c>
    </row>
    <row r="70" spans="1:4" x14ac:dyDescent="0.25">
      <c r="A70" s="359" t="s">
        <v>22</v>
      </c>
      <c r="B70" s="360">
        <v>0.27777777777777779</v>
      </c>
      <c r="C70" s="360">
        <v>0.55555555555555558</v>
      </c>
      <c r="D70" s="138">
        <f t="shared" si="2"/>
        <v>0.83333333333333337</v>
      </c>
    </row>
    <row r="71" spans="1:4" x14ac:dyDescent="0.25">
      <c r="A71" s="359" t="s">
        <v>81</v>
      </c>
      <c r="B71" s="360">
        <v>0.41666666666666669</v>
      </c>
      <c r="C71" s="360">
        <v>0.41666666666666669</v>
      </c>
      <c r="D71" s="138">
        <f t="shared" si="2"/>
        <v>0.83333333333333337</v>
      </c>
    </row>
    <row r="72" spans="1:4" x14ac:dyDescent="0.25">
      <c r="A72" s="359" t="s">
        <v>75</v>
      </c>
      <c r="B72" s="360">
        <v>0.23076923076923078</v>
      </c>
      <c r="C72" s="360">
        <v>0.61538461538461542</v>
      </c>
      <c r="D72" s="138">
        <f t="shared" si="2"/>
        <v>0.84615384615384626</v>
      </c>
    </row>
    <row r="73" spans="1:4" x14ac:dyDescent="0.25">
      <c r="A73" s="359" t="s">
        <v>364</v>
      </c>
      <c r="B73" s="360">
        <v>0.2</v>
      </c>
      <c r="C73" s="360">
        <v>0.65</v>
      </c>
      <c r="D73" s="138">
        <f t="shared" si="2"/>
        <v>0.85000000000000009</v>
      </c>
    </row>
    <row r="74" spans="1:4" x14ac:dyDescent="0.25">
      <c r="A74" s="359" t="s">
        <v>500</v>
      </c>
      <c r="B74" s="360">
        <v>0.14285714285714285</v>
      </c>
      <c r="C74" s="360">
        <v>0.7142857142857143</v>
      </c>
      <c r="D74" s="138">
        <f t="shared" si="2"/>
        <v>0.85714285714285721</v>
      </c>
    </row>
    <row r="75" spans="1:4" x14ac:dyDescent="0.25">
      <c r="A75" s="359" t="s">
        <v>104</v>
      </c>
      <c r="B75" s="360">
        <v>0.14000000000000001</v>
      </c>
      <c r="C75" s="360">
        <v>0.72</v>
      </c>
      <c r="D75" s="138">
        <f t="shared" si="2"/>
        <v>0.86</v>
      </c>
    </row>
    <row r="76" spans="1:4" x14ac:dyDescent="0.25">
      <c r="A76" s="359" t="s">
        <v>31</v>
      </c>
      <c r="B76" s="360">
        <v>0.33333333333333331</v>
      </c>
      <c r="C76" s="360">
        <v>0.53333333333333333</v>
      </c>
      <c r="D76" s="138">
        <f t="shared" si="2"/>
        <v>0.8666666666666667</v>
      </c>
    </row>
    <row r="77" spans="1:4" x14ac:dyDescent="0.25">
      <c r="A77" s="241" t="s">
        <v>498</v>
      </c>
      <c r="B77" s="360">
        <v>0</v>
      </c>
      <c r="C77" s="360">
        <v>0.875</v>
      </c>
      <c r="D77" s="138">
        <f t="shared" si="2"/>
        <v>0.875</v>
      </c>
    </row>
    <row r="78" spans="1:4" x14ac:dyDescent="0.25">
      <c r="A78" s="359" t="s">
        <v>496</v>
      </c>
      <c r="B78" s="360">
        <v>0.25</v>
      </c>
      <c r="C78" s="360">
        <v>0.625</v>
      </c>
      <c r="D78" s="138">
        <f t="shared" si="2"/>
        <v>0.875</v>
      </c>
    </row>
    <row r="79" spans="1:4" x14ac:dyDescent="0.25">
      <c r="A79" s="359" t="s">
        <v>53</v>
      </c>
      <c r="B79" s="360">
        <v>0.20588235294117646</v>
      </c>
      <c r="C79" s="360">
        <v>0.67647058823529416</v>
      </c>
      <c r="D79" s="138">
        <f t="shared" si="2"/>
        <v>0.88235294117647056</v>
      </c>
    </row>
    <row r="80" spans="1:4" x14ac:dyDescent="0.25">
      <c r="A80" s="359" t="s">
        <v>13</v>
      </c>
      <c r="B80" s="360">
        <v>0.23529411764705882</v>
      </c>
      <c r="C80" s="360">
        <v>0.6470588235294118</v>
      </c>
      <c r="D80" s="138">
        <f t="shared" si="2"/>
        <v>0.88235294117647056</v>
      </c>
    </row>
    <row r="81" spans="1:4" x14ac:dyDescent="0.25">
      <c r="A81" s="359" t="s">
        <v>78</v>
      </c>
      <c r="B81" s="360">
        <v>0.3</v>
      </c>
      <c r="C81" s="360">
        <v>0.6</v>
      </c>
      <c r="D81" s="138">
        <f t="shared" si="2"/>
        <v>0.89999999999999991</v>
      </c>
    </row>
    <row r="82" spans="1:4" x14ac:dyDescent="0.25">
      <c r="A82" s="359" t="s">
        <v>72</v>
      </c>
      <c r="B82" s="360">
        <v>0.31372549019607843</v>
      </c>
      <c r="C82" s="360">
        <v>0.58823529411764708</v>
      </c>
      <c r="D82" s="138">
        <f t="shared" si="2"/>
        <v>0.90196078431372551</v>
      </c>
    </row>
    <row r="83" spans="1:4" x14ac:dyDescent="0.25">
      <c r="A83" s="359" t="s">
        <v>702</v>
      </c>
      <c r="B83" s="360">
        <v>0.17391304347826086</v>
      </c>
      <c r="C83" s="360">
        <v>0.73913043478260865</v>
      </c>
      <c r="D83" s="138">
        <f t="shared" si="2"/>
        <v>0.91304347826086951</v>
      </c>
    </row>
    <row r="84" spans="1:4" x14ac:dyDescent="0.25">
      <c r="A84" s="359" t="s">
        <v>43</v>
      </c>
      <c r="B84" s="360">
        <v>0.29629629629629628</v>
      </c>
      <c r="C84" s="360">
        <v>0.62962962962962965</v>
      </c>
      <c r="D84" s="138">
        <f t="shared" si="2"/>
        <v>0.92592592592592593</v>
      </c>
    </row>
    <row r="85" spans="1:4" x14ac:dyDescent="0.25">
      <c r="A85" s="359" t="s">
        <v>602</v>
      </c>
      <c r="B85" s="360">
        <v>0.21428571428571427</v>
      </c>
      <c r="C85" s="360">
        <v>0.7142857142857143</v>
      </c>
      <c r="D85" s="138">
        <f t="shared" si="2"/>
        <v>0.9285714285714286</v>
      </c>
    </row>
    <row r="86" spans="1:4" x14ac:dyDescent="0.25">
      <c r="A86" s="359" t="s">
        <v>270</v>
      </c>
      <c r="B86" s="360">
        <v>0.26666666666666666</v>
      </c>
      <c r="C86" s="360">
        <v>0.66666666666666663</v>
      </c>
      <c r="D86" s="138">
        <f t="shared" si="2"/>
        <v>0.93333333333333335</v>
      </c>
    </row>
    <row r="87" spans="1:4" x14ac:dyDescent="0.25">
      <c r="A87" s="359" t="s">
        <v>246</v>
      </c>
      <c r="B87" s="360">
        <v>0.1875</v>
      </c>
      <c r="C87" s="360">
        <v>0.75</v>
      </c>
      <c r="D87" s="138">
        <f t="shared" si="2"/>
        <v>0.9375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  <row r="104" spans="2:4" x14ac:dyDescent="0.25">
      <c r="B104" s="138"/>
      <c r="C104" s="138"/>
      <c r="D104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4"/>
  <sheetViews>
    <sheetView topLeftCell="J1" workbookViewId="0">
      <selection activeCell="T1" sqref="T1"/>
    </sheetView>
  </sheetViews>
  <sheetFormatPr defaultRowHeight="15" x14ac:dyDescent="0.25"/>
  <cols>
    <col min="1" max="16384" width="9.140625" style="117"/>
  </cols>
  <sheetData>
    <row r="1" spans="1:6" ht="15.75" x14ac:dyDescent="0.25">
      <c r="A1" s="143" t="s">
        <v>456</v>
      </c>
      <c r="F1" s="139" t="s">
        <v>716</v>
      </c>
    </row>
    <row r="4" spans="1:6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6" x14ac:dyDescent="0.25">
      <c r="A5" s="359" t="s">
        <v>224</v>
      </c>
      <c r="B5" s="360">
        <v>0</v>
      </c>
      <c r="C5" s="360">
        <v>0</v>
      </c>
      <c r="D5" s="138">
        <f t="shared" ref="D5:D36" si="0">SUM(B5:C5)</f>
        <v>0</v>
      </c>
    </row>
    <row r="6" spans="1:6" x14ac:dyDescent="0.25">
      <c r="A6" s="359" t="s">
        <v>314</v>
      </c>
      <c r="B6" s="360">
        <v>0</v>
      </c>
      <c r="C6" s="360">
        <v>0</v>
      </c>
      <c r="D6" s="138">
        <f t="shared" si="0"/>
        <v>0</v>
      </c>
    </row>
    <row r="7" spans="1:6" x14ac:dyDescent="0.25">
      <c r="A7" s="359" t="s">
        <v>502</v>
      </c>
      <c r="B7" s="360">
        <v>0</v>
      </c>
      <c r="C7" s="360">
        <v>0</v>
      </c>
      <c r="D7" s="138">
        <f t="shared" si="0"/>
        <v>0</v>
      </c>
    </row>
    <row r="8" spans="1:6" x14ac:dyDescent="0.25">
      <c r="A8" s="359" t="s">
        <v>343</v>
      </c>
      <c r="B8" s="360">
        <v>0</v>
      </c>
      <c r="C8" s="360">
        <v>0.1111111111111111</v>
      </c>
      <c r="D8" s="138">
        <f t="shared" si="0"/>
        <v>0.1111111111111111</v>
      </c>
    </row>
    <row r="9" spans="1:6" x14ac:dyDescent="0.25">
      <c r="A9" s="241" t="s">
        <v>437</v>
      </c>
      <c r="B9" s="360">
        <v>0</v>
      </c>
      <c r="C9" s="360">
        <v>0.1111111111111111</v>
      </c>
      <c r="D9" s="138">
        <f t="shared" si="0"/>
        <v>0.1111111111111111</v>
      </c>
    </row>
    <row r="10" spans="1:6" x14ac:dyDescent="0.25">
      <c r="A10" s="359" t="s">
        <v>701</v>
      </c>
      <c r="B10" s="360">
        <v>0.125</v>
      </c>
      <c r="C10" s="360">
        <v>0</v>
      </c>
      <c r="D10" s="138">
        <f t="shared" si="0"/>
        <v>0.125</v>
      </c>
    </row>
    <row r="11" spans="1:6" x14ac:dyDescent="0.25">
      <c r="A11" s="359" t="s">
        <v>497</v>
      </c>
      <c r="B11" s="360">
        <v>0</v>
      </c>
      <c r="C11" s="360">
        <v>0.14285714285714285</v>
      </c>
      <c r="D11" s="138">
        <f t="shared" si="0"/>
        <v>0.14285714285714285</v>
      </c>
    </row>
    <row r="12" spans="1:6" x14ac:dyDescent="0.25">
      <c r="A12" s="359" t="s">
        <v>438</v>
      </c>
      <c r="B12" s="360">
        <v>0</v>
      </c>
      <c r="C12" s="360">
        <v>0.2</v>
      </c>
      <c r="D12" s="138">
        <f t="shared" si="0"/>
        <v>0.2</v>
      </c>
    </row>
    <row r="13" spans="1:6" x14ac:dyDescent="0.25">
      <c r="A13" s="359" t="s">
        <v>183</v>
      </c>
      <c r="B13" s="360">
        <v>7.1428571428571425E-2</v>
      </c>
      <c r="C13" s="360">
        <v>0.14285714285714285</v>
      </c>
      <c r="D13" s="138">
        <f t="shared" si="0"/>
        <v>0.21428571428571427</v>
      </c>
    </row>
    <row r="14" spans="1:6" x14ac:dyDescent="0.25">
      <c r="A14" s="359" t="s">
        <v>201</v>
      </c>
      <c r="B14" s="360">
        <v>4.3478260869565216E-2</v>
      </c>
      <c r="C14" s="360">
        <v>0.17391304347826086</v>
      </c>
      <c r="D14" s="138">
        <f t="shared" si="0"/>
        <v>0.21739130434782608</v>
      </c>
    </row>
    <row r="15" spans="1:6" x14ac:dyDescent="0.25">
      <c r="A15" s="359" t="s">
        <v>608</v>
      </c>
      <c r="B15" s="360">
        <v>0</v>
      </c>
      <c r="C15" s="360">
        <v>0.22222222222222221</v>
      </c>
      <c r="D15" s="138">
        <f t="shared" si="0"/>
        <v>0.22222222222222221</v>
      </c>
    </row>
    <row r="16" spans="1:6" x14ac:dyDescent="0.25">
      <c r="A16" s="359" t="s">
        <v>611</v>
      </c>
      <c r="B16" s="360">
        <v>0</v>
      </c>
      <c r="C16" s="360">
        <v>0.25</v>
      </c>
      <c r="D16" s="138">
        <f t="shared" si="0"/>
        <v>0.25</v>
      </c>
    </row>
    <row r="17" spans="1:4" x14ac:dyDescent="0.25">
      <c r="A17" s="359" t="s">
        <v>187</v>
      </c>
      <c r="B17" s="360">
        <v>0</v>
      </c>
      <c r="C17" s="360">
        <v>0.25</v>
      </c>
      <c r="D17" s="138">
        <f t="shared" si="0"/>
        <v>0.25</v>
      </c>
    </row>
    <row r="18" spans="1:4" x14ac:dyDescent="0.25">
      <c r="A18" s="241" t="s">
        <v>436</v>
      </c>
      <c r="B18" s="360">
        <v>0.2</v>
      </c>
      <c r="C18" s="360">
        <v>0.1</v>
      </c>
      <c r="D18" s="138">
        <f t="shared" si="0"/>
        <v>0.30000000000000004</v>
      </c>
    </row>
    <row r="19" spans="1:4" x14ac:dyDescent="0.25">
      <c r="A19" s="359" t="s">
        <v>156</v>
      </c>
      <c r="B19" s="360">
        <v>0.15384615384615385</v>
      </c>
      <c r="C19" s="360">
        <v>0.15384615384615385</v>
      </c>
      <c r="D19" s="138">
        <f t="shared" si="0"/>
        <v>0.30769230769230771</v>
      </c>
    </row>
    <row r="20" spans="1:4" x14ac:dyDescent="0.25">
      <c r="A20" s="359" t="s">
        <v>180</v>
      </c>
      <c r="B20" s="360">
        <v>0.16666666666666666</v>
      </c>
      <c r="C20" s="360">
        <v>0.16666666666666666</v>
      </c>
      <c r="D20" s="138">
        <f t="shared" si="0"/>
        <v>0.33333333333333331</v>
      </c>
    </row>
    <row r="21" spans="1:4" x14ac:dyDescent="0.25">
      <c r="A21" s="359" t="s">
        <v>111</v>
      </c>
      <c r="B21" s="360">
        <v>0.13333333333333333</v>
      </c>
      <c r="C21" s="360">
        <v>0.2</v>
      </c>
      <c r="D21" s="138">
        <f t="shared" si="0"/>
        <v>0.33333333333333337</v>
      </c>
    </row>
    <row r="22" spans="1:4" x14ac:dyDescent="0.25">
      <c r="A22" s="359" t="s">
        <v>145</v>
      </c>
      <c r="B22" s="360">
        <v>0</v>
      </c>
      <c r="C22" s="360">
        <v>0.36363636363636365</v>
      </c>
      <c r="D22" s="138">
        <f t="shared" si="0"/>
        <v>0.36363636363636365</v>
      </c>
    </row>
    <row r="23" spans="1:4" x14ac:dyDescent="0.25">
      <c r="A23" s="359" t="s">
        <v>190</v>
      </c>
      <c r="B23" s="360">
        <v>0</v>
      </c>
      <c r="C23" s="360">
        <v>0.36363636363636365</v>
      </c>
      <c r="D23" s="138">
        <f t="shared" si="0"/>
        <v>0.36363636363636365</v>
      </c>
    </row>
    <row r="24" spans="1:4" x14ac:dyDescent="0.25">
      <c r="A24" s="359" t="s">
        <v>607</v>
      </c>
      <c r="B24" s="360">
        <v>0</v>
      </c>
      <c r="C24" s="360">
        <v>0.375</v>
      </c>
      <c r="D24" s="138">
        <f t="shared" si="0"/>
        <v>0.375</v>
      </c>
    </row>
    <row r="25" spans="1:4" x14ac:dyDescent="0.25">
      <c r="A25" s="359" t="s">
        <v>606</v>
      </c>
      <c r="B25" s="360">
        <v>0</v>
      </c>
      <c r="C25" s="360">
        <v>0.375</v>
      </c>
      <c r="D25" s="138">
        <f t="shared" si="0"/>
        <v>0.375</v>
      </c>
    </row>
    <row r="26" spans="1:4" x14ac:dyDescent="0.25">
      <c r="A26" s="359" t="s">
        <v>120</v>
      </c>
      <c r="B26" s="360">
        <v>0</v>
      </c>
      <c r="C26" s="360">
        <v>0.4</v>
      </c>
      <c r="D26" s="138">
        <f t="shared" si="0"/>
        <v>0.4</v>
      </c>
    </row>
    <row r="27" spans="1:4" x14ac:dyDescent="0.25">
      <c r="A27" s="359" t="s">
        <v>333</v>
      </c>
      <c r="B27" s="360">
        <v>0</v>
      </c>
      <c r="C27" s="360">
        <v>0.4</v>
      </c>
      <c r="D27" s="138">
        <f t="shared" si="0"/>
        <v>0.4</v>
      </c>
    </row>
    <row r="28" spans="1:4" x14ac:dyDescent="0.25">
      <c r="A28" s="359" t="s">
        <v>610</v>
      </c>
      <c r="B28" s="360">
        <v>0</v>
      </c>
      <c r="C28" s="360">
        <v>0.4</v>
      </c>
      <c r="D28" s="138">
        <f t="shared" si="0"/>
        <v>0.4</v>
      </c>
    </row>
    <row r="29" spans="1:4" x14ac:dyDescent="0.25">
      <c r="A29" s="241" t="s">
        <v>439</v>
      </c>
      <c r="B29" s="360">
        <v>0.1</v>
      </c>
      <c r="C29" s="360">
        <v>0.3</v>
      </c>
      <c r="D29" s="138">
        <f t="shared" si="0"/>
        <v>0.4</v>
      </c>
    </row>
    <row r="30" spans="1:4" x14ac:dyDescent="0.25">
      <c r="A30" s="359" t="s">
        <v>332</v>
      </c>
      <c r="B30" s="360">
        <v>0.2</v>
      </c>
      <c r="C30" s="360">
        <v>0.2</v>
      </c>
      <c r="D30" s="138">
        <f t="shared" si="0"/>
        <v>0.4</v>
      </c>
    </row>
    <row r="31" spans="1:4" x14ac:dyDescent="0.25">
      <c r="A31" s="359" t="s">
        <v>441</v>
      </c>
      <c r="B31" s="360">
        <v>0</v>
      </c>
      <c r="C31" s="360">
        <v>0.42857142857142855</v>
      </c>
      <c r="D31" s="138">
        <f t="shared" si="0"/>
        <v>0.42857142857142855</v>
      </c>
    </row>
    <row r="32" spans="1:4" x14ac:dyDescent="0.25">
      <c r="A32" s="359" t="s">
        <v>365</v>
      </c>
      <c r="B32" s="360">
        <v>0.14285714285714285</v>
      </c>
      <c r="C32" s="360">
        <v>0.2857142857142857</v>
      </c>
      <c r="D32" s="138">
        <f t="shared" si="0"/>
        <v>0.42857142857142855</v>
      </c>
    </row>
    <row r="33" spans="1:4" x14ac:dyDescent="0.25">
      <c r="A33" s="359" t="s">
        <v>273</v>
      </c>
      <c r="B33" s="360">
        <v>9.0909090909090912E-2</v>
      </c>
      <c r="C33" s="360">
        <v>0.36363636363636365</v>
      </c>
      <c r="D33" s="138">
        <f t="shared" si="0"/>
        <v>0.45454545454545459</v>
      </c>
    </row>
    <row r="34" spans="1:4" x14ac:dyDescent="0.25">
      <c r="A34" s="359" t="s">
        <v>605</v>
      </c>
      <c r="B34" s="360">
        <v>0</v>
      </c>
      <c r="C34" s="360">
        <v>0.5</v>
      </c>
      <c r="D34" s="138">
        <f t="shared" si="0"/>
        <v>0.5</v>
      </c>
    </row>
    <row r="35" spans="1:4" x14ac:dyDescent="0.25">
      <c r="A35" s="241" t="s">
        <v>153</v>
      </c>
      <c r="B35" s="360">
        <v>0.1111111111111111</v>
      </c>
      <c r="C35" s="360">
        <v>0.44444444444444442</v>
      </c>
      <c r="D35" s="138">
        <f t="shared" si="0"/>
        <v>0.55555555555555558</v>
      </c>
    </row>
    <row r="36" spans="1:4" x14ac:dyDescent="0.25">
      <c r="A36" s="359" t="s">
        <v>250</v>
      </c>
      <c r="B36" s="360">
        <v>0</v>
      </c>
      <c r="C36" s="360">
        <v>0.5625</v>
      </c>
      <c r="D36" s="138">
        <f t="shared" si="0"/>
        <v>0.5625</v>
      </c>
    </row>
    <row r="37" spans="1:4" x14ac:dyDescent="0.25">
      <c r="A37" s="359" t="s">
        <v>148</v>
      </c>
      <c r="B37" s="360">
        <v>0.125</v>
      </c>
      <c r="C37" s="360">
        <v>0.4375</v>
      </c>
      <c r="D37" s="138">
        <f t="shared" ref="D37:D68" si="1">SUM(B37:C37)</f>
        <v>0.5625</v>
      </c>
    </row>
    <row r="38" spans="1:4" x14ac:dyDescent="0.25">
      <c r="A38" s="359" t="s">
        <v>613</v>
      </c>
      <c r="B38" s="360">
        <v>0.1</v>
      </c>
      <c r="C38" s="360">
        <v>0.5</v>
      </c>
      <c r="D38" s="138">
        <f t="shared" si="1"/>
        <v>0.6</v>
      </c>
    </row>
    <row r="39" spans="1:4" x14ac:dyDescent="0.25">
      <c r="A39" s="359" t="s">
        <v>609</v>
      </c>
      <c r="B39" s="360">
        <v>0.2</v>
      </c>
      <c r="C39" s="360">
        <v>0.4</v>
      </c>
      <c r="D39" s="138">
        <f t="shared" si="1"/>
        <v>0.60000000000000009</v>
      </c>
    </row>
    <row r="40" spans="1:4" x14ac:dyDescent="0.25">
      <c r="A40" s="359" t="s">
        <v>108</v>
      </c>
      <c r="B40" s="360">
        <v>0.2</v>
      </c>
      <c r="C40" s="360">
        <v>0.4</v>
      </c>
      <c r="D40" s="138">
        <f t="shared" si="1"/>
        <v>0.60000000000000009</v>
      </c>
    </row>
    <row r="41" spans="1:4" x14ac:dyDescent="0.25">
      <c r="A41" s="241" t="s">
        <v>196</v>
      </c>
      <c r="B41" s="360">
        <v>0.18181818181818182</v>
      </c>
      <c r="C41" s="360">
        <v>0.45454545454545453</v>
      </c>
      <c r="D41" s="138">
        <f t="shared" si="1"/>
        <v>0.63636363636363635</v>
      </c>
    </row>
    <row r="42" spans="1:4" x14ac:dyDescent="0.25">
      <c r="A42" s="359" t="s">
        <v>212</v>
      </c>
      <c r="B42" s="360">
        <v>9.7560975609756101E-2</v>
      </c>
      <c r="C42" s="360">
        <v>0.56097560975609762</v>
      </c>
      <c r="D42" s="138">
        <f t="shared" si="1"/>
        <v>0.65853658536585369</v>
      </c>
    </row>
    <row r="43" spans="1:4" x14ac:dyDescent="0.25">
      <c r="A43" s="359" t="s">
        <v>496</v>
      </c>
      <c r="B43" s="360">
        <v>0.25</v>
      </c>
      <c r="C43" s="360">
        <v>0.5</v>
      </c>
      <c r="D43" s="138">
        <f t="shared" si="1"/>
        <v>0.75</v>
      </c>
    </row>
    <row r="44" spans="1:4" x14ac:dyDescent="0.25">
      <c r="A44" s="359" t="s">
        <v>601</v>
      </c>
      <c r="B44" s="360">
        <v>0.42857142857142855</v>
      </c>
      <c r="C44" s="360">
        <v>0.35714285714285715</v>
      </c>
      <c r="D44" s="138">
        <f t="shared" si="1"/>
        <v>0.7857142857142857</v>
      </c>
    </row>
    <row r="45" spans="1:4" x14ac:dyDescent="0.25">
      <c r="A45" s="359" t="s">
        <v>600</v>
      </c>
      <c r="B45" s="360">
        <v>0.2</v>
      </c>
      <c r="C45" s="360">
        <v>0.6</v>
      </c>
      <c r="D45" s="138">
        <f t="shared" si="1"/>
        <v>0.8</v>
      </c>
    </row>
    <row r="46" spans="1:4" x14ac:dyDescent="0.25">
      <c r="A46" s="359" t="s">
        <v>59</v>
      </c>
      <c r="B46" s="360">
        <v>0.33333333333333331</v>
      </c>
      <c r="C46" s="360">
        <v>0.47619047619047616</v>
      </c>
      <c r="D46" s="138">
        <f t="shared" si="1"/>
        <v>0.80952380952380953</v>
      </c>
    </row>
    <row r="47" spans="1:4" x14ac:dyDescent="0.25">
      <c r="A47" s="359" t="s">
        <v>219</v>
      </c>
      <c r="B47" s="360">
        <v>0.18181818181818182</v>
      </c>
      <c r="C47" s="360">
        <v>0.63636363636363635</v>
      </c>
      <c r="D47" s="138">
        <f t="shared" si="1"/>
        <v>0.81818181818181812</v>
      </c>
    </row>
    <row r="48" spans="1:4" x14ac:dyDescent="0.25">
      <c r="A48" s="241" t="s">
        <v>81</v>
      </c>
      <c r="B48" s="360">
        <v>0.27272727272727271</v>
      </c>
      <c r="C48" s="360">
        <v>0.54545454545454541</v>
      </c>
      <c r="D48" s="138">
        <f t="shared" si="1"/>
        <v>0.81818181818181812</v>
      </c>
    </row>
    <row r="49" spans="1:4" x14ac:dyDescent="0.25">
      <c r="A49" s="359" t="s">
        <v>56</v>
      </c>
      <c r="B49" s="360">
        <v>0.22727272727272727</v>
      </c>
      <c r="C49" s="360">
        <v>0.59090909090909094</v>
      </c>
      <c r="D49" s="138">
        <f t="shared" si="1"/>
        <v>0.81818181818181823</v>
      </c>
    </row>
    <row r="50" spans="1:4" x14ac:dyDescent="0.25">
      <c r="A50" s="359" t="s">
        <v>16</v>
      </c>
      <c r="B50" s="360">
        <v>0.23749999999999999</v>
      </c>
      <c r="C50" s="360">
        <v>0.58750000000000002</v>
      </c>
      <c r="D50" s="138">
        <f t="shared" si="1"/>
        <v>0.82499999999999996</v>
      </c>
    </row>
    <row r="51" spans="1:4" x14ac:dyDescent="0.25">
      <c r="A51" s="359" t="s">
        <v>612</v>
      </c>
      <c r="B51" s="360">
        <v>0.33333333333333331</v>
      </c>
      <c r="C51" s="360">
        <v>0.5</v>
      </c>
      <c r="D51" s="138">
        <f t="shared" si="1"/>
        <v>0.83333333333333326</v>
      </c>
    </row>
    <row r="52" spans="1:4" x14ac:dyDescent="0.25">
      <c r="A52" s="359" t="s">
        <v>117</v>
      </c>
      <c r="B52" s="360">
        <v>0.38461538461538464</v>
      </c>
      <c r="C52" s="360">
        <v>0.46153846153846156</v>
      </c>
      <c r="D52" s="138">
        <f t="shared" si="1"/>
        <v>0.84615384615384626</v>
      </c>
    </row>
    <row r="53" spans="1:4" x14ac:dyDescent="0.25">
      <c r="A53" s="359" t="s">
        <v>53</v>
      </c>
      <c r="B53" s="360">
        <v>0.21212121212121213</v>
      </c>
      <c r="C53" s="360">
        <v>0.66666666666666663</v>
      </c>
      <c r="D53" s="138">
        <f t="shared" si="1"/>
        <v>0.87878787878787878</v>
      </c>
    </row>
    <row r="54" spans="1:4" x14ac:dyDescent="0.25">
      <c r="A54" s="359" t="s">
        <v>69</v>
      </c>
      <c r="B54" s="360">
        <v>0.23529411764705882</v>
      </c>
      <c r="C54" s="360">
        <v>0.6470588235294118</v>
      </c>
      <c r="D54" s="138">
        <f t="shared" si="1"/>
        <v>0.88235294117647056</v>
      </c>
    </row>
    <row r="55" spans="1:4" x14ac:dyDescent="0.25">
      <c r="A55" s="359" t="s">
        <v>19</v>
      </c>
      <c r="B55" s="360">
        <v>0.30769230769230771</v>
      </c>
      <c r="C55" s="360">
        <v>0.57692307692307687</v>
      </c>
      <c r="D55" s="138">
        <f t="shared" si="1"/>
        <v>0.88461538461538458</v>
      </c>
    </row>
    <row r="56" spans="1:4" x14ac:dyDescent="0.25">
      <c r="A56" s="359" t="s">
        <v>501</v>
      </c>
      <c r="B56" s="360">
        <v>0.1111111111111111</v>
      </c>
      <c r="C56" s="360">
        <v>0.77777777777777779</v>
      </c>
      <c r="D56" s="138">
        <f t="shared" si="1"/>
        <v>0.88888888888888884</v>
      </c>
    </row>
    <row r="57" spans="1:4" x14ac:dyDescent="0.25">
      <c r="A57" s="359" t="s">
        <v>50</v>
      </c>
      <c r="B57" s="360">
        <v>0.22222222222222221</v>
      </c>
      <c r="C57" s="360">
        <v>0.66666666666666663</v>
      </c>
      <c r="D57" s="138">
        <f t="shared" si="1"/>
        <v>0.88888888888888884</v>
      </c>
    </row>
    <row r="58" spans="1:4" x14ac:dyDescent="0.25">
      <c r="A58" s="359" t="s">
        <v>62</v>
      </c>
      <c r="B58" s="360">
        <v>0.31578947368421051</v>
      </c>
      <c r="C58" s="360">
        <v>0.57894736842105265</v>
      </c>
      <c r="D58" s="138">
        <f t="shared" si="1"/>
        <v>0.89473684210526316</v>
      </c>
    </row>
    <row r="59" spans="1:4" x14ac:dyDescent="0.25">
      <c r="A59" s="359" t="s">
        <v>40</v>
      </c>
      <c r="B59" s="360">
        <v>0.36206896551724138</v>
      </c>
      <c r="C59" s="360">
        <v>0.55172413793103448</v>
      </c>
      <c r="D59" s="138">
        <f t="shared" si="1"/>
        <v>0.9137931034482758</v>
      </c>
    </row>
    <row r="60" spans="1:4" x14ac:dyDescent="0.25">
      <c r="A60" s="359" t="s">
        <v>256</v>
      </c>
      <c r="B60" s="360">
        <v>0.25</v>
      </c>
      <c r="C60" s="360">
        <v>0.66666666666666663</v>
      </c>
      <c r="D60" s="138">
        <f t="shared" si="1"/>
        <v>0.91666666666666663</v>
      </c>
    </row>
    <row r="61" spans="1:4" x14ac:dyDescent="0.25">
      <c r="A61" s="359" t="s">
        <v>193</v>
      </c>
      <c r="B61" s="360">
        <v>0.29729729729729731</v>
      </c>
      <c r="C61" s="360">
        <v>0.6216216216216216</v>
      </c>
      <c r="D61" s="138">
        <f t="shared" si="1"/>
        <v>0.91891891891891886</v>
      </c>
    </row>
    <row r="62" spans="1:4" x14ac:dyDescent="0.25">
      <c r="A62" s="359" t="s">
        <v>28</v>
      </c>
      <c r="B62" s="360">
        <v>0.32</v>
      </c>
      <c r="C62" s="360">
        <v>0.6</v>
      </c>
      <c r="D62" s="138">
        <f t="shared" si="1"/>
        <v>0.91999999999999993</v>
      </c>
    </row>
    <row r="63" spans="1:4" x14ac:dyDescent="0.25">
      <c r="A63" s="359" t="s">
        <v>43</v>
      </c>
      <c r="B63" s="360">
        <v>0.34615384615384615</v>
      </c>
      <c r="C63" s="360">
        <v>0.57692307692307687</v>
      </c>
      <c r="D63" s="138">
        <f t="shared" si="1"/>
        <v>0.92307692307692302</v>
      </c>
    </row>
    <row r="64" spans="1:4" x14ac:dyDescent="0.25">
      <c r="A64" s="359" t="s">
        <v>602</v>
      </c>
      <c r="B64" s="360">
        <v>0.14285714285714285</v>
      </c>
      <c r="C64" s="360">
        <v>0.7857142857142857</v>
      </c>
      <c r="D64" s="138">
        <f t="shared" si="1"/>
        <v>0.9285714285714286</v>
      </c>
    </row>
    <row r="65" spans="1:4" x14ac:dyDescent="0.25">
      <c r="A65" s="359" t="s">
        <v>13</v>
      </c>
      <c r="B65" s="360">
        <v>0.375</v>
      </c>
      <c r="C65" s="360">
        <v>0.5625</v>
      </c>
      <c r="D65" s="138">
        <f t="shared" si="1"/>
        <v>0.9375</v>
      </c>
    </row>
    <row r="66" spans="1:4" x14ac:dyDescent="0.25">
      <c r="A66" s="359" t="s">
        <v>37</v>
      </c>
      <c r="B66" s="360">
        <v>0.26</v>
      </c>
      <c r="C66" s="360">
        <v>0.68</v>
      </c>
      <c r="D66" s="138">
        <f t="shared" si="1"/>
        <v>0.94000000000000006</v>
      </c>
    </row>
    <row r="67" spans="1:4" x14ac:dyDescent="0.25">
      <c r="A67" s="359" t="s">
        <v>72</v>
      </c>
      <c r="B67" s="360">
        <v>0.28000000000000003</v>
      </c>
      <c r="C67" s="360">
        <v>0.66</v>
      </c>
      <c r="D67" s="138">
        <f t="shared" si="1"/>
        <v>0.94000000000000006</v>
      </c>
    </row>
    <row r="68" spans="1:4" x14ac:dyDescent="0.25">
      <c r="A68" s="359" t="s">
        <v>90</v>
      </c>
      <c r="B68" s="360">
        <v>0.44444444444444442</v>
      </c>
      <c r="C68" s="360">
        <v>0.5</v>
      </c>
      <c r="D68" s="138">
        <f t="shared" si="1"/>
        <v>0.94444444444444442</v>
      </c>
    </row>
    <row r="69" spans="1:4" x14ac:dyDescent="0.25">
      <c r="A69" s="359" t="s">
        <v>78</v>
      </c>
      <c r="B69" s="360">
        <v>0.31578947368421051</v>
      </c>
      <c r="C69" s="360">
        <v>0.63157894736842102</v>
      </c>
      <c r="D69" s="138">
        <f t="shared" ref="D69:D87" si="2">SUM(B69:C69)</f>
        <v>0.94736842105263153</v>
      </c>
    </row>
    <row r="70" spans="1:4" x14ac:dyDescent="0.25">
      <c r="A70" s="359" t="s">
        <v>101</v>
      </c>
      <c r="B70" s="360">
        <v>0.47368421052631576</v>
      </c>
      <c r="C70" s="360">
        <v>0.47368421052631576</v>
      </c>
      <c r="D70" s="138">
        <f t="shared" si="2"/>
        <v>0.94736842105263153</v>
      </c>
    </row>
    <row r="71" spans="1:4" x14ac:dyDescent="0.25">
      <c r="A71" s="359" t="s">
        <v>87</v>
      </c>
      <c r="B71" s="360">
        <v>0.28205128205128205</v>
      </c>
      <c r="C71" s="360">
        <v>0.66666666666666663</v>
      </c>
      <c r="D71" s="138">
        <f t="shared" si="2"/>
        <v>0.94871794871794868</v>
      </c>
    </row>
    <row r="72" spans="1:4" x14ac:dyDescent="0.25">
      <c r="A72" s="359" t="s">
        <v>364</v>
      </c>
      <c r="B72" s="360">
        <v>0.4</v>
      </c>
      <c r="C72" s="360">
        <v>0.55000000000000004</v>
      </c>
      <c r="D72" s="138">
        <f t="shared" si="2"/>
        <v>0.95000000000000007</v>
      </c>
    </row>
    <row r="73" spans="1:4" x14ac:dyDescent="0.25">
      <c r="A73" s="359" t="s">
        <v>702</v>
      </c>
      <c r="B73" s="360">
        <v>0.27272727272727271</v>
      </c>
      <c r="C73" s="360">
        <v>0.68181818181818177</v>
      </c>
      <c r="D73" s="138">
        <f t="shared" si="2"/>
        <v>0.95454545454545447</v>
      </c>
    </row>
    <row r="74" spans="1:4" x14ac:dyDescent="0.25">
      <c r="A74" s="359" t="s">
        <v>46</v>
      </c>
      <c r="B74" s="360">
        <v>0.36</v>
      </c>
      <c r="C74" s="360">
        <v>0.6</v>
      </c>
      <c r="D74" s="138">
        <f t="shared" si="2"/>
        <v>0.96</v>
      </c>
    </row>
    <row r="75" spans="1:4" x14ac:dyDescent="0.25">
      <c r="A75" s="359" t="s">
        <v>104</v>
      </c>
      <c r="B75" s="360">
        <v>0.36</v>
      </c>
      <c r="C75" s="360">
        <v>0.6</v>
      </c>
      <c r="D75" s="138">
        <f t="shared" si="2"/>
        <v>0.96</v>
      </c>
    </row>
    <row r="76" spans="1:4" x14ac:dyDescent="0.25">
      <c r="A76" s="359" t="s">
        <v>96</v>
      </c>
      <c r="B76" s="360">
        <v>0.44</v>
      </c>
      <c r="C76" s="360">
        <v>0.52</v>
      </c>
      <c r="D76" s="138">
        <f t="shared" si="2"/>
        <v>0.96</v>
      </c>
    </row>
    <row r="77" spans="1:4" x14ac:dyDescent="0.25">
      <c r="A77" s="359" t="s">
        <v>93</v>
      </c>
      <c r="B77" s="360">
        <v>0.35483870967741937</v>
      </c>
      <c r="C77" s="360">
        <v>0.61290322580645162</v>
      </c>
      <c r="D77" s="138">
        <f t="shared" si="2"/>
        <v>0.967741935483871</v>
      </c>
    </row>
    <row r="78" spans="1:4" x14ac:dyDescent="0.25">
      <c r="A78" s="359" t="s">
        <v>498</v>
      </c>
      <c r="B78" s="360">
        <v>0.125</v>
      </c>
      <c r="C78" s="360">
        <v>0.875</v>
      </c>
      <c r="D78" s="138">
        <f t="shared" si="2"/>
        <v>1</v>
      </c>
    </row>
    <row r="79" spans="1:4" x14ac:dyDescent="0.25">
      <c r="A79" s="359" t="s">
        <v>614</v>
      </c>
      <c r="B79" s="360">
        <v>0.22222222222222221</v>
      </c>
      <c r="C79" s="360">
        <v>0.77777777777777779</v>
      </c>
      <c r="D79" s="138">
        <f t="shared" si="2"/>
        <v>1</v>
      </c>
    </row>
    <row r="80" spans="1:4" x14ac:dyDescent="0.25">
      <c r="A80" s="359" t="s">
        <v>34</v>
      </c>
      <c r="B80" s="360">
        <v>0.28000000000000003</v>
      </c>
      <c r="C80" s="360">
        <v>0.72</v>
      </c>
      <c r="D80" s="138">
        <f t="shared" si="2"/>
        <v>1</v>
      </c>
    </row>
    <row r="81" spans="1:4" x14ac:dyDescent="0.25">
      <c r="A81" s="359" t="s">
        <v>22</v>
      </c>
      <c r="B81" s="360">
        <v>0.29411764705882354</v>
      </c>
      <c r="C81" s="360">
        <v>0.70588235294117652</v>
      </c>
      <c r="D81" s="138">
        <f t="shared" si="2"/>
        <v>1</v>
      </c>
    </row>
    <row r="82" spans="1:4" x14ac:dyDescent="0.25">
      <c r="A82" s="359" t="s">
        <v>270</v>
      </c>
      <c r="B82" s="360">
        <v>0.3125</v>
      </c>
      <c r="C82" s="360">
        <v>0.6875</v>
      </c>
      <c r="D82" s="138">
        <f t="shared" si="2"/>
        <v>1</v>
      </c>
    </row>
    <row r="83" spans="1:4" x14ac:dyDescent="0.25">
      <c r="A83" s="359" t="s">
        <v>500</v>
      </c>
      <c r="B83" s="360">
        <v>0.33333333333333331</v>
      </c>
      <c r="C83" s="360">
        <v>0.66666666666666663</v>
      </c>
      <c r="D83" s="138">
        <f t="shared" si="2"/>
        <v>1</v>
      </c>
    </row>
    <row r="84" spans="1:4" x14ac:dyDescent="0.25">
      <c r="A84" s="359" t="s">
        <v>75</v>
      </c>
      <c r="B84" s="360">
        <v>0.33333333333333331</v>
      </c>
      <c r="C84" s="360">
        <v>0.66666666666666663</v>
      </c>
      <c r="D84" s="138">
        <f t="shared" si="2"/>
        <v>1</v>
      </c>
    </row>
    <row r="85" spans="1:4" x14ac:dyDescent="0.25">
      <c r="A85" s="241" t="s">
        <v>246</v>
      </c>
      <c r="B85" s="360">
        <v>0.375</v>
      </c>
      <c r="C85" s="360">
        <v>0.625</v>
      </c>
      <c r="D85" s="138">
        <f t="shared" si="2"/>
        <v>1</v>
      </c>
    </row>
    <row r="86" spans="1:4" x14ac:dyDescent="0.25">
      <c r="A86" s="359" t="s">
        <v>31</v>
      </c>
      <c r="B86" s="360">
        <v>0.4</v>
      </c>
      <c r="C86" s="360">
        <v>0.6</v>
      </c>
      <c r="D86" s="138">
        <f t="shared" si="2"/>
        <v>1</v>
      </c>
    </row>
    <row r="87" spans="1:4" x14ac:dyDescent="0.25">
      <c r="A87" s="359" t="s">
        <v>603</v>
      </c>
      <c r="B87" s="360">
        <v>0.55555555555555558</v>
      </c>
      <c r="C87" s="360">
        <v>0.44444444444444442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  <row r="103" spans="2:4" x14ac:dyDescent="0.25">
      <c r="B103" s="138"/>
      <c r="C103" s="138"/>
      <c r="D103" s="138"/>
    </row>
    <row r="104" spans="2:4" x14ac:dyDescent="0.25">
      <c r="B104" s="138"/>
      <c r="C104" s="138"/>
      <c r="D104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2"/>
  <sheetViews>
    <sheetView workbookViewId="0">
      <selection activeCell="B34" sqref="B34"/>
    </sheetView>
  </sheetViews>
  <sheetFormatPr defaultRowHeight="15" x14ac:dyDescent="0.25"/>
  <cols>
    <col min="1" max="1" width="41.5703125" bestFit="1" customWidth="1"/>
  </cols>
  <sheetData>
    <row r="1" spans="1:4" x14ac:dyDescent="0.25">
      <c r="A1" s="143" t="s">
        <v>456</v>
      </c>
    </row>
    <row r="4" spans="1:4" ht="15.75" x14ac:dyDescent="0.25">
      <c r="D4" s="6" t="s">
        <v>599</v>
      </c>
    </row>
    <row r="6" spans="1:4" x14ac:dyDescent="0.25">
      <c r="A6" s="4" t="s">
        <v>5</v>
      </c>
      <c r="B6" s="5">
        <v>0.51749999999999996</v>
      </c>
    </row>
    <row r="7" spans="1:4" x14ac:dyDescent="0.25">
      <c r="A7" s="4" t="s">
        <v>6</v>
      </c>
      <c r="B7" s="5">
        <v>8.3900000000000002E-2</v>
      </c>
    </row>
    <row r="8" spans="1:4" x14ac:dyDescent="0.25">
      <c r="A8" s="4" t="s">
        <v>7</v>
      </c>
      <c r="B8" s="5">
        <v>0.1573</v>
      </c>
    </row>
    <row r="9" spans="1:4" x14ac:dyDescent="0.25">
      <c r="A9" s="4" t="s">
        <v>8</v>
      </c>
      <c r="B9" s="5">
        <v>0.1643</v>
      </c>
    </row>
    <row r="10" spans="1:4" x14ac:dyDescent="0.25">
      <c r="A10" s="4" t="s">
        <v>4</v>
      </c>
      <c r="B10" s="5">
        <v>7.6899999999999996E-2</v>
      </c>
    </row>
    <row r="12" spans="1:4" x14ac:dyDescent="0.25">
      <c r="B12" s="120"/>
    </row>
  </sheetData>
  <hyperlinks>
    <hyperlink ref="A1" location="Index!A1" display="Back to index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2"/>
  <sheetViews>
    <sheetView topLeftCell="I1" workbookViewId="0">
      <selection activeCell="T1" sqref="T1"/>
    </sheetView>
  </sheetViews>
  <sheetFormatPr defaultRowHeight="15" x14ac:dyDescent="0.25"/>
  <cols>
    <col min="1" max="16384" width="9.140625" style="117"/>
  </cols>
  <sheetData>
    <row r="1" spans="1:6" ht="15.75" x14ac:dyDescent="0.25">
      <c r="A1" s="143" t="s">
        <v>456</v>
      </c>
      <c r="F1" s="139" t="s">
        <v>717</v>
      </c>
    </row>
    <row r="4" spans="1:6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6" x14ac:dyDescent="0.25">
      <c r="A5" s="359" t="s">
        <v>224</v>
      </c>
      <c r="B5" s="360">
        <v>0</v>
      </c>
      <c r="C5" s="360">
        <v>0</v>
      </c>
      <c r="D5" s="138">
        <f t="shared" ref="D5:D36" si="0">SUM(B5:C5)</f>
        <v>0</v>
      </c>
    </row>
    <row r="6" spans="1:6" x14ac:dyDescent="0.25">
      <c r="A6" s="359" t="s">
        <v>333</v>
      </c>
      <c r="B6" s="360">
        <v>0</v>
      </c>
      <c r="C6" s="360">
        <v>0</v>
      </c>
      <c r="D6" s="138">
        <f t="shared" si="0"/>
        <v>0</v>
      </c>
    </row>
    <row r="7" spans="1:6" x14ac:dyDescent="0.25">
      <c r="A7" s="359" t="s">
        <v>145</v>
      </c>
      <c r="B7" s="360">
        <v>0</v>
      </c>
      <c r="C7" s="360">
        <v>0</v>
      </c>
      <c r="D7" s="138">
        <f t="shared" si="0"/>
        <v>0</v>
      </c>
    </row>
    <row r="8" spans="1:6" x14ac:dyDescent="0.25">
      <c r="A8" s="359" t="s">
        <v>314</v>
      </c>
      <c r="B8" s="360">
        <v>0</v>
      </c>
      <c r="C8" s="360">
        <v>0</v>
      </c>
      <c r="D8" s="138">
        <f t="shared" si="0"/>
        <v>0</v>
      </c>
    </row>
    <row r="9" spans="1:6" x14ac:dyDescent="0.25">
      <c r="A9" s="359" t="s">
        <v>437</v>
      </c>
      <c r="B9" s="360">
        <v>0</v>
      </c>
      <c r="C9" s="360">
        <v>0</v>
      </c>
      <c r="D9" s="138">
        <f t="shared" si="0"/>
        <v>0</v>
      </c>
    </row>
    <row r="10" spans="1:6" x14ac:dyDescent="0.25">
      <c r="A10" s="359" t="s">
        <v>187</v>
      </c>
      <c r="B10" s="360">
        <v>0</v>
      </c>
      <c r="C10" s="360">
        <v>8.3333333333333329E-2</v>
      </c>
      <c r="D10" s="138">
        <f t="shared" si="0"/>
        <v>8.3333333333333329E-2</v>
      </c>
    </row>
    <row r="11" spans="1:6" x14ac:dyDescent="0.25">
      <c r="A11" s="359" t="s">
        <v>180</v>
      </c>
      <c r="B11" s="360">
        <v>8.3333333333333329E-2</v>
      </c>
      <c r="C11" s="360">
        <v>0</v>
      </c>
      <c r="D11" s="138">
        <f t="shared" si="0"/>
        <v>8.3333333333333329E-2</v>
      </c>
    </row>
    <row r="12" spans="1:6" x14ac:dyDescent="0.25">
      <c r="A12" s="359" t="s">
        <v>273</v>
      </c>
      <c r="B12" s="360">
        <v>9.0909090909090912E-2</v>
      </c>
      <c r="C12" s="360">
        <v>0</v>
      </c>
      <c r="D12" s="138">
        <f t="shared" si="0"/>
        <v>9.0909090909090912E-2</v>
      </c>
    </row>
    <row r="13" spans="1:6" x14ac:dyDescent="0.25">
      <c r="A13" s="359" t="s">
        <v>608</v>
      </c>
      <c r="B13" s="360">
        <v>0.1111111111111111</v>
      </c>
      <c r="C13" s="360">
        <v>0</v>
      </c>
      <c r="D13" s="138">
        <f t="shared" si="0"/>
        <v>0.1111111111111111</v>
      </c>
    </row>
    <row r="14" spans="1:6" x14ac:dyDescent="0.25">
      <c r="A14" s="359" t="s">
        <v>701</v>
      </c>
      <c r="B14" s="360">
        <v>0</v>
      </c>
      <c r="C14" s="360">
        <v>0.125</v>
      </c>
      <c r="D14" s="138">
        <f t="shared" si="0"/>
        <v>0.125</v>
      </c>
    </row>
    <row r="15" spans="1:6" x14ac:dyDescent="0.25">
      <c r="A15" s="359" t="s">
        <v>611</v>
      </c>
      <c r="B15" s="360">
        <v>0.125</v>
      </c>
      <c r="C15" s="360">
        <v>0</v>
      </c>
      <c r="D15" s="138">
        <f t="shared" si="0"/>
        <v>0.125</v>
      </c>
    </row>
    <row r="16" spans="1:6" x14ac:dyDescent="0.25">
      <c r="A16" s="359" t="s">
        <v>183</v>
      </c>
      <c r="B16" s="360">
        <v>7.1428571428571425E-2</v>
      </c>
      <c r="C16" s="360">
        <v>7.1428571428571425E-2</v>
      </c>
      <c r="D16" s="138">
        <f t="shared" si="0"/>
        <v>0.14285714285714285</v>
      </c>
    </row>
    <row r="17" spans="1:4" x14ac:dyDescent="0.25">
      <c r="A17" s="359" t="s">
        <v>120</v>
      </c>
      <c r="B17" s="360">
        <v>7.1428571428571425E-2</v>
      </c>
      <c r="C17" s="360">
        <v>7.1428571428571425E-2</v>
      </c>
      <c r="D17" s="138">
        <f t="shared" si="0"/>
        <v>0.14285714285714285</v>
      </c>
    </row>
    <row r="18" spans="1:4" x14ac:dyDescent="0.25">
      <c r="A18" s="359" t="s">
        <v>111</v>
      </c>
      <c r="B18" s="360">
        <v>6.25E-2</v>
      </c>
      <c r="C18" s="360">
        <v>0.125</v>
      </c>
      <c r="D18" s="138">
        <f t="shared" si="0"/>
        <v>0.1875</v>
      </c>
    </row>
    <row r="19" spans="1:4" x14ac:dyDescent="0.25">
      <c r="A19" s="359" t="s">
        <v>610</v>
      </c>
      <c r="B19" s="360">
        <v>0</v>
      </c>
      <c r="C19" s="360">
        <v>0.2</v>
      </c>
      <c r="D19" s="138">
        <f t="shared" si="0"/>
        <v>0.2</v>
      </c>
    </row>
    <row r="20" spans="1:4" x14ac:dyDescent="0.25">
      <c r="A20" s="359" t="s">
        <v>439</v>
      </c>
      <c r="B20" s="360">
        <v>0.2</v>
      </c>
      <c r="C20" s="360">
        <v>0</v>
      </c>
      <c r="D20" s="138">
        <f t="shared" si="0"/>
        <v>0.2</v>
      </c>
    </row>
    <row r="21" spans="1:4" x14ac:dyDescent="0.25">
      <c r="A21" s="359" t="s">
        <v>438</v>
      </c>
      <c r="B21" s="360">
        <v>0.2</v>
      </c>
      <c r="C21" s="360">
        <v>0</v>
      </c>
      <c r="D21" s="138">
        <f t="shared" si="0"/>
        <v>0.2</v>
      </c>
    </row>
    <row r="22" spans="1:4" x14ac:dyDescent="0.25">
      <c r="A22" s="359" t="s">
        <v>609</v>
      </c>
      <c r="B22" s="360">
        <v>0.2</v>
      </c>
      <c r="C22" s="360">
        <v>0</v>
      </c>
      <c r="D22" s="138">
        <f t="shared" si="0"/>
        <v>0.2</v>
      </c>
    </row>
    <row r="23" spans="1:4" x14ac:dyDescent="0.25">
      <c r="A23" s="359" t="s">
        <v>436</v>
      </c>
      <c r="B23" s="360">
        <v>0.2</v>
      </c>
      <c r="C23" s="360">
        <v>0</v>
      </c>
      <c r="D23" s="138">
        <f t="shared" si="0"/>
        <v>0.2</v>
      </c>
    </row>
    <row r="24" spans="1:4" x14ac:dyDescent="0.25">
      <c r="A24" s="359" t="s">
        <v>153</v>
      </c>
      <c r="B24" s="360">
        <v>0</v>
      </c>
      <c r="C24" s="360">
        <v>0.21052631578947367</v>
      </c>
      <c r="D24" s="138">
        <f t="shared" si="0"/>
        <v>0.21052631578947367</v>
      </c>
    </row>
    <row r="25" spans="1:4" x14ac:dyDescent="0.25">
      <c r="A25" s="359" t="s">
        <v>343</v>
      </c>
      <c r="B25" s="360">
        <v>0</v>
      </c>
      <c r="C25" s="360">
        <v>0.22222222222222221</v>
      </c>
      <c r="D25" s="138">
        <f t="shared" si="0"/>
        <v>0.22222222222222221</v>
      </c>
    </row>
    <row r="26" spans="1:4" x14ac:dyDescent="0.25">
      <c r="A26" s="359" t="s">
        <v>156</v>
      </c>
      <c r="B26" s="360">
        <v>0</v>
      </c>
      <c r="C26" s="360">
        <v>0.23076923076923078</v>
      </c>
      <c r="D26" s="138">
        <f t="shared" si="0"/>
        <v>0.23076923076923078</v>
      </c>
    </row>
    <row r="27" spans="1:4" x14ac:dyDescent="0.25">
      <c r="A27" s="359" t="s">
        <v>607</v>
      </c>
      <c r="B27" s="360">
        <v>0</v>
      </c>
      <c r="C27" s="360">
        <v>0.25</v>
      </c>
      <c r="D27" s="138">
        <f t="shared" si="0"/>
        <v>0.25</v>
      </c>
    </row>
    <row r="28" spans="1:4" x14ac:dyDescent="0.25">
      <c r="A28" s="359" t="s">
        <v>201</v>
      </c>
      <c r="B28" s="360">
        <v>8.6956521739130432E-2</v>
      </c>
      <c r="C28" s="360">
        <v>0.17391304347826086</v>
      </c>
      <c r="D28" s="138">
        <f t="shared" si="0"/>
        <v>0.2608695652173913</v>
      </c>
    </row>
    <row r="29" spans="1:4" x14ac:dyDescent="0.25">
      <c r="A29" s="359" t="s">
        <v>190</v>
      </c>
      <c r="B29" s="360">
        <v>4.5454545454545456E-2</v>
      </c>
      <c r="C29" s="360">
        <v>0.22727272727272727</v>
      </c>
      <c r="D29" s="138">
        <f t="shared" si="0"/>
        <v>0.27272727272727271</v>
      </c>
    </row>
    <row r="30" spans="1:4" x14ac:dyDescent="0.25">
      <c r="A30" s="359" t="s">
        <v>497</v>
      </c>
      <c r="B30" s="360">
        <v>0</v>
      </c>
      <c r="C30" s="360">
        <v>0.2857142857142857</v>
      </c>
      <c r="D30" s="138">
        <f t="shared" si="0"/>
        <v>0.2857142857142857</v>
      </c>
    </row>
    <row r="31" spans="1:4" x14ac:dyDescent="0.25">
      <c r="A31" s="359" t="s">
        <v>441</v>
      </c>
      <c r="B31" s="360">
        <v>0.14285714285714285</v>
      </c>
      <c r="C31" s="360">
        <v>0.14285714285714285</v>
      </c>
      <c r="D31" s="138">
        <f t="shared" si="0"/>
        <v>0.2857142857142857</v>
      </c>
    </row>
    <row r="32" spans="1:4" x14ac:dyDescent="0.25">
      <c r="A32" s="241" t="s">
        <v>502</v>
      </c>
      <c r="B32" s="360">
        <v>0</v>
      </c>
      <c r="C32" s="360">
        <v>0.33333333333333331</v>
      </c>
      <c r="D32" s="138">
        <f t="shared" si="0"/>
        <v>0.33333333333333331</v>
      </c>
    </row>
    <row r="33" spans="1:4" x14ac:dyDescent="0.25">
      <c r="A33" s="359" t="s">
        <v>605</v>
      </c>
      <c r="B33" s="360">
        <v>0.16666666666666666</v>
      </c>
      <c r="C33" s="360">
        <v>0.16666666666666666</v>
      </c>
      <c r="D33" s="138">
        <f t="shared" si="0"/>
        <v>0.33333333333333331</v>
      </c>
    </row>
    <row r="34" spans="1:4" x14ac:dyDescent="0.25">
      <c r="A34" s="359" t="s">
        <v>606</v>
      </c>
      <c r="B34" s="360">
        <v>0</v>
      </c>
      <c r="C34" s="360">
        <v>0.375</v>
      </c>
      <c r="D34" s="138">
        <f t="shared" si="0"/>
        <v>0.375</v>
      </c>
    </row>
    <row r="35" spans="1:4" x14ac:dyDescent="0.25">
      <c r="A35" s="359" t="s">
        <v>332</v>
      </c>
      <c r="B35" s="360">
        <v>0.2</v>
      </c>
      <c r="C35" s="360">
        <v>0.2</v>
      </c>
      <c r="D35" s="138">
        <f t="shared" si="0"/>
        <v>0.4</v>
      </c>
    </row>
    <row r="36" spans="1:4" x14ac:dyDescent="0.25">
      <c r="A36" s="359" t="s">
        <v>196</v>
      </c>
      <c r="B36" s="360">
        <v>9.0909090909090912E-2</v>
      </c>
      <c r="C36" s="360">
        <v>0.31818181818181818</v>
      </c>
      <c r="D36" s="138">
        <f t="shared" si="0"/>
        <v>0.40909090909090906</v>
      </c>
    </row>
    <row r="37" spans="1:4" x14ac:dyDescent="0.25">
      <c r="A37" s="359" t="s">
        <v>365</v>
      </c>
      <c r="B37" s="360">
        <v>0.14285714285714285</v>
      </c>
      <c r="C37" s="360">
        <v>0.2857142857142857</v>
      </c>
      <c r="D37" s="138">
        <f t="shared" ref="D37:D68" si="1">SUM(B37:C37)</f>
        <v>0.42857142857142855</v>
      </c>
    </row>
    <row r="38" spans="1:4" x14ac:dyDescent="0.25">
      <c r="A38" s="359" t="s">
        <v>250</v>
      </c>
      <c r="B38" s="360">
        <v>0.1875</v>
      </c>
      <c r="C38" s="360">
        <v>0.25</v>
      </c>
      <c r="D38" s="138">
        <f t="shared" si="1"/>
        <v>0.4375</v>
      </c>
    </row>
    <row r="39" spans="1:4" x14ac:dyDescent="0.25">
      <c r="A39" s="359" t="s">
        <v>212</v>
      </c>
      <c r="B39" s="360">
        <v>7.1428571428571425E-2</v>
      </c>
      <c r="C39" s="360">
        <v>0.38095238095238093</v>
      </c>
      <c r="D39" s="138">
        <f t="shared" si="1"/>
        <v>0.45238095238095233</v>
      </c>
    </row>
    <row r="40" spans="1:4" x14ac:dyDescent="0.25">
      <c r="A40" s="359" t="s">
        <v>613</v>
      </c>
      <c r="B40" s="360">
        <v>0.2</v>
      </c>
      <c r="C40" s="360">
        <v>0.3</v>
      </c>
      <c r="D40" s="138">
        <f t="shared" si="1"/>
        <v>0.5</v>
      </c>
    </row>
    <row r="41" spans="1:4" x14ac:dyDescent="0.25">
      <c r="A41" s="359" t="s">
        <v>87</v>
      </c>
      <c r="B41" s="360">
        <v>0.20512820512820512</v>
      </c>
      <c r="C41" s="360">
        <v>0.33333333333333331</v>
      </c>
      <c r="D41" s="138">
        <f t="shared" si="1"/>
        <v>0.53846153846153844</v>
      </c>
    </row>
    <row r="42" spans="1:4" x14ac:dyDescent="0.25">
      <c r="A42" s="359" t="s">
        <v>56</v>
      </c>
      <c r="B42" s="360">
        <v>0.17391304347826086</v>
      </c>
      <c r="C42" s="360">
        <v>0.39130434782608697</v>
      </c>
      <c r="D42" s="138">
        <f t="shared" si="1"/>
        <v>0.56521739130434789</v>
      </c>
    </row>
    <row r="43" spans="1:4" x14ac:dyDescent="0.25">
      <c r="A43" s="359" t="s">
        <v>219</v>
      </c>
      <c r="B43" s="360">
        <v>0.15151515151515152</v>
      </c>
      <c r="C43" s="360">
        <v>0.42424242424242425</v>
      </c>
      <c r="D43" s="138">
        <f t="shared" si="1"/>
        <v>0.5757575757575758</v>
      </c>
    </row>
    <row r="44" spans="1:4" x14ac:dyDescent="0.25">
      <c r="A44" s="359" t="s">
        <v>108</v>
      </c>
      <c r="B44" s="360">
        <v>0.3</v>
      </c>
      <c r="C44" s="360">
        <v>0.3</v>
      </c>
      <c r="D44" s="138">
        <f t="shared" si="1"/>
        <v>0.6</v>
      </c>
    </row>
    <row r="45" spans="1:4" x14ac:dyDescent="0.25">
      <c r="A45" s="359" t="s">
        <v>16</v>
      </c>
      <c r="B45" s="360">
        <v>0.26250000000000001</v>
      </c>
      <c r="C45" s="360">
        <v>0.33750000000000002</v>
      </c>
      <c r="D45" s="138">
        <f t="shared" si="1"/>
        <v>0.60000000000000009</v>
      </c>
    </row>
    <row r="46" spans="1:4" x14ac:dyDescent="0.25">
      <c r="A46" s="241" t="s">
        <v>90</v>
      </c>
      <c r="B46" s="360">
        <v>0.3888888888888889</v>
      </c>
      <c r="C46" s="360">
        <v>0.22222222222222221</v>
      </c>
      <c r="D46" s="138">
        <f t="shared" si="1"/>
        <v>0.61111111111111116</v>
      </c>
    </row>
    <row r="47" spans="1:4" x14ac:dyDescent="0.25">
      <c r="A47" s="359" t="s">
        <v>50</v>
      </c>
      <c r="B47" s="360">
        <v>0.27027027027027029</v>
      </c>
      <c r="C47" s="360">
        <v>0.35135135135135137</v>
      </c>
      <c r="D47" s="138">
        <f t="shared" si="1"/>
        <v>0.62162162162162171</v>
      </c>
    </row>
    <row r="48" spans="1:4" x14ac:dyDescent="0.25">
      <c r="A48" s="241" t="s">
        <v>101</v>
      </c>
      <c r="B48" s="360">
        <v>0.21052631578947367</v>
      </c>
      <c r="C48" s="360">
        <v>0.42105263157894735</v>
      </c>
      <c r="D48" s="138">
        <f t="shared" si="1"/>
        <v>0.63157894736842102</v>
      </c>
    </row>
    <row r="49" spans="1:4" x14ac:dyDescent="0.25">
      <c r="A49" s="359" t="s">
        <v>28</v>
      </c>
      <c r="B49" s="360">
        <v>0.30769230769230771</v>
      </c>
      <c r="C49" s="360">
        <v>0.34615384615384615</v>
      </c>
      <c r="D49" s="138">
        <f t="shared" si="1"/>
        <v>0.65384615384615385</v>
      </c>
    </row>
    <row r="50" spans="1:4" x14ac:dyDescent="0.25">
      <c r="A50" s="359" t="s">
        <v>600</v>
      </c>
      <c r="B50" s="360">
        <v>0.16666666666666666</v>
      </c>
      <c r="C50" s="360">
        <v>0.5</v>
      </c>
      <c r="D50" s="138">
        <f t="shared" si="1"/>
        <v>0.66666666666666663</v>
      </c>
    </row>
    <row r="51" spans="1:4" x14ac:dyDescent="0.25">
      <c r="A51" s="359" t="s">
        <v>612</v>
      </c>
      <c r="B51" s="360">
        <v>0.16666666666666666</v>
      </c>
      <c r="C51" s="360">
        <v>0.5</v>
      </c>
      <c r="D51" s="138">
        <f t="shared" si="1"/>
        <v>0.66666666666666663</v>
      </c>
    </row>
    <row r="52" spans="1:4" x14ac:dyDescent="0.25">
      <c r="A52" s="359" t="s">
        <v>501</v>
      </c>
      <c r="B52" s="360">
        <v>0.22222222222222221</v>
      </c>
      <c r="C52" s="360">
        <v>0.44444444444444442</v>
      </c>
      <c r="D52" s="138">
        <f t="shared" si="1"/>
        <v>0.66666666666666663</v>
      </c>
    </row>
    <row r="53" spans="1:4" x14ac:dyDescent="0.25">
      <c r="A53" s="359" t="s">
        <v>614</v>
      </c>
      <c r="B53" s="360">
        <v>0.22222222222222221</v>
      </c>
      <c r="C53" s="360">
        <v>0.44444444444444442</v>
      </c>
      <c r="D53" s="138">
        <f t="shared" si="1"/>
        <v>0.66666666666666663</v>
      </c>
    </row>
    <row r="54" spans="1:4" x14ac:dyDescent="0.25">
      <c r="A54" s="359" t="s">
        <v>193</v>
      </c>
      <c r="B54" s="360">
        <v>0.29729729729729731</v>
      </c>
      <c r="C54" s="360">
        <v>0.3783783783783784</v>
      </c>
      <c r="D54" s="138">
        <f t="shared" si="1"/>
        <v>0.67567567567567566</v>
      </c>
    </row>
    <row r="55" spans="1:4" x14ac:dyDescent="0.25">
      <c r="A55" s="241" t="s">
        <v>93</v>
      </c>
      <c r="B55" s="360">
        <v>0.40625</v>
      </c>
      <c r="C55" s="360">
        <v>0.34375</v>
      </c>
      <c r="D55" s="138">
        <f t="shared" si="1"/>
        <v>0.75</v>
      </c>
    </row>
    <row r="56" spans="1:4" x14ac:dyDescent="0.25">
      <c r="A56" s="241" t="s">
        <v>96</v>
      </c>
      <c r="B56" s="360">
        <v>0.36</v>
      </c>
      <c r="C56" s="360">
        <v>0.4</v>
      </c>
      <c r="D56" s="138">
        <f t="shared" si="1"/>
        <v>0.76</v>
      </c>
    </row>
    <row r="57" spans="1:4" x14ac:dyDescent="0.25">
      <c r="A57" s="359" t="s">
        <v>59</v>
      </c>
      <c r="B57" s="360">
        <v>0.42857142857142855</v>
      </c>
      <c r="C57" s="360">
        <v>0.33333333333333331</v>
      </c>
      <c r="D57" s="138">
        <f t="shared" si="1"/>
        <v>0.76190476190476186</v>
      </c>
    </row>
    <row r="58" spans="1:4" x14ac:dyDescent="0.25">
      <c r="A58" s="359" t="s">
        <v>34</v>
      </c>
      <c r="B58" s="360">
        <v>0.19230769230769232</v>
      </c>
      <c r="C58" s="360">
        <v>0.57692307692307687</v>
      </c>
      <c r="D58" s="138">
        <f t="shared" si="1"/>
        <v>0.76923076923076916</v>
      </c>
    </row>
    <row r="59" spans="1:4" x14ac:dyDescent="0.25">
      <c r="A59" s="241" t="s">
        <v>603</v>
      </c>
      <c r="B59" s="360">
        <v>0.44444444444444442</v>
      </c>
      <c r="C59" s="360">
        <v>0.33333333333333331</v>
      </c>
      <c r="D59" s="138">
        <f t="shared" si="1"/>
        <v>0.77777777777777768</v>
      </c>
    </row>
    <row r="60" spans="1:4" x14ac:dyDescent="0.25">
      <c r="A60" s="359" t="s">
        <v>148</v>
      </c>
      <c r="B60" s="360">
        <v>0.375</v>
      </c>
      <c r="C60" s="360">
        <v>0.4375</v>
      </c>
      <c r="D60" s="138">
        <f t="shared" si="1"/>
        <v>0.8125</v>
      </c>
    </row>
    <row r="61" spans="1:4" x14ac:dyDescent="0.25">
      <c r="A61" s="359" t="s">
        <v>40</v>
      </c>
      <c r="B61" s="360">
        <v>0.52542372881355937</v>
      </c>
      <c r="C61" s="360">
        <v>0.28813559322033899</v>
      </c>
      <c r="D61" s="138">
        <f t="shared" si="1"/>
        <v>0.81355932203389836</v>
      </c>
    </row>
    <row r="62" spans="1:4" x14ac:dyDescent="0.25">
      <c r="A62" s="359" t="s">
        <v>46</v>
      </c>
      <c r="B62" s="360">
        <v>0.35294117647058826</v>
      </c>
      <c r="C62" s="360">
        <v>0.47058823529411764</v>
      </c>
      <c r="D62" s="138">
        <f t="shared" si="1"/>
        <v>0.82352941176470584</v>
      </c>
    </row>
    <row r="63" spans="1:4" x14ac:dyDescent="0.25">
      <c r="A63" s="359" t="s">
        <v>69</v>
      </c>
      <c r="B63" s="360">
        <v>0.22222222222222221</v>
      </c>
      <c r="C63" s="360">
        <v>0.61111111111111116</v>
      </c>
      <c r="D63" s="138">
        <f t="shared" si="1"/>
        <v>0.83333333333333337</v>
      </c>
    </row>
    <row r="64" spans="1:4" x14ac:dyDescent="0.25">
      <c r="A64" s="359" t="s">
        <v>37</v>
      </c>
      <c r="B64" s="360">
        <v>0.35294117647058826</v>
      </c>
      <c r="C64" s="360">
        <v>0.49019607843137253</v>
      </c>
      <c r="D64" s="138">
        <f t="shared" si="1"/>
        <v>0.84313725490196079</v>
      </c>
    </row>
    <row r="65" spans="1:4" x14ac:dyDescent="0.25">
      <c r="A65" s="359" t="s">
        <v>117</v>
      </c>
      <c r="B65" s="360">
        <v>0.61538461538461542</v>
      </c>
      <c r="C65" s="360">
        <v>0.23076923076923078</v>
      </c>
      <c r="D65" s="138">
        <f t="shared" si="1"/>
        <v>0.84615384615384626</v>
      </c>
    </row>
    <row r="66" spans="1:4" x14ac:dyDescent="0.25">
      <c r="A66" s="359" t="s">
        <v>19</v>
      </c>
      <c r="B66" s="360">
        <v>0.33333333333333331</v>
      </c>
      <c r="C66" s="360">
        <v>0.51851851851851849</v>
      </c>
      <c r="D66" s="138">
        <f t="shared" si="1"/>
        <v>0.85185185185185186</v>
      </c>
    </row>
    <row r="67" spans="1:4" x14ac:dyDescent="0.25">
      <c r="A67" s="359" t="s">
        <v>75</v>
      </c>
      <c r="B67" s="360">
        <v>0.33333333333333331</v>
      </c>
      <c r="C67" s="360">
        <v>0.53333333333333333</v>
      </c>
      <c r="D67" s="138">
        <f t="shared" si="1"/>
        <v>0.8666666666666667</v>
      </c>
    </row>
    <row r="68" spans="1:4" x14ac:dyDescent="0.25">
      <c r="A68" s="359" t="s">
        <v>104</v>
      </c>
      <c r="B68" s="360">
        <v>0.48</v>
      </c>
      <c r="C68" s="360">
        <v>0.4</v>
      </c>
      <c r="D68" s="138">
        <f t="shared" si="1"/>
        <v>0.88</v>
      </c>
    </row>
    <row r="69" spans="1:4" x14ac:dyDescent="0.25">
      <c r="A69" s="359" t="s">
        <v>13</v>
      </c>
      <c r="B69" s="360">
        <v>0.52941176470588236</v>
      </c>
      <c r="C69" s="360">
        <v>0.35294117647058826</v>
      </c>
      <c r="D69" s="138">
        <f t="shared" ref="D69:D87" si="2">SUM(B69:C69)</f>
        <v>0.88235294117647056</v>
      </c>
    </row>
    <row r="70" spans="1:4" x14ac:dyDescent="0.25">
      <c r="A70" s="359" t="s">
        <v>53</v>
      </c>
      <c r="B70" s="360">
        <v>0.34285714285714286</v>
      </c>
      <c r="C70" s="360">
        <v>0.54285714285714282</v>
      </c>
      <c r="D70" s="138">
        <f t="shared" si="2"/>
        <v>0.88571428571428568</v>
      </c>
    </row>
    <row r="71" spans="1:4" x14ac:dyDescent="0.25">
      <c r="A71" s="359" t="s">
        <v>22</v>
      </c>
      <c r="B71" s="360">
        <v>0.5</v>
      </c>
      <c r="C71" s="360">
        <v>0.3888888888888889</v>
      </c>
      <c r="D71" s="138">
        <f t="shared" si="2"/>
        <v>0.88888888888888884</v>
      </c>
    </row>
    <row r="72" spans="1:4" x14ac:dyDescent="0.25">
      <c r="A72" s="359" t="s">
        <v>364</v>
      </c>
      <c r="B72" s="360">
        <v>0.5</v>
      </c>
      <c r="C72" s="360">
        <v>0.4</v>
      </c>
      <c r="D72" s="138">
        <f t="shared" si="2"/>
        <v>0.9</v>
      </c>
    </row>
    <row r="73" spans="1:4" x14ac:dyDescent="0.25">
      <c r="A73" s="359" t="s">
        <v>81</v>
      </c>
      <c r="B73" s="360">
        <v>0.36363636363636365</v>
      </c>
      <c r="C73" s="360">
        <v>0.54545454545454541</v>
      </c>
      <c r="D73" s="138">
        <f t="shared" si="2"/>
        <v>0.90909090909090906</v>
      </c>
    </row>
    <row r="74" spans="1:4" x14ac:dyDescent="0.25">
      <c r="A74" s="359" t="s">
        <v>702</v>
      </c>
      <c r="B74" s="360">
        <v>0.34782608695652173</v>
      </c>
      <c r="C74" s="360">
        <v>0.56521739130434778</v>
      </c>
      <c r="D74" s="138">
        <f t="shared" si="2"/>
        <v>0.91304347826086951</v>
      </c>
    </row>
    <row r="75" spans="1:4" x14ac:dyDescent="0.25">
      <c r="A75" s="359" t="s">
        <v>256</v>
      </c>
      <c r="B75" s="360">
        <v>0.66666666666666663</v>
      </c>
      <c r="C75" s="360">
        <v>0.25</v>
      </c>
      <c r="D75" s="138">
        <f t="shared" si="2"/>
        <v>0.91666666666666663</v>
      </c>
    </row>
    <row r="76" spans="1:4" x14ac:dyDescent="0.25">
      <c r="A76" s="359" t="s">
        <v>72</v>
      </c>
      <c r="B76" s="360">
        <v>0.42307692307692307</v>
      </c>
      <c r="C76" s="360">
        <v>0.5</v>
      </c>
      <c r="D76" s="138">
        <f t="shared" si="2"/>
        <v>0.92307692307692313</v>
      </c>
    </row>
    <row r="77" spans="1:4" x14ac:dyDescent="0.25">
      <c r="A77" s="359" t="s">
        <v>602</v>
      </c>
      <c r="B77" s="360">
        <v>0.33333333333333331</v>
      </c>
      <c r="C77" s="360">
        <v>0.6</v>
      </c>
      <c r="D77" s="138">
        <f t="shared" si="2"/>
        <v>0.93333333333333335</v>
      </c>
    </row>
    <row r="78" spans="1:4" x14ac:dyDescent="0.25">
      <c r="A78" s="359" t="s">
        <v>31</v>
      </c>
      <c r="B78" s="360">
        <v>0.375</v>
      </c>
      <c r="C78" s="360">
        <v>0.5625</v>
      </c>
      <c r="D78" s="138">
        <f t="shared" si="2"/>
        <v>0.9375</v>
      </c>
    </row>
    <row r="79" spans="1:4" x14ac:dyDescent="0.25">
      <c r="A79" s="359" t="s">
        <v>270</v>
      </c>
      <c r="B79" s="360">
        <v>0.5625</v>
      </c>
      <c r="C79" s="360">
        <v>0.375</v>
      </c>
      <c r="D79" s="138">
        <f t="shared" si="2"/>
        <v>0.9375</v>
      </c>
    </row>
    <row r="80" spans="1:4" x14ac:dyDescent="0.25">
      <c r="A80" s="359" t="s">
        <v>62</v>
      </c>
      <c r="B80" s="360">
        <v>0.47368421052631576</v>
      </c>
      <c r="C80" s="360">
        <v>0.47368421052631576</v>
      </c>
      <c r="D80" s="138">
        <f t="shared" si="2"/>
        <v>0.94736842105263153</v>
      </c>
    </row>
    <row r="81" spans="1:4" x14ac:dyDescent="0.25">
      <c r="A81" s="359" t="s">
        <v>43</v>
      </c>
      <c r="B81" s="360">
        <v>0.55555555555555558</v>
      </c>
      <c r="C81" s="360">
        <v>0.40740740740740738</v>
      </c>
      <c r="D81" s="138">
        <f t="shared" si="2"/>
        <v>0.96296296296296302</v>
      </c>
    </row>
    <row r="82" spans="1:4" x14ac:dyDescent="0.25">
      <c r="A82" s="359" t="s">
        <v>500</v>
      </c>
      <c r="B82" s="360">
        <v>0.42857142857142855</v>
      </c>
      <c r="C82" s="360">
        <v>0.5714285714285714</v>
      </c>
      <c r="D82" s="138">
        <f t="shared" si="2"/>
        <v>1</v>
      </c>
    </row>
    <row r="83" spans="1:4" x14ac:dyDescent="0.25">
      <c r="A83" s="359" t="s">
        <v>496</v>
      </c>
      <c r="B83" s="360">
        <v>0.42857142857142855</v>
      </c>
      <c r="C83" s="360">
        <v>0.5714285714285714</v>
      </c>
      <c r="D83" s="138">
        <f t="shared" si="2"/>
        <v>1</v>
      </c>
    </row>
    <row r="84" spans="1:4" x14ac:dyDescent="0.25">
      <c r="A84" s="359" t="s">
        <v>78</v>
      </c>
      <c r="B84" s="360">
        <v>0.45</v>
      </c>
      <c r="C84" s="360">
        <v>0.55000000000000004</v>
      </c>
      <c r="D84" s="138">
        <f t="shared" si="2"/>
        <v>1</v>
      </c>
    </row>
    <row r="85" spans="1:4" x14ac:dyDescent="0.25">
      <c r="A85" s="359" t="s">
        <v>601</v>
      </c>
      <c r="B85" s="360">
        <v>0.61538461538461542</v>
      </c>
      <c r="C85" s="360">
        <v>0.38461538461538464</v>
      </c>
      <c r="D85" s="138">
        <f t="shared" si="2"/>
        <v>1</v>
      </c>
    </row>
    <row r="86" spans="1:4" x14ac:dyDescent="0.25">
      <c r="A86" s="359" t="s">
        <v>246</v>
      </c>
      <c r="B86" s="360">
        <v>0.625</v>
      </c>
      <c r="C86" s="360">
        <v>0.375</v>
      </c>
      <c r="D86" s="138">
        <f t="shared" si="2"/>
        <v>1</v>
      </c>
    </row>
    <row r="87" spans="1:4" x14ac:dyDescent="0.25">
      <c r="A87" s="241" t="s">
        <v>498</v>
      </c>
      <c r="B87" s="360">
        <v>0.625</v>
      </c>
      <c r="C87" s="360">
        <v>0.375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1"/>
  <sheetViews>
    <sheetView workbookViewId="0">
      <selection activeCell="D1" sqref="D1"/>
    </sheetView>
  </sheetViews>
  <sheetFormatPr defaultRowHeight="15" x14ac:dyDescent="0.25"/>
  <cols>
    <col min="1" max="16384" width="9.140625" style="117"/>
  </cols>
  <sheetData>
    <row r="1" spans="1:6" ht="15.75" x14ac:dyDescent="0.25">
      <c r="A1" s="143"/>
      <c r="D1" s="143" t="s">
        <v>456</v>
      </c>
      <c r="E1" s="139"/>
      <c r="F1" s="139" t="s">
        <v>718</v>
      </c>
    </row>
    <row r="4" spans="1:6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6" x14ac:dyDescent="0.25">
      <c r="A5" s="359" t="s">
        <v>224</v>
      </c>
      <c r="B5" s="360">
        <v>0</v>
      </c>
      <c r="C5" s="360">
        <v>0</v>
      </c>
      <c r="D5" s="138">
        <f t="shared" ref="D5:D36" si="0">SUM(B5:C5)</f>
        <v>0</v>
      </c>
    </row>
    <row r="6" spans="1:6" x14ac:dyDescent="0.25">
      <c r="A6" s="359" t="s">
        <v>609</v>
      </c>
      <c r="B6" s="360">
        <v>0</v>
      </c>
      <c r="C6" s="360">
        <v>0</v>
      </c>
      <c r="D6" s="138">
        <f t="shared" si="0"/>
        <v>0</v>
      </c>
    </row>
    <row r="7" spans="1:6" x14ac:dyDescent="0.25">
      <c r="A7" s="359" t="s">
        <v>187</v>
      </c>
      <c r="B7" s="360">
        <v>0</v>
      </c>
      <c r="C7" s="360">
        <v>9.0909090909090912E-2</v>
      </c>
      <c r="D7" s="138">
        <f t="shared" si="0"/>
        <v>9.0909090909090912E-2</v>
      </c>
    </row>
    <row r="8" spans="1:6" x14ac:dyDescent="0.25">
      <c r="A8" s="359" t="s">
        <v>497</v>
      </c>
      <c r="B8" s="360">
        <v>0</v>
      </c>
      <c r="C8" s="360">
        <v>0.14285714285714285</v>
      </c>
      <c r="D8" s="138">
        <f t="shared" si="0"/>
        <v>0.14285714285714285</v>
      </c>
    </row>
    <row r="9" spans="1:6" x14ac:dyDescent="0.25">
      <c r="A9" s="359" t="s">
        <v>701</v>
      </c>
      <c r="B9" s="360">
        <v>0.14285714285714285</v>
      </c>
      <c r="C9" s="360">
        <v>0</v>
      </c>
      <c r="D9" s="138">
        <f t="shared" si="0"/>
        <v>0.14285714285714285</v>
      </c>
    </row>
    <row r="10" spans="1:6" x14ac:dyDescent="0.25">
      <c r="A10" s="359" t="s">
        <v>605</v>
      </c>
      <c r="B10" s="360">
        <v>0.16666666666666666</v>
      </c>
      <c r="C10" s="360">
        <v>0</v>
      </c>
      <c r="D10" s="138">
        <f t="shared" si="0"/>
        <v>0.16666666666666666</v>
      </c>
    </row>
    <row r="11" spans="1:6" x14ac:dyDescent="0.25">
      <c r="A11" s="359" t="s">
        <v>201</v>
      </c>
      <c r="B11" s="360">
        <v>4.3478260869565216E-2</v>
      </c>
      <c r="C11" s="360">
        <v>0.13043478260869565</v>
      </c>
      <c r="D11" s="138">
        <f t="shared" si="0"/>
        <v>0.17391304347826086</v>
      </c>
    </row>
    <row r="12" spans="1:6" x14ac:dyDescent="0.25">
      <c r="A12" s="359" t="s">
        <v>333</v>
      </c>
      <c r="B12" s="360">
        <v>0</v>
      </c>
      <c r="C12" s="360">
        <v>0.2</v>
      </c>
      <c r="D12" s="138">
        <f t="shared" si="0"/>
        <v>0.2</v>
      </c>
    </row>
    <row r="13" spans="1:6" x14ac:dyDescent="0.25">
      <c r="A13" s="359" t="s">
        <v>314</v>
      </c>
      <c r="B13" s="360">
        <v>0</v>
      </c>
      <c r="C13" s="360">
        <v>0.2</v>
      </c>
      <c r="D13" s="138">
        <f t="shared" si="0"/>
        <v>0.2</v>
      </c>
    </row>
    <row r="14" spans="1:6" x14ac:dyDescent="0.25">
      <c r="A14" s="359" t="s">
        <v>153</v>
      </c>
      <c r="B14" s="360">
        <v>5.2631578947368418E-2</v>
      </c>
      <c r="C14" s="360">
        <v>0.15789473684210525</v>
      </c>
      <c r="D14" s="138">
        <f t="shared" si="0"/>
        <v>0.21052631578947367</v>
      </c>
    </row>
    <row r="15" spans="1:6" x14ac:dyDescent="0.25">
      <c r="A15" s="359" t="s">
        <v>610</v>
      </c>
      <c r="B15" s="360">
        <v>0.22222222222222221</v>
      </c>
      <c r="C15" s="360">
        <v>0</v>
      </c>
      <c r="D15" s="138">
        <f t="shared" si="0"/>
        <v>0.22222222222222221</v>
      </c>
    </row>
    <row r="16" spans="1:6" x14ac:dyDescent="0.25">
      <c r="A16" s="359" t="s">
        <v>180</v>
      </c>
      <c r="B16" s="360">
        <v>8.3333333333333329E-2</v>
      </c>
      <c r="C16" s="360">
        <v>0.16666666666666666</v>
      </c>
      <c r="D16" s="138">
        <f t="shared" si="0"/>
        <v>0.25</v>
      </c>
    </row>
    <row r="17" spans="1:4" x14ac:dyDescent="0.25">
      <c r="A17" s="359" t="s">
        <v>606</v>
      </c>
      <c r="B17" s="360">
        <v>0.125</v>
      </c>
      <c r="C17" s="360">
        <v>0.125</v>
      </c>
      <c r="D17" s="138">
        <f t="shared" si="0"/>
        <v>0.25</v>
      </c>
    </row>
    <row r="18" spans="1:4" x14ac:dyDescent="0.25">
      <c r="A18" s="359" t="s">
        <v>145</v>
      </c>
      <c r="B18" s="360">
        <v>9.0909090909090912E-2</v>
      </c>
      <c r="C18" s="360">
        <v>0.18181818181818182</v>
      </c>
      <c r="D18" s="138">
        <f t="shared" si="0"/>
        <v>0.27272727272727271</v>
      </c>
    </row>
    <row r="19" spans="1:4" x14ac:dyDescent="0.25">
      <c r="A19" s="359" t="s">
        <v>190</v>
      </c>
      <c r="B19" s="360">
        <v>0</v>
      </c>
      <c r="C19" s="360">
        <v>0.31818181818181818</v>
      </c>
      <c r="D19" s="138">
        <f t="shared" si="0"/>
        <v>0.31818181818181818</v>
      </c>
    </row>
    <row r="20" spans="1:4" x14ac:dyDescent="0.25">
      <c r="A20" s="359" t="s">
        <v>608</v>
      </c>
      <c r="B20" s="360">
        <v>0</v>
      </c>
      <c r="C20" s="360">
        <v>0.33333333333333331</v>
      </c>
      <c r="D20" s="138">
        <f t="shared" si="0"/>
        <v>0.33333333333333331</v>
      </c>
    </row>
    <row r="21" spans="1:4" x14ac:dyDescent="0.25">
      <c r="A21" s="359" t="s">
        <v>437</v>
      </c>
      <c r="B21" s="360">
        <v>0</v>
      </c>
      <c r="C21" s="360">
        <v>0.33333333333333331</v>
      </c>
      <c r="D21" s="138">
        <f t="shared" si="0"/>
        <v>0.33333333333333331</v>
      </c>
    </row>
    <row r="22" spans="1:4" x14ac:dyDescent="0.25">
      <c r="A22" s="241" t="s">
        <v>502</v>
      </c>
      <c r="B22" s="360">
        <v>0</v>
      </c>
      <c r="C22" s="360">
        <v>0.33333333333333331</v>
      </c>
      <c r="D22" s="138">
        <f t="shared" si="0"/>
        <v>0.33333333333333331</v>
      </c>
    </row>
    <row r="23" spans="1:4" x14ac:dyDescent="0.25">
      <c r="A23" s="359" t="s">
        <v>183</v>
      </c>
      <c r="B23" s="360">
        <v>7.1428571428571425E-2</v>
      </c>
      <c r="C23" s="360">
        <v>0.2857142857142857</v>
      </c>
      <c r="D23" s="138">
        <f t="shared" si="0"/>
        <v>0.3571428571428571</v>
      </c>
    </row>
    <row r="24" spans="1:4" x14ac:dyDescent="0.25">
      <c r="A24" s="359" t="s">
        <v>611</v>
      </c>
      <c r="B24" s="360">
        <v>0</v>
      </c>
      <c r="C24" s="360">
        <v>0.375</v>
      </c>
      <c r="D24" s="138">
        <f t="shared" si="0"/>
        <v>0.375</v>
      </c>
    </row>
    <row r="25" spans="1:4" x14ac:dyDescent="0.25">
      <c r="A25" s="359" t="s">
        <v>250</v>
      </c>
      <c r="B25" s="360">
        <v>6.25E-2</v>
      </c>
      <c r="C25" s="360">
        <v>0.3125</v>
      </c>
      <c r="D25" s="138">
        <f t="shared" si="0"/>
        <v>0.375</v>
      </c>
    </row>
    <row r="26" spans="1:4" x14ac:dyDescent="0.25">
      <c r="A26" s="359" t="s">
        <v>607</v>
      </c>
      <c r="B26" s="360">
        <v>0.125</v>
      </c>
      <c r="C26" s="360">
        <v>0.25</v>
      </c>
      <c r="D26" s="138">
        <f t="shared" si="0"/>
        <v>0.375</v>
      </c>
    </row>
    <row r="27" spans="1:4" x14ac:dyDescent="0.25">
      <c r="A27" s="359" t="s">
        <v>156</v>
      </c>
      <c r="B27" s="360">
        <v>0.23076923076923078</v>
      </c>
      <c r="C27" s="360">
        <v>0.15384615384615385</v>
      </c>
      <c r="D27" s="138">
        <f t="shared" si="0"/>
        <v>0.38461538461538464</v>
      </c>
    </row>
    <row r="28" spans="1:4" x14ac:dyDescent="0.25">
      <c r="A28" s="359" t="s">
        <v>439</v>
      </c>
      <c r="B28" s="360">
        <v>0.2</v>
      </c>
      <c r="C28" s="360">
        <v>0.2</v>
      </c>
      <c r="D28" s="138">
        <f t="shared" si="0"/>
        <v>0.4</v>
      </c>
    </row>
    <row r="29" spans="1:4" x14ac:dyDescent="0.25">
      <c r="A29" s="359" t="s">
        <v>332</v>
      </c>
      <c r="B29" s="360">
        <v>0.2</v>
      </c>
      <c r="C29" s="360">
        <v>0.2</v>
      </c>
      <c r="D29" s="138">
        <f t="shared" si="0"/>
        <v>0.4</v>
      </c>
    </row>
    <row r="30" spans="1:4" x14ac:dyDescent="0.25">
      <c r="A30" s="359" t="s">
        <v>212</v>
      </c>
      <c r="B30" s="360">
        <v>0.05</v>
      </c>
      <c r="C30" s="360">
        <v>0.4</v>
      </c>
      <c r="D30" s="138">
        <f t="shared" si="0"/>
        <v>0.45</v>
      </c>
    </row>
    <row r="31" spans="1:4" x14ac:dyDescent="0.25">
      <c r="A31" s="359" t="s">
        <v>273</v>
      </c>
      <c r="B31" s="360">
        <v>9.0909090909090912E-2</v>
      </c>
      <c r="C31" s="360">
        <v>0.36363636363636365</v>
      </c>
      <c r="D31" s="138">
        <f t="shared" si="0"/>
        <v>0.45454545454545459</v>
      </c>
    </row>
    <row r="32" spans="1:4" x14ac:dyDescent="0.25">
      <c r="A32" s="359" t="s">
        <v>219</v>
      </c>
      <c r="B32" s="360">
        <v>9.0909090909090912E-2</v>
      </c>
      <c r="C32" s="360">
        <v>0.39393939393939392</v>
      </c>
      <c r="D32" s="138">
        <f t="shared" si="0"/>
        <v>0.48484848484848486</v>
      </c>
    </row>
    <row r="33" spans="1:4" x14ac:dyDescent="0.25">
      <c r="A33" s="359" t="s">
        <v>612</v>
      </c>
      <c r="B33" s="360">
        <v>0.16666666666666666</v>
      </c>
      <c r="C33" s="360">
        <v>0.33333333333333331</v>
      </c>
      <c r="D33" s="138">
        <f t="shared" si="0"/>
        <v>0.5</v>
      </c>
    </row>
    <row r="34" spans="1:4" x14ac:dyDescent="0.25">
      <c r="A34" s="359" t="s">
        <v>436</v>
      </c>
      <c r="B34" s="360">
        <v>0.2</v>
      </c>
      <c r="C34" s="360">
        <v>0.3</v>
      </c>
      <c r="D34" s="138">
        <f t="shared" si="0"/>
        <v>0.5</v>
      </c>
    </row>
    <row r="35" spans="1:4" x14ac:dyDescent="0.25">
      <c r="A35" s="241" t="s">
        <v>101</v>
      </c>
      <c r="B35" s="360">
        <v>0.21052631578947367</v>
      </c>
      <c r="C35" s="360">
        <v>0.31578947368421051</v>
      </c>
      <c r="D35" s="138">
        <f t="shared" si="0"/>
        <v>0.52631578947368418</v>
      </c>
    </row>
    <row r="36" spans="1:4" x14ac:dyDescent="0.25">
      <c r="A36" s="359" t="s">
        <v>111</v>
      </c>
      <c r="B36" s="360">
        <v>6.6666666666666666E-2</v>
      </c>
      <c r="C36" s="360">
        <v>0.46666666666666667</v>
      </c>
      <c r="D36" s="138">
        <f t="shared" si="0"/>
        <v>0.53333333333333333</v>
      </c>
    </row>
    <row r="37" spans="1:4" x14ac:dyDescent="0.25">
      <c r="A37" s="359" t="s">
        <v>196</v>
      </c>
      <c r="B37" s="360">
        <v>4.7619047619047616E-2</v>
      </c>
      <c r="C37" s="360">
        <v>0.52380952380952384</v>
      </c>
      <c r="D37" s="138">
        <f t="shared" ref="D37:D68" si="1">SUM(B37:C37)</f>
        <v>0.5714285714285714</v>
      </c>
    </row>
    <row r="38" spans="1:4" x14ac:dyDescent="0.25">
      <c r="A38" s="241" t="s">
        <v>90</v>
      </c>
      <c r="B38" s="360">
        <v>0.17647058823529413</v>
      </c>
      <c r="C38" s="360">
        <v>0.41176470588235292</v>
      </c>
      <c r="D38" s="138">
        <f t="shared" si="1"/>
        <v>0.58823529411764708</v>
      </c>
    </row>
    <row r="39" spans="1:4" x14ac:dyDescent="0.25">
      <c r="A39" s="359" t="s">
        <v>193</v>
      </c>
      <c r="B39" s="360">
        <v>0.13513513513513514</v>
      </c>
      <c r="C39" s="360">
        <v>0.45945945945945948</v>
      </c>
      <c r="D39" s="138">
        <f t="shared" si="1"/>
        <v>0.59459459459459463</v>
      </c>
    </row>
    <row r="40" spans="1:4" x14ac:dyDescent="0.25">
      <c r="A40" s="359" t="s">
        <v>438</v>
      </c>
      <c r="B40" s="360">
        <v>0</v>
      </c>
      <c r="C40" s="360">
        <v>0.6</v>
      </c>
      <c r="D40" s="138">
        <f t="shared" si="1"/>
        <v>0.6</v>
      </c>
    </row>
    <row r="41" spans="1:4" x14ac:dyDescent="0.25">
      <c r="A41" s="359" t="s">
        <v>613</v>
      </c>
      <c r="B41" s="360">
        <v>0.1</v>
      </c>
      <c r="C41" s="360">
        <v>0.5</v>
      </c>
      <c r="D41" s="138">
        <f t="shared" si="1"/>
        <v>0.6</v>
      </c>
    </row>
    <row r="42" spans="1:4" x14ac:dyDescent="0.25">
      <c r="A42" s="359" t="s">
        <v>87</v>
      </c>
      <c r="B42" s="360">
        <v>0.12820512820512819</v>
      </c>
      <c r="C42" s="360">
        <v>0.48717948717948717</v>
      </c>
      <c r="D42" s="138">
        <f t="shared" si="1"/>
        <v>0.61538461538461542</v>
      </c>
    </row>
    <row r="43" spans="1:4" x14ac:dyDescent="0.25">
      <c r="A43" s="359" t="s">
        <v>16</v>
      </c>
      <c r="B43" s="360">
        <v>0.22500000000000001</v>
      </c>
      <c r="C43" s="360">
        <v>0.41249999999999998</v>
      </c>
      <c r="D43" s="138">
        <f t="shared" si="1"/>
        <v>0.63749999999999996</v>
      </c>
    </row>
    <row r="44" spans="1:4" x14ac:dyDescent="0.25">
      <c r="A44" s="359" t="s">
        <v>120</v>
      </c>
      <c r="B44" s="360">
        <v>0</v>
      </c>
      <c r="C44" s="360">
        <v>0.66666666666666663</v>
      </c>
      <c r="D44" s="138">
        <f t="shared" si="1"/>
        <v>0.66666666666666663</v>
      </c>
    </row>
    <row r="45" spans="1:4" x14ac:dyDescent="0.25">
      <c r="A45" s="241" t="s">
        <v>603</v>
      </c>
      <c r="B45" s="360">
        <v>0.22222222222222221</v>
      </c>
      <c r="C45" s="360">
        <v>0.44444444444444442</v>
      </c>
      <c r="D45" s="138">
        <f t="shared" si="1"/>
        <v>0.66666666666666663</v>
      </c>
    </row>
    <row r="46" spans="1:4" x14ac:dyDescent="0.25">
      <c r="A46" s="241" t="s">
        <v>96</v>
      </c>
      <c r="B46" s="360">
        <v>0.2</v>
      </c>
      <c r="C46" s="360">
        <v>0.48</v>
      </c>
      <c r="D46" s="138">
        <f t="shared" si="1"/>
        <v>0.67999999999999994</v>
      </c>
    </row>
    <row r="47" spans="1:4" x14ac:dyDescent="0.25">
      <c r="A47" s="359" t="s">
        <v>148</v>
      </c>
      <c r="B47" s="360">
        <v>6.25E-2</v>
      </c>
      <c r="C47" s="360">
        <v>0.625</v>
      </c>
      <c r="D47" s="138">
        <f t="shared" si="1"/>
        <v>0.6875</v>
      </c>
    </row>
    <row r="48" spans="1:4" x14ac:dyDescent="0.25">
      <c r="A48" s="241" t="s">
        <v>93</v>
      </c>
      <c r="B48" s="360">
        <v>0.19354838709677419</v>
      </c>
      <c r="C48" s="360">
        <v>0.5161290322580645</v>
      </c>
      <c r="D48" s="138">
        <f t="shared" si="1"/>
        <v>0.70967741935483875</v>
      </c>
    </row>
    <row r="49" spans="1:4" x14ac:dyDescent="0.25">
      <c r="A49" s="359" t="s">
        <v>441</v>
      </c>
      <c r="B49" s="360">
        <v>0.14285714285714285</v>
      </c>
      <c r="C49" s="360">
        <v>0.5714285714285714</v>
      </c>
      <c r="D49" s="138">
        <f t="shared" si="1"/>
        <v>0.71428571428571419</v>
      </c>
    </row>
    <row r="50" spans="1:4" x14ac:dyDescent="0.25">
      <c r="A50" s="359" t="s">
        <v>365</v>
      </c>
      <c r="B50" s="360">
        <v>0.2857142857142857</v>
      </c>
      <c r="C50" s="360">
        <v>0.42857142857142855</v>
      </c>
      <c r="D50" s="138">
        <f t="shared" si="1"/>
        <v>0.71428571428571419</v>
      </c>
    </row>
    <row r="51" spans="1:4" x14ac:dyDescent="0.25">
      <c r="A51" s="359" t="s">
        <v>500</v>
      </c>
      <c r="B51" s="360">
        <v>0.2857142857142857</v>
      </c>
      <c r="C51" s="360">
        <v>0.42857142857142855</v>
      </c>
      <c r="D51" s="138">
        <f t="shared" si="1"/>
        <v>0.71428571428571419</v>
      </c>
    </row>
    <row r="52" spans="1:4" x14ac:dyDescent="0.25">
      <c r="A52" s="359" t="s">
        <v>40</v>
      </c>
      <c r="B52" s="360">
        <v>0.23728813559322035</v>
      </c>
      <c r="C52" s="360">
        <v>0.49152542372881358</v>
      </c>
      <c r="D52" s="138">
        <f t="shared" si="1"/>
        <v>0.72881355932203395</v>
      </c>
    </row>
    <row r="53" spans="1:4" x14ac:dyDescent="0.25">
      <c r="A53" s="359" t="s">
        <v>56</v>
      </c>
      <c r="B53" s="360">
        <v>0.17391304347826086</v>
      </c>
      <c r="C53" s="360">
        <v>0.56521739130434778</v>
      </c>
      <c r="D53" s="138">
        <f t="shared" si="1"/>
        <v>0.73913043478260865</v>
      </c>
    </row>
    <row r="54" spans="1:4" x14ac:dyDescent="0.25">
      <c r="A54" s="359" t="s">
        <v>702</v>
      </c>
      <c r="B54" s="360">
        <v>0.30434782608695654</v>
      </c>
      <c r="C54" s="360">
        <v>0.43478260869565216</v>
      </c>
      <c r="D54" s="138">
        <f t="shared" si="1"/>
        <v>0.73913043478260865</v>
      </c>
    </row>
    <row r="55" spans="1:4" x14ac:dyDescent="0.25">
      <c r="A55" s="359" t="s">
        <v>343</v>
      </c>
      <c r="B55" s="360">
        <v>0</v>
      </c>
      <c r="C55" s="360">
        <v>0.75</v>
      </c>
      <c r="D55" s="138">
        <f t="shared" si="1"/>
        <v>0.75</v>
      </c>
    </row>
    <row r="56" spans="1:4" x14ac:dyDescent="0.25">
      <c r="A56" s="359" t="s">
        <v>256</v>
      </c>
      <c r="B56" s="360">
        <v>0.25</v>
      </c>
      <c r="C56" s="360">
        <v>0.5</v>
      </c>
      <c r="D56" s="138">
        <f t="shared" si="1"/>
        <v>0.75</v>
      </c>
    </row>
    <row r="57" spans="1:4" x14ac:dyDescent="0.25">
      <c r="A57" s="359" t="s">
        <v>37</v>
      </c>
      <c r="B57" s="360">
        <v>0.13725490196078433</v>
      </c>
      <c r="C57" s="360">
        <v>0.62745098039215685</v>
      </c>
      <c r="D57" s="138">
        <f t="shared" si="1"/>
        <v>0.76470588235294112</v>
      </c>
    </row>
    <row r="58" spans="1:4" x14ac:dyDescent="0.25">
      <c r="A58" s="359" t="s">
        <v>501</v>
      </c>
      <c r="B58" s="360">
        <v>0.1111111111111111</v>
      </c>
      <c r="C58" s="360">
        <v>0.66666666666666663</v>
      </c>
      <c r="D58" s="138">
        <f t="shared" si="1"/>
        <v>0.77777777777777768</v>
      </c>
    </row>
    <row r="59" spans="1:4" x14ac:dyDescent="0.25">
      <c r="A59" s="359" t="s">
        <v>600</v>
      </c>
      <c r="B59" s="360">
        <v>0</v>
      </c>
      <c r="C59" s="360">
        <v>0.8</v>
      </c>
      <c r="D59" s="138">
        <f t="shared" si="1"/>
        <v>0.8</v>
      </c>
    </row>
    <row r="60" spans="1:4" x14ac:dyDescent="0.25">
      <c r="A60" s="359" t="s">
        <v>108</v>
      </c>
      <c r="B60" s="360">
        <v>0.4</v>
      </c>
      <c r="C60" s="360">
        <v>0.4</v>
      </c>
      <c r="D60" s="138">
        <f t="shared" si="1"/>
        <v>0.8</v>
      </c>
    </row>
    <row r="61" spans="1:4" x14ac:dyDescent="0.25">
      <c r="A61" s="359" t="s">
        <v>59</v>
      </c>
      <c r="B61" s="360">
        <v>0.38095238095238093</v>
      </c>
      <c r="C61" s="360">
        <v>0.42857142857142855</v>
      </c>
      <c r="D61" s="138">
        <f t="shared" si="1"/>
        <v>0.80952380952380953</v>
      </c>
    </row>
    <row r="62" spans="1:4" x14ac:dyDescent="0.25">
      <c r="A62" s="359" t="s">
        <v>104</v>
      </c>
      <c r="B62" s="360">
        <v>0.29166666666666669</v>
      </c>
      <c r="C62" s="360">
        <v>0.52083333333333337</v>
      </c>
      <c r="D62" s="138">
        <f t="shared" si="1"/>
        <v>0.8125</v>
      </c>
    </row>
    <row r="63" spans="1:4" x14ac:dyDescent="0.25">
      <c r="A63" s="359" t="s">
        <v>31</v>
      </c>
      <c r="B63" s="360">
        <v>0.3125</v>
      </c>
      <c r="C63" s="360">
        <v>0.5</v>
      </c>
      <c r="D63" s="138">
        <f t="shared" si="1"/>
        <v>0.8125</v>
      </c>
    </row>
    <row r="64" spans="1:4" x14ac:dyDescent="0.25">
      <c r="A64" s="359" t="s">
        <v>270</v>
      </c>
      <c r="B64" s="360">
        <v>0.375</v>
      </c>
      <c r="C64" s="360">
        <v>0.4375</v>
      </c>
      <c r="D64" s="138">
        <f t="shared" si="1"/>
        <v>0.8125</v>
      </c>
    </row>
    <row r="65" spans="1:4" x14ac:dyDescent="0.25">
      <c r="A65" s="359" t="s">
        <v>22</v>
      </c>
      <c r="B65" s="360">
        <v>0.33333333333333331</v>
      </c>
      <c r="C65" s="360">
        <v>0.5</v>
      </c>
      <c r="D65" s="138">
        <f t="shared" si="1"/>
        <v>0.83333333333333326</v>
      </c>
    </row>
    <row r="66" spans="1:4" x14ac:dyDescent="0.25">
      <c r="A66" s="359" t="s">
        <v>28</v>
      </c>
      <c r="B66" s="360">
        <v>0.2</v>
      </c>
      <c r="C66" s="360">
        <v>0.64</v>
      </c>
      <c r="D66" s="138">
        <f t="shared" si="1"/>
        <v>0.84000000000000008</v>
      </c>
    </row>
    <row r="67" spans="1:4" x14ac:dyDescent="0.25">
      <c r="A67" s="359" t="s">
        <v>117</v>
      </c>
      <c r="B67" s="360">
        <v>0.30769230769230771</v>
      </c>
      <c r="C67" s="360">
        <v>0.53846153846153844</v>
      </c>
      <c r="D67" s="138">
        <f t="shared" si="1"/>
        <v>0.84615384615384615</v>
      </c>
    </row>
    <row r="68" spans="1:4" x14ac:dyDescent="0.25">
      <c r="A68" s="359" t="s">
        <v>364</v>
      </c>
      <c r="B68" s="360">
        <v>0.35</v>
      </c>
      <c r="C68" s="360">
        <v>0.5</v>
      </c>
      <c r="D68" s="138">
        <f t="shared" si="1"/>
        <v>0.85</v>
      </c>
    </row>
    <row r="69" spans="1:4" x14ac:dyDescent="0.25">
      <c r="A69" s="359" t="s">
        <v>496</v>
      </c>
      <c r="B69" s="360">
        <v>0.42857142857142855</v>
      </c>
      <c r="C69" s="360">
        <v>0.42857142857142855</v>
      </c>
      <c r="D69" s="138">
        <f t="shared" ref="D69:D87" si="2">SUM(B69:C69)</f>
        <v>0.8571428571428571</v>
      </c>
    </row>
    <row r="70" spans="1:4" x14ac:dyDescent="0.25">
      <c r="A70" s="359" t="s">
        <v>13</v>
      </c>
      <c r="B70" s="360">
        <v>0.25</v>
      </c>
      <c r="C70" s="360">
        <v>0.625</v>
      </c>
      <c r="D70" s="138">
        <f t="shared" si="2"/>
        <v>0.875</v>
      </c>
    </row>
    <row r="71" spans="1:4" x14ac:dyDescent="0.25">
      <c r="A71" s="359" t="s">
        <v>46</v>
      </c>
      <c r="B71" s="360">
        <v>0.32</v>
      </c>
      <c r="C71" s="360">
        <v>0.56000000000000005</v>
      </c>
      <c r="D71" s="138">
        <f t="shared" si="2"/>
        <v>0.88000000000000012</v>
      </c>
    </row>
    <row r="72" spans="1:4" x14ac:dyDescent="0.25">
      <c r="A72" s="359" t="s">
        <v>34</v>
      </c>
      <c r="B72" s="360">
        <v>0.15384615384615385</v>
      </c>
      <c r="C72" s="360">
        <v>0.73076923076923073</v>
      </c>
      <c r="D72" s="138">
        <f t="shared" si="2"/>
        <v>0.88461538461538458</v>
      </c>
    </row>
    <row r="73" spans="1:4" x14ac:dyDescent="0.25">
      <c r="A73" s="359" t="s">
        <v>43</v>
      </c>
      <c r="B73" s="360">
        <v>0.42307692307692307</v>
      </c>
      <c r="C73" s="360">
        <v>0.46153846153846156</v>
      </c>
      <c r="D73" s="138">
        <f t="shared" si="2"/>
        <v>0.88461538461538458</v>
      </c>
    </row>
    <row r="74" spans="1:4" x14ac:dyDescent="0.25">
      <c r="A74" s="359" t="s">
        <v>614</v>
      </c>
      <c r="B74" s="360">
        <v>0.22222222222222221</v>
      </c>
      <c r="C74" s="360">
        <v>0.66666666666666663</v>
      </c>
      <c r="D74" s="138">
        <f t="shared" si="2"/>
        <v>0.88888888888888884</v>
      </c>
    </row>
    <row r="75" spans="1:4" x14ac:dyDescent="0.25">
      <c r="A75" s="359" t="s">
        <v>69</v>
      </c>
      <c r="B75" s="360">
        <v>0.22222222222222221</v>
      </c>
      <c r="C75" s="360">
        <v>0.66666666666666663</v>
      </c>
      <c r="D75" s="138">
        <f t="shared" si="2"/>
        <v>0.88888888888888884</v>
      </c>
    </row>
    <row r="76" spans="1:4" x14ac:dyDescent="0.25">
      <c r="A76" s="359" t="s">
        <v>19</v>
      </c>
      <c r="B76" s="360">
        <v>0.22222222222222221</v>
      </c>
      <c r="C76" s="360">
        <v>0.66666666666666663</v>
      </c>
      <c r="D76" s="138">
        <f t="shared" si="2"/>
        <v>0.88888888888888884</v>
      </c>
    </row>
    <row r="77" spans="1:4" x14ac:dyDescent="0.25">
      <c r="A77" s="359" t="s">
        <v>81</v>
      </c>
      <c r="B77" s="360">
        <v>0.27272727272727271</v>
      </c>
      <c r="C77" s="360">
        <v>0.63636363636363635</v>
      </c>
      <c r="D77" s="138">
        <f t="shared" si="2"/>
        <v>0.90909090909090906</v>
      </c>
    </row>
    <row r="78" spans="1:4" x14ac:dyDescent="0.25">
      <c r="A78" s="359" t="s">
        <v>50</v>
      </c>
      <c r="B78" s="360">
        <v>0.29729729729729731</v>
      </c>
      <c r="C78" s="360">
        <v>0.6216216216216216</v>
      </c>
      <c r="D78" s="138">
        <f t="shared" si="2"/>
        <v>0.91891891891891886</v>
      </c>
    </row>
    <row r="79" spans="1:4" x14ac:dyDescent="0.25">
      <c r="A79" s="359" t="s">
        <v>601</v>
      </c>
      <c r="B79" s="360">
        <v>0.30769230769230771</v>
      </c>
      <c r="C79" s="360">
        <v>0.61538461538461542</v>
      </c>
      <c r="D79" s="138">
        <f t="shared" si="2"/>
        <v>0.92307692307692313</v>
      </c>
    </row>
    <row r="80" spans="1:4" x14ac:dyDescent="0.25">
      <c r="A80" s="359" t="s">
        <v>602</v>
      </c>
      <c r="B80" s="360">
        <v>0.2857142857142857</v>
      </c>
      <c r="C80" s="360">
        <v>0.6428571428571429</v>
      </c>
      <c r="D80" s="138">
        <f t="shared" si="2"/>
        <v>0.9285714285714286</v>
      </c>
    </row>
    <row r="81" spans="1:4" x14ac:dyDescent="0.25">
      <c r="A81" s="359" t="s">
        <v>75</v>
      </c>
      <c r="B81" s="360">
        <v>0.35714285714285715</v>
      </c>
      <c r="C81" s="360">
        <v>0.5714285714285714</v>
      </c>
      <c r="D81" s="138">
        <f t="shared" si="2"/>
        <v>0.9285714285714286</v>
      </c>
    </row>
    <row r="82" spans="1:4" x14ac:dyDescent="0.25">
      <c r="A82" s="359" t="s">
        <v>246</v>
      </c>
      <c r="B82" s="360">
        <v>0.3125</v>
      </c>
      <c r="C82" s="360">
        <v>0.625</v>
      </c>
      <c r="D82" s="138">
        <f t="shared" si="2"/>
        <v>0.9375</v>
      </c>
    </row>
    <row r="83" spans="1:4" x14ac:dyDescent="0.25">
      <c r="A83" s="359" t="s">
        <v>53</v>
      </c>
      <c r="B83" s="360">
        <v>0.29411764705882354</v>
      </c>
      <c r="C83" s="360">
        <v>0.6470588235294118</v>
      </c>
      <c r="D83" s="138">
        <f t="shared" si="2"/>
        <v>0.94117647058823528</v>
      </c>
    </row>
    <row r="84" spans="1:4" x14ac:dyDescent="0.25">
      <c r="A84" s="359" t="s">
        <v>62</v>
      </c>
      <c r="B84" s="360">
        <v>0.33333333333333331</v>
      </c>
      <c r="C84" s="360">
        <v>0.61904761904761907</v>
      </c>
      <c r="D84" s="138">
        <f t="shared" si="2"/>
        <v>0.95238095238095233</v>
      </c>
    </row>
    <row r="85" spans="1:4" x14ac:dyDescent="0.25">
      <c r="A85" s="359" t="s">
        <v>72</v>
      </c>
      <c r="B85" s="360">
        <v>0.35294117647058826</v>
      </c>
      <c r="C85" s="360">
        <v>0.60784313725490191</v>
      </c>
      <c r="D85" s="138">
        <f t="shared" si="2"/>
        <v>0.96078431372549011</v>
      </c>
    </row>
    <row r="86" spans="1:4" x14ac:dyDescent="0.25">
      <c r="A86" s="241" t="s">
        <v>498</v>
      </c>
      <c r="B86" s="360">
        <v>0.25</v>
      </c>
      <c r="C86" s="360">
        <v>0.75</v>
      </c>
      <c r="D86" s="138">
        <f t="shared" si="2"/>
        <v>1</v>
      </c>
    </row>
    <row r="87" spans="1:4" x14ac:dyDescent="0.25">
      <c r="A87" s="359" t="s">
        <v>78</v>
      </c>
      <c r="B87" s="360">
        <v>0.5</v>
      </c>
      <c r="C87" s="360">
        <v>0.5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</sheetData>
  <sortState ref="A5:D87">
    <sortCondition ref="D5:D87"/>
    <sortCondition ref="B5:B87"/>
    <sortCondition descending="1" ref="A5:A87"/>
  </sortState>
  <hyperlinks>
    <hyperlink ref="D1" location="Index!A1" display="Back to index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2"/>
  <sheetViews>
    <sheetView workbookViewId="0"/>
  </sheetViews>
  <sheetFormatPr defaultRowHeight="15" x14ac:dyDescent="0.25"/>
  <cols>
    <col min="1" max="16384" width="9.140625" style="117"/>
  </cols>
  <sheetData>
    <row r="1" spans="1:6" ht="15.75" x14ac:dyDescent="0.25">
      <c r="A1" s="143" t="s">
        <v>456</v>
      </c>
      <c r="B1" s="143"/>
      <c r="F1" s="139" t="s">
        <v>719</v>
      </c>
    </row>
    <row r="4" spans="1:6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6" x14ac:dyDescent="0.25">
      <c r="A5" s="359" t="s">
        <v>224</v>
      </c>
      <c r="B5" s="360">
        <v>0</v>
      </c>
      <c r="C5" s="360">
        <v>0</v>
      </c>
      <c r="D5" s="138">
        <f t="shared" ref="D5:D36" si="0">SUM(B5:C5)</f>
        <v>0</v>
      </c>
    </row>
    <row r="6" spans="1:6" x14ac:dyDescent="0.25">
      <c r="A6" s="359" t="s">
        <v>145</v>
      </c>
      <c r="B6" s="360">
        <v>0</v>
      </c>
      <c r="C6" s="360">
        <v>9.0909090909090912E-2</v>
      </c>
      <c r="D6" s="138">
        <f t="shared" si="0"/>
        <v>9.0909090909090912E-2</v>
      </c>
    </row>
    <row r="7" spans="1:6" x14ac:dyDescent="0.25">
      <c r="A7" s="359" t="s">
        <v>701</v>
      </c>
      <c r="B7" s="360">
        <v>0.125</v>
      </c>
      <c r="C7" s="360">
        <v>0</v>
      </c>
      <c r="D7" s="138">
        <f t="shared" si="0"/>
        <v>0.125</v>
      </c>
    </row>
    <row r="8" spans="1:6" x14ac:dyDescent="0.25">
      <c r="A8" s="359" t="s">
        <v>612</v>
      </c>
      <c r="B8" s="360">
        <v>0</v>
      </c>
      <c r="C8" s="360">
        <v>0.16666666666666666</v>
      </c>
      <c r="D8" s="138">
        <f t="shared" si="0"/>
        <v>0.16666666666666666</v>
      </c>
    </row>
    <row r="9" spans="1:6" x14ac:dyDescent="0.25">
      <c r="A9" s="241" t="s">
        <v>502</v>
      </c>
      <c r="B9" s="360">
        <v>0</v>
      </c>
      <c r="C9" s="360">
        <v>0.16666666666666666</v>
      </c>
      <c r="D9" s="138">
        <f t="shared" si="0"/>
        <v>0.16666666666666666</v>
      </c>
    </row>
    <row r="10" spans="1:6" x14ac:dyDescent="0.25">
      <c r="A10" s="359" t="s">
        <v>333</v>
      </c>
      <c r="B10" s="360">
        <v>0.2</v>
      </c>
      <c r="C10" s="360">
        <v>0</v>
      </c>
      <c r="D10" s="138">
        <f t="shared" si="0"/>
        <v>0.2</v>
      </c>
    </row>
    <row r="11" spans="1:6" x14ac:dyDescent="0.25">
      <c r="A11" s="359" t="s">
        <v>343</v>
      </c>
      <c r="B11" s="360">
        <v>0</v>
      </c>
      <c r="C11" s="360">
        <v>0.22222222222222221</v>
      </c>
      <c r="D11" s="138">
        <f t="shared" si="0"/>
        <v>0.22222222222222221</v>
      </c>
    </row>
    <row r="12" spans="1:6" x14ac:dyDescent="0.25">
      <c r="A12" s="359" t="s">
        <v>437</v>
      </c>
      <c r="B12" s="360">
        <v>0.1111111111111111</v>
      </c>
      <c r="C12" s="360">
        <v>0.1111111111111111</v>
      </c>
      <c r="D12" s="138">
        <f t="shared" si="0"/>
        <v>0.22222222222222221</v>
      </c>
    </row>
    <row r="13" spans="1:6" x14ac:dyDescent="0.25">
      <c r="A13" s="359" t="s">
        <v>611</v>
      </c>
      <c r="B13" s="360">
        <v>0</v>
      </c>
      <c r="C13" s="360">
        <v>0.25</v>
      </c>
      <c r="D13" s="138">
        <f t="shared" si="0"/>
        <v>0.25</v>
      </c>
    </row>
    <row r="14" spans="1:6" x14ac:dyDescent="0.25">
      <c r="A14" s="359" t="s">
        <v>187</v>
      </c>
      <c r="B14" s="360">
        <v>0</v>
      </c>
      <c r="C14" s="360">
        <v>0.25</v>
      </c>
      <c r="D14" s="138">
        <f t="shared" si="0"/>
        <v>0.25</v>
      </c>
    </row>
    <row r="15" spans="1:6" x14ac:dyDescent="0.25">
      <c r="A15" s="359" t="s">
        <v>607</v>
      </c>
      <c r="B15" s="360">
        <v>0</v>
      </c>
      <c r="C15" s="360">
        <v>0.2857142857142857</v>
      </c>
      <c r="D15" s="138">
        <f t="shared" si="0"/>
        <v>0.2857142857142857</v>
      </c>
    </row>
    <row r="16" spans="1:6" x14ac:dyDescent="0.25">
      <c r="A16" s="359" t="s">
        <v>610</v>
      </c>
      <c r="B16" s="360">
        <v>0</v>
      </c>
      <c r="C16" s="360">
        <v>0.3</v>
      </c>
      <c r="D16" s="138">
        <f t="shared" si="0"/>
        <v>0.3</v>
      </c>
    </row>
    <row r="17" spans="1:4" x14ac:dyDescent="0.25">
      <c r="A17" s="359" t="s">
        <v>111</v>
      </c>
      <c r="B17" s="360">
        <v>6.6666666666666666E-2</v>
      </c>
      <c r="C17" s="360">
        <v>0.26666666666666666</v>
      </c>
      <c r="D17" s="138">
        <f t="shared" si="0"/>
        <v>0.33333333333333331</v>
      </c>
    </row>
    <row r="18" spans="1:4" x14ac:dyDescent="0.25">
      <c r="A18" s="359" t="s">
        <v>497</v>
      </c>
      <c r="B18" s="360">
        <v>0.16666666666666666</v>
      </c>
      <c r="C18" s="360">
        <v>0.16666666666666666</v>
      </c>
      <c r="D18" s="138">
        <f t="shared" si="0"/>
        <v>0.33333333333333331</v>
      </c>
    </row>
    <row r="19" spans="1:4" x14ac:dyDescent="0.25">
      <c r="A19" s="359" t="s">
        <v>608</v>
      </c>
      <c r="B19" s="360">
        <v>0.22222222222222221</v>
      </c>
      <c r="C19" s="360">
        <v>0.1111111111111111</v>
      </c>
      <c r="D19" s="138">
        <f t="shared" si="0"/>
        <v>0.33333333333333331</v>
      </c>
    </row>
    <row r="20" spans="1:4" x14ac:dyDescent="0.25">
      <c r="A20" s="359" t="s">
        <v>606</v>
      </c>
      <c r="B20" s="360">
        <v>0</v>
      </c>
      <c r="C20" s="360">
        <v>0.375</v>
      </c>
      <c r="D20" s="138">
        <f t="shared" si="0"/>
        <v>0.375</v>
      </c>
    </row>
    <row r="21" spans="1:4" x14ac:dyDescent="0.25">
      <c r="A21" s="359" t="s">
        <v>156</v>
      </c>
      <c r="B21" s="360">
        <v>0</v>
      </c>
      <c r="C21" s="360">
        <v>0.38461538461538464</v>
      </c>
      <c r="D21" s="138">
        <f t="shared" si="0"/>
        <v>0.38461538461538464</v>
      </c>
    </row>
    <row r="22" spans="1:4" x14ac:dyDescent="0.25">
      <c r="A22" s="359" t="s">
        <v>201</v>
      </c>
      <c r="B22" s="360">
        <v>8.6956521739130432E-2</v>
      </c>
      <c r="C22" s="360">
        <v>0.30434782608695654</v>
      </c>
      <c r="D22" s="138">
        <f t="shared" si="0"/>
        <v>0.39130434782608697</v>
      </c>
    </row>
    <row r="23" spans="1:4" x14ac:dyDescent="0.25">
      <c r="A23" s="359" t="s">
        <v>314</v>
      </c>
      <c r="B23" s="360">
        <v>0</v>
      </c>
      <c r="C23" s="360">
        <v>0.4</v>
      </c>
      <c r="D23" s="138">
        <f t="shared" si="0"/>
        <v>0.4</v>
      </c>
    </row>
    <row r="24" spans="1:4" x14ac:dyDescent="0.25">
      <c r="A24" s="359" t="s">
        <v>332</v>
      </c>
      <c r="B24" s="360">
        <v>0.2</v>
      </c>
      <c r="C24" s="360">
        <v>0.2</v>
      </c>
      <c r="D24" s="138">
        <f t="shared" si="0"/>
        <v>0.4</v>
      </c>
    </row>
    <row r="25" spans="1:4" x14ac:dyDescent="0.25">
      <c r="A25" s="359" t="s">
        <v>108</v>
      </c>
      <c r="B25" s="360">
        <v>0.2</v>
      </c>
      <c r="C25" s="360">
        <v>0.2</v>
      </c>
      <c r="D25" s="138">
        <f t="shared" si="0"/>
        <v>0.4</v>
      </c>
    </row>
    <row r="26" spans="1:4" x14ac:dyDescent="0.25">
      <c r="A26" s="359" t="s">
        <v>441</v>
      </c>
      <c r="B26" s="360">
        <v>0</v>
      </c>
      <c r="C26" s="360">
        <v>0.42857142857142855</v>
      </c>
      <c r="D26" s="138">
        <f t="shared" si="0"/>
        <v>0.42857142857142855</v>
      </c>
    </row>
    <row r="27" spans="1:4" x14ac:dyDescent="0.25">
      <c r="A27" s="359" t="s">
        <v>120</v>
      </c>
      <c r="B27" s="360">
        <v>0</v>
      </c>
      <c r="C27" s="360">
        <v>0.46666666666666667</v>
      </c>
      <c r="D27" s="138">
        <f t="shared" si="0"/>
        <v>0.46666666666666667</v>
      </c>
    </row>
    <row r="28" spans="1:4" x14ac:dyDescent="0.25">
      <c r="A28" s="359" t="s">
        <v>605</v>
      </c>
      <c r="B28" s="360">
        <v>0</v>
      </c>
      <c r="C28" s="360">
        <v>0.5</v>
      </c>
      <c r="D28" s="138">
        <f t="shared" si="0"/>
        <v>0.5</v>
      </c>
    </row>
    <row r="29" spans="1:4" x14ac:dyDescent="0.25">
      <c r="A29" s="359" t="s">
        <v>196</v>
      </c>
      <c r="B29" s="360">
        <v>9.0909090909090912E-2</v>
      </c>
      <c r="C29" s="360">
        <v>0.40909090909090912</v>
      </c>
      <c r="D29" s="138">
        <f t="shared" si="0"/>
        <v>0.5</v>
      </c>
    </row>
    <row r="30" spans="1:4" x14ac:dyDescent="0.25">
      <c r="A30" s="359" t="s">
        <v>613</v>
      </c>
      <c r="B30" s="360">
        <v>0.1</v>
      </c>
      <c r="C30" s="360">
        <v>0.4</v>
      </c>
      <c r="D30" s="138">
        <f t="shared" si="0"/>
        <v>0.5</v>
      </c>
    </row>
    <row r="31" spans="1:4" x14ac:dyDescent="0.25">
      <c r="A31" s="359" t="s">
        <v>273</v>
      </c>
      <c r="B31" s="360">
        <v>0.2</v>
      </c>
      <c r="C31" s="360">
        <v>0.3</v>
      </c>
      <c r="D31" s="138">
        <f t="shared" si="0"/>
        <v>0.5</v>
      </c>
    </row>
    <row r="32" spans="1:4" x14ac:dyDescent="0.25">
      <c r="A32" s="359" t="s">
        <v>439</v>
      </c>
      <c r="B32" s="360">
        <v>0.3</v>
      </c>
      <c r="C32" s="360">
        <v>0.2</v>
      </c>
      <c r="D32" s="138">
        <f t="shared" si="0"/>
        <v>0.5</v>
      </c>
    </row>
    <row r="33" spans="1:4" x14ac:dyDescent="0.25">
      <c r="A33" s="359" t="s">
        <v>438</v>
      </c>
      <c r="B33" s="360">
        <v>0.2</v>
      </c>
      <c r="C33" s="360">
        <v>0.4</v>
      </c>
      <c r="D33" s="138">
        <f t="shared" si="0"/>
        <v>0.60000000000000009</v>
      </c>
    </row>
    <row r="34" spans="1:4" x14ac:dyDescent="0.25">
      <c r="A34" s="359" t="s">
        <v>436</v>
      </c>
      <c r="B34" s="360">
        <v>0.2</v>
      </c>
      <c r="C34" s="360">
        <v>0.4</v>
      </c>
      <c r="D34" s="138">
        <f t="shared" si="0"/>
        <v>0.60000000000000009</v>
      </c>
    </row>
    <row r="35" spans="1:4" x14ac:dyDescent="0.25">
      <c r="A35" s="359" t="s">
        <v>609</v>
      </c>
      <c r="B35" s="360">
        <v>0.4</v>
      </c>
      <c r="C35" s="360">
        <v>0.2</v>
      </c>
      <c r="D35" s="138">
        <f t="shared" si="0"/>
        <v>0.60000000000000009</v>
      </c>
    </row>
    <row r="36" spans="1:4" x14ac:dyDescent="0.25">
      <c r="A36" s="359" t="s">
        <v>183</v>
      </c>
      <c r="B36" s="360">
        <v>0.15384615384615385</v>
      </c>
      <c r="C36" s="360">
        <v>0.46153846153846156</v>
      </c>
      <c r="D36" s="138">
        <f t="shared" si="0"/>
        <v>0.61538461538461542</v>
      </c>
    </row>
    <row r="37" spans="1:4" x14ac:dyDescent="0.25">
      <c r="A37" s="359" t="s">
        <v>190</v>
      </c>
      <c r="B37" s="360">
        <v>9.5238095238095233E-2</v>
      </c>
      <c r="C37" s="360">
        <v>0.52380952380952384</v>
      </c>
      <c r="D37" s="138">
        <f t="shared" ref="D37:D68" si="1">SUM(B37:C37)</f>
        <v>0.61904761904761907</v>
      </c>
    </row>
    <row r="38" spans="1:4" x14ac:dyDescent="0.25">
      <c r="A38" s="359" t="s">
        <v>600</v>
      </c>
      <c r="B38" s="360">
        <v>0.16666666666666666</v>
      </c>
      <c r="C38" s="360">
        <v>0.5</v>
      </c>
      <c r="D38" s="138">
        <f t="shared" si="1"/>
        <v>0.66666666666666663</v>
      </c>
    </row>
    <row r="39" spans="1:4" x14ac:dyDescent="0.25">
      <c r="A39" s="359" t="s">
        <v>180</v>
      </c>
      <c r="B39" s="360">
        <v>8.3333333333333329E-2</v>
      </c>
      <c r="C39" s="360">
        <v>0.58333333333333337</v>
      </c>
      <c r="D39" s="138">
        <f t="shared" si="1"/>
        <v>0.66666666666666674</v>
      </c>
    </row>
    <row r="40" spans="1:4" x14ac:dyDescent="0.25">
      <c r="A40" s="359" t="s">
        <v>153</v>
      </c>
      <c r="B40" s="360">
        <v>0.15789473684210525</v>
      </c>
      <c r="C40" s="360">
        <v>0.52631578947368418</v>
      </c>
      <c r="D40" s="138">
        <f t="shared" si="1"/>
        <v>0.68421052631578938</v>
      </c>
    </row>
    <row r="41" spans="1:4" x14ac:dyDescent="0.25">
      <c r="A41" s="359" t="s">
        <v>250</v>
      </c>
      <c r="B41" s="360">
        <v>0.1875</v>
      </c>
      <c r="C41" s="360">
        <v>0.5</v>
      </c>
      <c r="D41" s="138">
        <f t="shared" si="1"/>
        <v>0.6875</v>
      </c>
    </row>
    <row r="42" spans="1:4" x14ac:dyDescent="0.25">
      <c r="A42" s="359" t="s">
        <v>81</v>
      </c>
      <c r="B42" s="360">
        <v>0.16666666666666666</v>
      </c>
      <c r="C42" s="360">
        <v>0.58333333333333337</v>
      </c>
      <c r="D42" s="138">
        <f t="shared" si="1"/>
        <v>0.75</v>
      </c>
    </row>
    <row r="43" spans="1:4" x14ac:dyDescent="0.25">
      <c r="A43" s="359" t="s">
        <v>117</v>
      </c>
      <c r="B43" s="360">
        <v>0.30769230769230771</v>
      </c>
      <c r="C43" s="360">
        <v>0.46153846153846156</v>
      </c>
      <c r="D43" s="138">
        <f t="shared" si="1"/>
        <v>0.76923076923076927</v>
      </c>
    </row>
    <row r="44" spans="1:4" x14ac:dyDescent="0.25">
      <c r="A44" s="359" t="s">
        <v>501</v>
      </c>
      <c r="B44" s="360">
        <v>0.22222222222222221</v>
      </c>
      <c r="C44" s="360">
        <v>0.55555555555555558</v>
      </c>
      <c r="D44" s="138">
        <f t="shared" si="1"/>
        <v>0.77777777777777779</v>
      </c>
    </row>
    <row r="45" spans="1:4" x14ac:dyDescent="0.25">
      <c r="A45" s="359" t="s">
        <v>212</v>
      </c>
      <c r="B45" s="360">
        <v>0.29268292682926828</v>
      </c>
      <c r="C45" s="360">
        <v>0.48780487804878048</v>
      </c>
      <c r="D45" s="138">
        <f t="shared" si="1"/>
        <v>0.78048780487804881</v>
      </c>
    </row>
    <row r="46" spans="1:4" x14ac:dyDescent="0.25">
      <c r="A46" s="359" t="s">
        <v>50</v>
      </c>
      <c r="B46" s="360">
        <v>0.34210526315789475</v>
      </c>
      <c r="C46" s="360">
        <v>0.44736842105263158</v>
      </c>
      <c r="D46" s="138">
        <f t="shared" si="1"/>
        <v>0.78947368421052633</v>
      </c>
    </row>
    <row r="47" spans="1:4" x14ac:dyDescent="0.25">
      <c r="A47" s="359" t="s">
        <v>34</v>
      </c>
      <c r="B47" s="360">
        <v>0.23076923076923078</v>
      </c>
      <c r="C47" s="360">
        <v>0.57692307692307687</v>
      </c>
      <c r="D47" s="138">
        <f t="shared" si="1"/>
        <v>0.80769230769230771</v>
      </c>
    </row>
    <row r="48" spans="1:4" x14ac:dyDescent="0.25">
      <c r="A48" s="359" t="s">
        <v>72</v>
      </c>
      <c r="B48" s="360">
        <v>0.36</v>
      </c>
      <c r="C48" s="360">
        <v>0.46</v>
      </c>
      <c r="D48" s="138">
        <f t="shared" si="1"/>
        <v>0.82000000000000006</v>
      </c>
    </row>
    <row r="49" spans="1:4" x14ac:dyDescent="0.25">
      <c r="A49" s="359" t="s">
        <v>56</v>
      </c>
      <c r="B49" s="360">
        <v>0.29166666666666669</v>
      </c>
      <c r="C49" s="360">
        <v>0.54166666666666663</v>
      </c>
      <c r="D49" s="138">
        <f t="shared" si="1"/>
        <v>0.83333333333333326</v>
      </c>
    </row>
    <row r="50" spans="1:4" x14ac:dyDescent="0.25">
      <c r="A50" s="241" t="s">
        <v>101</v>
      </c>
      <c r="B50" s="360">
        <v>0.5</v>
      </c>
      <c r="C50" s="360">
        <v>0.33333333333333331</v>
      </c>
      <c r="D50" s="138">
        <f t="shared" si="1"/>
        <v>0.83333333333333326</v>
      </c>
    </row>
    <row r="51" spans="1:4" x14ac:dyDescent="0.25">
      <c r="A51" s="359" t="s">
        <v>78</v>
      </c>
      <c r="B51" s="360">
        <v>0.36842105263157893</v>
      </c>
      <c r="C51" s="360">
        <v>0.47368421052631576</v>
      </c>
      <c r="D51" s="138">
        <f t="shared" si="1"/>
        <v>0.84210526315789469</v>
      </c>
    </row>
    <row r="52" spans="1:4" x14ac:dyDescent="0.25">
      <c r="A52" s="359" t="s">
        <v>19</v>
      </c>
      <c r="B52" s="360">
        <v>0.53846153846153844</v>
      </c>
      <c r="C52" s="360">
        <v>0.30769230769230771</v>
      </c>
      <c r="D52" s="138">
        <f t="shared" si="1"/>
        <v>0.84615384615384615</v>
      </c>
    </row>
    <row r="53" spans="1:4" x14ac:dyDescent="0.25">
      <c r="A53" s="359" t="s">
        <v>602</v>
      </c>
      <c r="B53" s="360">
        <v>0.38461538461538464</v>
      </c>
      <c r="C53" s="360">
        <v>0.46153846153846156</v>
      </c>
      <c r="D53" s="138">
        <f t="shared" si="1"/>
        <v>0.84615384615384626</v>
      </c>
    </row>
    <row r="54" spans="1:4" x14ac:dyDescent="0.25">
      <c r="A54" s="359" t="s">
        <v>219</v>
      </c>
      <c r="B54" s="360">
        <v>0.45454545454545453</v>
      </c>
      <c r="C54" s="360">
        <v>0.39393939393939392</v>
      </c>
      <c r="D54" s="138">
        <f t="shared" si="1"/>
        <v>0.8484848484848484</v>
      </c>
    </row>
    <row r="55" spans="1:4" x14ac:dyDescent="0.25">
      <c r="A55" s="359" t="s">
        <v>500</v>
      </c>
      <c r="B55" s="360">
        <v>0</v>
      </c>
      <c r="C55" s="360">
        <v>0.8571428571428571</v>
      </c>
      <c r="D55" s="138">
        <f t="shared" si="1"/>
        <v>0.8571428571428571</v>
      </c>
    </row>
    <row r="56" spans="1:4" x14ac:dyDescent="0.25">
      <c r="A56" s="359" t="s">
        <v>365</v>
      </c>
      <c r="B56" s="360">
        <v>0.42857142857142855</v>
      </c>
      <c r="C56" s="360">
        <v>0.42857142857142855</v>
      </c>
      <c r="D56" s="138">
        <f t="shared" si="1"/>
        <v>0.8571428571428571</v>
      </c>
    </row>
    <row r="57" spans="1:4" x14ac:dyDescent="0.25">
      <c r="A57" s="359" t="s">
        <v>601</v>
      </c>
      <c r="B57" s="360">
        <v>0.35714285714285715</v>
      </c>
      <c r="C57" s="360">
        <v>0.5</v>
      </c>
      <c r="D57" s="138">
        <f t="shared" si="1"/>
        <v>0.85714285714285721</v>
      </c>
    </row>
    <row r="58" spans="1:4" x14ac:dyDescent="0.25">
      <c r="A58" s="359" t="s">
        <v>193</v>
      </c>
      <c r="B58" s="360">
        <v>0.45945945945945948</v>
      </c>
      <c r="C58" s="360">
        <v>0.40540540540540543</v>
      </c>
      <c r="D58" s="138">
        <f t="shared" si="1"/>
        <v>0.86486486486486491</v>
      </c>
    </row>
    <row r="59" spans="1:4" x14ac:dyDescent="0.25">
      <c r="A59" s="241" t="s">
        <v>498</v>
      </c>
      <c r="B59" s="360">
        <v>0</v>
      </c>
      <c r="C59" s="360">
        <v>0.875</v>
      </c>
      <c r="D59" s="138">
        <f t="shared" si="1"/>
        <v>0.875</v>
      </c>
    </row>
    <row r="60" spans="1:4" x14ac:dyDescent="0.25">
      <c r="A60" s="359" t="s">
        <v>148</v>
      </c>
      <c r="B60" s="360">
        <v>0.25</v>
      </c>
      <c r="C60" s="360">
        <v>0.625</v>
      </c>
      <c r="D60" s="138">
        <f t="shared" si="1"/>
        <v>0.875</v>
      </c>
    </row>
    <row r="61" spans="1:4" x14ac:dyDescent="0.25">
      <c r="A61" s="359" t="s">
        <v>53</v>
      </c>
      <c r="B61" s="360">
        <v>0.33333333333333331</v>
      </c>
      <c r="C61" s="360">
        <v>0.54545454545454541</v>
      </c>
      <c r="D61" s="138">
        <f t="shared" si="1"/>
        <v>0.87878787878787867</v>
      </c>
    </row>
    <row r="62" spans="1:4" x14ac:dyDescent="0.25">
      <c r="A62" s="359" t="s">
        <v>28</v>
      </c>
      <c r="B62" s="360">
        <v>0.46153846153846156</v>
      </c>
      <c r="C62" s="360">
        <v>0.42307692307692307</v>
      </c>
      <c r="D62" s="138">
        <f t="shared" si="1"/>
        <v>0.88461538461538458</v>
      </c>
    </row>
    <row r="63" spans="1:4" x14ac:dyDescent="0.25">
      <c r="A63" s="359" t="s">
        <v>69</v>
      </c>
      <c r="B63" s="360">
        <v>0.33333333333333331</v>
      </c>
      <c r="C63" s="360">
        <v>0.55555555555555558</v>
      </c>
      <c r="D63" s="138">
        <f t="shared" si="1"/>
        <v>0.88888888888888884</v>
      </c>
    </row>
    <row r="64" spans="1:4" x14ac:dyDescent="0.25">
      <c r="A64" s="241" t="s">
        <v>90</v>
      </c>
      <c r="B64" s="360">
        <v>0.3888888888888889</v>
      </c>
      <c r="C64" s="360">
        <v>0.5</v>
      </c>
      <c r="D64" s="138">
        <f t="shared" si="1"/>
        <v>0.88888888888888884</v>
      </c>
    </row>
    <row r="65" spans="1:4" x14ac:dyDescent="0.25">
      <c r="A65" s="241" t="s">
        <v>93</v>
      </c>
      <c r="B65" s="360">
        <v>0.53125</v>
      </c>
      <c r="C65" s="360">
        <v>0.375</v>
      </c>
      <c r="D65" s="138">
        <f t="shared" si="1"/>
        <v>0.90625</v>
      </c>
    </row>
    <row r="66" spans="1:4" x14ac:dyDescent="0.25">
      <c r="A66" s="359" t="s">
        <v>59</v>
      </c>
      <c r="B66" s="360">
        <v>0.30434782608695654</v>
      </c>
      <c r="C66" s="360">
        <v>0.60869565217391308</v>
      </c>
      <c r="D66" s="138">
        <f t="shared" si="1"/>
        <v>0.91304347826086962</v>
      </c>
    </row>
    <row r="67" spans="1:4" x14ac:dyDescent="0.25">
      <c r="A67" s="359" t="s">
        <v>87</v>
      </c>
      <c r="B67" s="360">
        <v>0.52631578947368418</v>
      </c>
      <c r="C67" s="360">
        <v>0.39473684210526316</v>
      </c>
      <c r="D67" s="138">
        <f t="shared" si="1"/>
        <v>0.92105263157894735</v>
      </c>
    </row>
    <row r="68" spans="1:4" x14ac:dyDescent="0.25">
      <c r="A68" s="359" t="s">
        <v>75</v>
      </c>
      <c r="B68" s="360">
        <v>0.5</v>
      </c>
      <c r="C68" s="360">
        <v>0.42857142857142855</v>
      </c>
      <c r="D68" s="138">
        <f t="shared" si="1"/>
        <v>0.9285714285714286</v>
      </c>
    </row>
    <row r="69" spans="1:4" x14ac:dyDescent="0.25">
      <c r="A69" s="359" t="s">
        <v>246</v>
      </c>
      <c r="B69" s="360">
        <v>0.6875</v>
      </c>
      <c r="C69" s="360">
        <v>0.25</v>
      </c>
      <c r="D69" s="138">
        <f t="shared" ref="D69:D87" si="2">SUM(B69:C69)</f>
        <v>0.9375</v>
      </c>
    </row>
    <row r="70" spans="1:4" x14ac:dyDescent="0.25">
      <c r="A70" s="359" t="s">
        <v>46</v>
      </c>
      <c r="B70" s="360">
        <v>0.54</v>
      </c>
      <c r="C70" s="360">
        <v>0.4</v>
      </c>
      <c r="D70" s="138">
        <f t="shared" si="2"/>
        <v>0.94000000000000006</v>
      </c>
    </row>
    <row r="71" spans="1:4" x14ac:dyDescent="0.25">
      <c r="A71" s="359" t="s">
        <v>37</v>
      </c>
      <c r="B71" s="360">
        <v>0.58823529411764708</v>
      </c>
      <c r="C71" s="360">
        <v>0.35294117647058826</v>
      </c>
      <c r="D71" s="138">
        <f t="shared" si="2"/>
        <v>0.94117647058823528</v>
      </c>
    </row>
    <row r="72" spans="1:4" x14ac:dyDescent="0.25">
      <c r="A72" s="359" t="s">
        <v>364</v>
      </c>
      <c r="B72" s="360">
        <v>0.6</v>
      </c>
      <c r="C72" s="360">
        <v>0.35</v>
      </c>
      <c r="D72" s="138">
        <f t="shared" si="2"/>
        <v>0.95</v>
      </c>
    </row>
    <row r="73" spans="1:4" x14ac:dyDescent="0.25">
      <c r="A73" s="359" t="s">
        <v>62</v>
      </c>
      <c r="B73" s="360">
        <v>0.4</v>
      </c>
      <c r="C73" s="360">
        <v>0.55000000000000004</v>
      </c>
      <c r="D73" s="138">
        <f t="shared" si="2"/>
        <v>0.95000000000000007</v>
      </c>
    </row>
    <row r="74" spans="1:4" x14ac:dyDescent="0.25">
      <c r="A74" s="359" t="s">
        <v>702</v>
      </c>
      <c r="B74" s="360">
        <v>0.59090909090909094</v>
      </c>
      <c r="C74" s="360">
        <v>0.36363636363636365</v>
      </c>
      <c r="D74" s="138">
        <f t="shared" si="2"/>
        <v>0.95454545454545459</v>
      </c>
    </row>
    <row r="75" spans="1:4" x14ac:dyDescent="0.25">
      <c r="A75" s="359" t="s">
        <v>104</v>
      </c>
      <c r="B75" s="360">
        <v>0.69387755102040816</v>
      </c>
      <c r="C75" s="360">
        <v>0.26530612244897961</v>
      </c>
      <c r="D75" s="138">
        <f t="shared" si="2"/>
        <v>0.95918367346938771</v>
      </c>
    </row>
    <row r="76" spans="1:4" x14ac:dyDescent="0.25">
      <c r="A76" s="241" t="s">
        <v>96</v>
      </c>
      <c r="B76" s="360">
        <v>0.8</v>
      </c>
      <c r="C76" s="360">
        <v>0.16</v>
      </c>
      <c r="D76" s="138">
        <f t="shared" si="2"/>
        <v>0.96000000000000008</v>
      </c>
    </row>
    <row r="77" spans="1:4" x14ac:dyDescent="0.25">
      <c r="A77" s="359" t="s">
        <v>40</v>
      </c>
      <c r="B77" s="360">
        <v>0.72881355932203384</v>
      </c>
      <c r="C77" s="360">
        <v>0.23728813559322035</v>
      </c>
      <c r="D77" s="138">
        <f t="shared" si="2"/>
        <v>0.96610169491525422</v>
      </c>
    </row>
    <row r="78" spans="1:4" x14ac:dyDescent="0.25">
      <c r="A78" s="359" t="s">
        <v>16</v>
      </c>
      <c r="B78" s="360">
        <v>0.61538461538461542</v>
      </c>
      <c r="C78" s="360">
        <v>0.37179487179487181</v>
      </c>
      <c r="D78" s="138">
        <f t="shared" si="2"/>
        <v>0.98717948717948723</v>
      </c>
    </row>
    <row r="79" spans="1:4" x14ac:dyDescent="0.25">
      <c r="A79" s="359" t="s">
        <v>614</v>
      </c>
      <c r="B79" s="360">
        <v>0.22222222222222221</v>
      </c>
      <c r="C79" s="360">
        <v>0.77777777777777779</v>
      </c>
      <c r="D79" s="138">
        <f t="shared" si="2"/>
        <v>1</v>
      </c>
    </row>
    <row r="80" spans="1:4" x14ac:dyDescent="0.25">
      <c r="A80" s="359" t="s">
        <v>31</v>
      </c>
      <c r="B80" s="360">
        <v>0.33333333333333331</v>
      </c>
      <c r="C80" s="360">
        <v>0.66666666666666663</v>
      </c>
      <c r="D80" s="138">
        <f t="shared" si="2"/>
        <v>1</v>
      </c>
    </row>
    <row r="81" spans="1:4" x14ac:dyDescent="0.25">
      <c r="A81" s="359" t="s">
        <v>256</v>
      </c>
      <c r="B81" s="360">
        <v>0.33333333333333331</v>
      </c>
      <c r="C81" s="360">
        <v>0.66666666666666663</v>
      </c>
      <c r="D81" s="138">
        <f t="shared" si="2"/>
        <v>1</v>
      </c>
    </row>
    <row r="82" spans="1:4" x14ac:dyDescent="0.25">
      <c r="A82" s="359" t="s">
        <v>496</v>
      </c>
      <c r="B82" s="360">
        <v>0.5</v>
      </c>
      <c r="C82" s="360">
        <v>0.5</v>
      </c>
      <c r="D82" s="138">
        <f t="shared" si="2"/>
        <v>1</v>
      </c>
    </row>
    <row r="83" spans="1:4" x14ac:dyDescent="0.25">
      <c r="A83" s="359" t="s">
        <v>13</v>
      </c>
      <c r="B83" s="360">
        <v>0.52941176470588236</v>
      </c>
      <c r="C83" s="360">
        <v>0.47058823529411764</v>
      </c>
      <c r="D83" s="138">
        <f t="shared" si="2"/>
        <v>1</v>
      </c>
    </row>
    <row r="84" spans="1:4" x14ac:dyDescent="0.25">
      <c r="A84" s="359" t="s">
        <v>22</v>
      </c>
      <c r="B84" s="360">
        <v>0.55555555555555558</v>
      </c>
      <c r="C84" s="360">
        <v>0.44444444444444442</v>
      </c>
      <c r="D84" s="138">
        <f t="shared" si="2"/>
        <v>1</v>
      </c>
    </row>
    <row r="85" spans="1:4" x14ac:dyDescent="0.25">
      <c r="A85" s="359" t="s">
        <v>270</v>
      </c>
      <c r="B85" s="360">
        <v>0.5625</v>
      </c>
      <c r="C85" s="360">
        <v>0.4375</v>
      </c>
      <c r="D85" s="138">
        <f t="shared" si="2"/>
        <v>1</v>
      </c>
    </row>
    <row r="86" spans="1:4" x14ac:dyDescent="0.25">
      <c r="A86" s="359" t="s">
        <v>43</v>
      </c>
      <c r="B86" s="360">
        <v>0.64</v>
      </c>
      <c r="C86" s="360">
        <v>0.36</v>
      </c>
      <c r="D86" s="138">
        <f t="shared" si="2"/>
        <v>1</v>
      </c>
    </row>
    <row r="87" spans="1:4" x14ac:dyDescent="0.25">
      <c r="A87" s="241" t="s">
        <v>603</v>
      </c>
      <c r="B87" s="360">
        <v>0.66666666666666663</v>
      </c>
      <c r="C87" s="360">
        <v>0.33333333333333331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  <row r="102" spans="2:4" x14ac:dyDescent="0.25">
      <c r="B102" s="138"/>
      <c r="C102" s="138"/>
      <c r="D102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1"/>
  <sheetViews>
    <sheetView workbookViewId="0"/>
  </sheetViews>
  <sheetFormatPr defaultRowHeight="15" x14ac:dyDescent="0.25"/>
  <cols>
    <col min="1" max="16384" width="9.140625" style="117"/>
  </cols>
  <sheetData>
    <row r="1" spans="1:5" ht="15.75" x14ac:dyDescent="0.25">
      <c r="A1" s="143" t="s">
        <v>456</v>
      </c>
      <c r="E1" s="139" t="s">
        <v>720</v>
      </c>
    </row>
    <row r="4" spans="1:5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5" x14ac:dyDescent="0.25">
      <c r="A5" s="190" t="s">
        <v>224</v>
      </c>
      <c r="B5" s="360">
        <v>0</v>
      </c>
      <c r="C5" s="360">
        <v>0</v>
      </c>
      <c r="D5" s="138">
        <f t="shared" ref="D5:D36" si="0">SUM(B5:C5)</f>
        <v>0</v>
      </c>
    </row>
    <row r="6" spans="1:5" x14ac:dyDescent="0.25">
      <c r="A6" s="190" t="s">
        <v>497</v>
      </c>
      <c r="B6" s="360">
        <v>0</v>
      </c>
      <c r="C6" s="360">
        <v>0</v>
      </c>
      <c r="D6" s="138">
        <f t="shared" si="0"/>
        <v>0</v>
      </c>
    </row>
    <row r="7" spans="1:5" x14ac:dyDescent="0.25">
      <c r="A7" s="190" t="s">
        <v>611</v>
      </c>
      <c r="B7" s="360">
        <v>0</v>
      </c>
      <c r="C7" s="360">
        <v>0</v>
      </c>
      <c r="D7" s="138">
        <f t="shared" si="0"/>
        <v>0</v>
      </c>
    </row>
    <row r="8" spans="1:5" x14ac:dyDescent="0.25">
      <c r="A8" s="190" t="s">
        <v>145</v>
      </c>
      <c r="B8" s="360">
        <v>0</v>
      </c>
      <c r="C8" s="360">
        <v>0</v>
      </c>
      <c r="D8" s="138">
        <f t="shared" si="0"/>
        <v>0</v>
      </c>
    </row>
    <row r="9" spans="1:5" x14ac:dyDescent="0.25">
      <c r="A9" s="190" t="s">
        <v>212</v>
      </c>
      <c r="B9" s="360">
        <v>0</v>
      </c>
      <c r="C9" s="360">
        <v>4.878048780487805E-2</v>
      </c>
      <c r="D9" s="138">
        <f t="shared" si="0"/>
        <v>4.878048780487805E-2</v>
      </c>
    </row>
    <row r="10" spans="1:5" x14ac:dyDescent="0.25">
      <c r="A10" s="190" t="s">
        <v>273</v>
      </c>
      <c r="B10" s="360">
        <v>0</v>
      </c>
      <c r="C10" s="360">
        <v>9.0909090909090912E-2</v>
      </c>
      <c r="D10" s="138">
        <f t="shared" si="0"/>
        <v>9.0909090909090912E-2</v>
      </c>
    </row>
    <row r="11" spans="1:5" x14ac:dyDescent="0.25">
      <c r="A11" s="190" t="s">
        <v>610</v>
      </c>
      <c r="B11" s="360">
        <v>0</v>
      </c>
      <c r="C11" s="360">
        <v>0.1</v>
      </c>
      <c r="D11" s="138">
        <f t="shared" si="0"/>
        <v>0.1</v>
      </c>
    </row>
    <row r="12" spans="1:5" x14ac:dyDescent="0.25">
      <c r="A12" s="190" t="s">
        <v>701</v>
      </c>
      <c r="B12" s="360">
        <v>0</v>
      </c>
      <c r="C12" s="360">
        <v>0.125</v>
      </c>
      <c r="D12" s="138">
        <f t="shared" si="0"/>
        <v>0.125</v>
      </c>
    </row>
    <row r="13" spans="1:5" x14ac:dyDescent="0.25">
      <c r="A13" s="190" t="s">
        <v>365</v>
      </c>
      <c r="B13" s="360">
        <v>0.14285714285714285</v>
      </c>
      <c r="C13" s="360">
        <v>0</v>
      </c>
      <c r="D13" s="138">
        <f t="shared" si="0"/>
        <v>0.14285714285714285</v>
      </c>
    </row>
    <row r="14" spans="1:5" x14ac:dyDescent="0.25">
      <c r="A14" s="190" t="s">
        <v>111</v>
      </c>
      <c r="B14" s="360">
        <v>0</v>
      </c>
      <c r="C14" s="360">
        <v>0.1875</v>
      </c>
      <c r="D14" s="138">
        <f t="shared" si="0"/>
        <v>0.1875</v>
      </c>
    </row>
    <row r="15" spans="1:5" x14ac:dyDescent="0.25">
      <c r="A15" s="190" t="s">
        <v>196</v>
      </c>
      <c r="B15" s="360">
        <v>4.5454545454545456E-2</v>
      </c>
      <c r="C15" s="360">
        <v>0.18181818181818182</v>
      </c>
      <c r="D15" s="138">
        <f t="shared" si="0"/>
        <v>0.22727272727272729</v>
      </c>
    </row>
    <row r="16" spans="1:5" x14ac:dyDescent="0.25">
      <c r="A16" s="190" t="s">
        <v>153</v>
      </c>
      <c r="B16" s="360">
        <v>0</v>
      </c>
      <c r="C16" s="360">
        <v>0.26315789473684209</v>
      </c>
      <c r="D16" s="138">
        <f t="shared" si="0"/>
        <v>0.26315789473684209</v>
      </c>
    </row>
    <row r="17" spans="1:4" x14ac:dyDescent="0.25">
      <c r="A17" s="190" t="s">
        <v>120</v>
      </c>
      <c r="B17" s="360">
        <v>0</v>
      </c>
      <c r="C17" s="360">
        <v>0.2857142857142857</v>
      </c>
      <c r="D17" s="138">
        <f t="shared" si="0"/>
        <v>0.2857142857142857</v>
      </c>
    </row>
    <row r="18" spans="1:4" x14ac:dyDescent="0.25">
      <c r="A18" s="190" t="s">
        <v>187</v>
      </c>
      <c r="B18" s="360">
        <v>8.3333333333333329E-2</v>
      </c>
      <c r="C18" s="360">
        <v>0.25</v>
      </c>
      <c r="D18" s="138">
        <f t="shared" si="0"/>
        <v>0.33333333333333331</v>
      </c>
    </row>
    <row r="19" spans="1:4" x14ac:dyDescent="0.25">
      <c r="A19" s="190" t="s">
        <v>607</v>
      </c>
      <c r="B19" s="360">
        <v>0</v>
      </c>
      <c r="C19" s="360">
        <v>0.375</v>
      </c>
      <c r="D19" s="138">
        <f t="shared" si="0"/>
        <v>0.375</v>
      </c>
    </row>
    <row r="20" spans="1:4" x14ac:dyDescent="0.25">
      <c r="A20" s="190" t="s">
        <v>314</v>
      </c>
      <c r="B20" s="360">
        <v>0</v>
      </c>
      <c r="C20" s="360">
        <v>0.4</v>
      </c>
      <c r="D20" s="138">
        <f t="shared" si="0"/>
        <v>0.4</v>
      </c>
    </row>
    <row r="21" spans="1:4" x14ac:dyDescent="0.25">
      <c r="A21" s="190" t="s">
        <v>190</v>
      </c>
      <c r="B21" s="360">
        <v>0.05</v>
      </c>
      <c r="C21" s="360">
        <v>0.4</v>
      </c>
      <c r="D21" s="138">
        <f t="shared" si="0"/>
        <v>0.45</v>
      </c>
    </row>
    <row r="22" spans="1:4" x14ac:dyDescent="0.25">
      <c r="A22" s="190" t="s">
        <v>219</v>
      </c>
      <c r="B22" s="360">
        <v>0.15151515151515152</v>
      </c>
      <c r="C22" s="360">
        <v>0.33333333333333331</v>
      </c>
      <c r="D22" s="138">
        <f t="shared" si="0"/>
        <v>0.48484848484848486</v>
      </c>
    </row>
    <row r="23" spans="1:4" x14ac:dyDescent="0.25">
      <c r="A23" s="190" t="s">
        <v>606</v>
      </c>
      <c r="B23" s="360">
        <v>0</v>
      </c>
      <c r="C23" s="360">
        <v>0.5</v>
      </c>
      <c r="D23" s="138">
        <f t="shared" si="0"/>
        <v>0.5</v>
      </c>
    </row>
    <row r="24" spans="1:4" x14ac:dyDescent="0.25">
      <c r="A24" s="190" t="s">
        <v>156</v>
      </c>
      <c r="B24" s="360">
        <v>0</v>
      </c>
      <c r="C24" s="360">
        <v>0.5</v>
      </c>
      <c r="D24" s="138">
        <f t="shared" si="0"/>
        <v>0.5</v>
      </c>
    </row>
    <row r="25" spans="1:4" x14ac:dyDescent="0.25">
      <c r="A25" s="190" t="s">
        <v>502</v>
      </c>
      <c r="B25" s="360">
        <v>0.16666666666666666</v>
      </c>
      <c r="C25" s="360">
        <v>0.33333333333333331</v>
      </c>
      <c r="D25" s="138">
        <f t="shared" si="0"/>
        <v>0.5</v>
      </c>
    </row>
    <row r="26" spans="1:4" x14ac:dyDescent="0.25">
      <c r="A26" s="190" t="s">
        <v>437</v>
      </c>
      <c r="B26" s="360">
        <v>0.1111111111111111</v>
      </c>
      <c r="C26" s="360">
        <v>0.44444444444444442</v>
      </c>
      <c r="D26" s="138">
        <f t="shared" si="0"/>
        <v>0.55555555555555558</v>
      </c>
    </row>
    <row r="27" spans="1:4" x14ac:dyDescent="0.25">
      <c r="A27" s="190" t="s">
        <v>201</v>
      </c>
      <c r="B27" s="360">
        <v>0.13043478260869565</v>
      </c>
      <c r="C27" s="360">
        <v>0.43478260869565216</v>
      </c>
      <c r="D27" s="138">
        <f t="shared" si="0"/>
        <v>0.56521739130434778</v>
      </c>
    </row>
    <row r="28" spans="1:4" x14ac:dyDescent="0.25">
      <c r="A28" s="190" t="s">
        <v>441</v>
      </c>
      <c r="B28" s="360">
        <v>0</v>
      </c>
      <c r="C28" s="360">
        <v>0.5714285714285714</v>
      </c>
      <c r="D28" s="138">
        <f t="shared" si="0"/>
        <v>0.5714285714285714</v>
      </c>
    </row>
    <row r="29" spans="1:4" x14ac:dyDescent="0.25">
      <c r="A29" s="190" t="s">
        <v>605</v>
      </c>
      <c r="B29" s="360">
        <v>0</v>
      </c>
      <c r="C29" s="360">
        <v>0.6</v>
      </c>
      <c r="D29" s="138">
        <f t="shared" si="0"/>
        <v>0.6</v>
      </c>
    </row>
    <row r="30" spans="1:4" x14ac:dyDescent="0.25">
      <c r="A30" s="190" t="s">
        <v>333</v>
      </c>
      <c r="B30" s="360">
        <v>0.2</v>
      </c>
      <c r="C30" s="360">
        <v>0.4</v>
      </c>
      <c r="D30" s="138">
        <f t="shared" si="0"/>
        <v>0.60000000000000009</v>
      </c>
    </row>
    <row r="31" spans="1:4" x14ac:dyDescent="0.25">
      <c r="A31" s="190" t="s">
        <v>609</v>
      </c>
      <c r="B31" s="360">
        <v>0.2</v>
      </c>
      <c r="C31" s="360">
        <v>0.4</v>
      </c>
      <c r="D31" s="138">
        <f t="shared" si="0"/>
        <v>0.60000000000000009</v>
      </c>
    </row>
    <row r="32" spans="1:4" x14ac:dyDescent="0.25">
      <c r="A32" s="190" t="s">
        <v>612</v>
      </c>
      <c r="B32" s="360">
        <v>0.16666666666666666</v>
      </c>
      <c r="C32" s="360">
        <v>0.5</v>
      </c>
      <c r="D32" s="138">
        <f t="shared" si="0"/>
        <v>0.66666666666666663</v>
      </c>
    </row>
    <row r="33" spans="1:4" x14ac:dyDescent="0.25">
      <c r="A33" s="190" t="s">
        <v>343</v>
      </c>
      <c r="B33" s="360">
        <v>0.1111111111111111</v>
      </c>
      <c r="C33" s="360">
        <v>0.55555555555555558</v>
      </c>
      <c r="D33" s="138">
        <f t="shared" si="0"/>
        <v>0.66666666666666674</v>
      </c>
    </row>
    <row r="34" spans="1:4" x14ac:dyDescent="0.25">
      <c r="A34" s="190" t="s">
        <v>148</v>
      </c>
      <c r="B34" s="360">
        <v>0.25</v>
      </c>
      <c r="C34" s="360">
        <v>0.4375</v>
      </c>
      <c r="D34" s="138">
        <f t="shared" si="0"/>
        <v>0.6875</v>
      </c>
    </row>
    <row r="35" spans="1:4" x14ac:dyDescent="0.25">
      <c r="A35" s="190" t="s">
        <v>613</v>
      </c>
      <c r="B35" s="360">
        <v>0.2</v>
      </c>
      <c r="C35" s="360">
        <v>0.5</v>
      </c>
      <c r="D35" s="138">
        <f t="shared" si="0"/>
        <v>0.7</v>
      </c>
    </row>
    <row r="36" spans="1:4" x14ac:dyDescent="0.25">
      <c r="A36" s="190" t="s">
        <v>56</v>
      </c>
      <c r="B36" s="360">
        <v>0.32</v>
      </c>
      <c r="C36" s="360">
        <v>0.4</v>
      </c>
      <c r="D36" s="138">
        <f t="shared" si="0"/>
        <v>0.72</v>
      </c>
    </row>
    <row r="37" spans="1:4" x14ac:dyDescent="0.25">
      <c r="A37" s="190" t="s">
        <v>608</v>
      </c>
      <c r="B37" s="360">
        <v>0.22222222222222221</v>
      </c>
      <c r="C37" s="360">
        <v>0.55555555555555558</v>
      </c>
      <c r="D37" s="138">
        <f t="shared" ref="D37:D68" si="1">SUM(B37:C37)</f>
        <v>0.77777777777777779</v>
      </c>
    </row>
    <row r="38" spans="1:4" x14ac:dyDescent="0.25">
      <c r="A38" s="190" t="s">
        <v>614</v>
      </c>
      <c r="B38" s="360">
        <v>0.55555555555555558</v>
      </c>
      <c r="C38" s="360">
        <v>0.22222222222222221</v>
      </c>
      <c r="D38" s="138">
        <f t="shared" si="1"/>
        <v>0.77777777777777779</v>
      </c>
    </row>
    <row r="39" spans="1:4" x14ac:dyDescent="0.25">
      <c r="A39" s="190" t="s">
        <v>438</v>
      </c>
      <c r="B39" s="360">
        <v>0.2</v>
      </c>
      <c r="C39" s="360">
        <v>0.6</v>
      </c>
      <c r="D39" s="138">
        <f t="shared" si="1"/>
        <v>0.8</v>
      </c>
    </row>
    <row r="40" spans="1:4" x14ac:dyDescent="0.25">
      <c r="A40" s="190" t="s">
        <v>439</v>
      </c>
      <c r="B40" s="360">
        <v>0.3</v>
      </c>
      <c r="C40" s="360">
        <v>0.5</v>
      </c>
      <c r="D40" s="138">
        <f t="shared" si="1"/>
        <v>0.8</v>
      </c>
    </row>
    <row r="41" spans="1:4" x14ac:dyDescent="0.25">
      <c r="A41" s="190" t="s">
        <v>108</v>
      </c>
      <c r="B41" s="360">
        <v>0.3</v>
      </c>
      <c r="C41" s="360">
        <v>0.5</v>
      </c>
      <c r="D41" s="138">
        <f t="shared" si="1"/>
        <v>0.8</v>
      </c>
    </row>
    <row r="42" spans="1:4" x14ac:dyDescent="0.25">
      <c r="A42" s="190" t="s">
        <v>332</v>
      </c>
      <c r="B42" s="360">
        <v>0.4</v>
      </c>
      <c r="C42" s="360">
        <v>0.4</v>
      </c>
      <c r="D42" s="138">
        <f t="shared" si="1"/>
        <v>0.8</v>
      </c>
    </row>
    <row r="43" spans="1:4" x14ac:dyDescent="0.25">
      <c r="A43" s="190" t="s">
        <v>250</v>
      </c>
      <c r="B43" s="360">
        <v>0.4375</v>
      </c>
      <c r="C43" s="360">
        <v>0.375</v>
      </c>
      <c r="D43" s="138">
        <f t="shared" si="1"/>
        <v>0.8125</v>
      </c>
    </row>
    <row r="44" spans="1:4" x14ac:dyDescent="0.25">
      <c r="A44" s="190" t="s">
        <v>183</v>
      </c>
      <c r="B44" s="360">
        <v>0.2857142857142857</v>
      </c>
      <c r="C44" s="360">
        <v>0.5714285714285714</v>
      </c>
      <c r="D44" s="138">
        <f t="shared" si="1"/>
        <v>0.8571428571428571</v>
      </c>
    </row>
    <row r="45" spans="1:4" x14ac:dyDescent="0.25">
      <c r="A45" s="190" t="s">
        <v>496</v>
      </c>
      <c r="B45" s="360">
        <v>0.5</v>
      </c>
      <c r="C45" s="360">
        <v>0.375</v>
      </c>
      <c r="D45" s="138">
        <f t="shared" si="1"/>
        <v>0.875</v>
      </c>
    </row>
    <row r="46" spans="1:4" x14ac:dyDescent="0.25">
      <c r="A46" s="190" t="s">
        <v>19</v>
      </c>
      <c r="B46" s="360">
        <v>0.5</v>
      </c>
      <c r="C46" s="360">
        <v>0.38461538461538464</v>
      </c>
      <c r="D46" s="138">
        <f t="shared" si="1"/>
        <v>0.88461538461538458</v>
      </c>
    </row>
    <row r="47" spans="1:4" x14ac:dyDescent="0.25">
      <c r="A47" s="190" t="s">
        <v>69</v>
      </c>
      <c r="B47" s="360">
        <v>0.42105263157894735</v>
      </c>
      <c r="C47" s="360">
        <v>0.47368421052631576</v>
      </c>
      <c r="D47" s="138">
        <f t="shared" si="1"/>
        <v>0.89473684210526305</v>
      </c>
    </row>
    <row r="48" spans="1:4" x14ac:dyDescent="0.25">
      <c r="A48" s="190" t="s">
        <v>193</v>
      </c>
      <c r="B48" s="360">
        <v>0.44736842105263158</v>
      </c>
      <c r="C48" s="360">
        <v>0.44736842105263158</v>
      </c>
      <c r="D48" s="138">
        <f t="shared" si="1"/>
        <v>0.89473684210526316</v>
      </c>
    </row>
    <row r="49" spans="1:4" x14ac:dyDescent="0.25">
      <c r="A49" s="190" t="s">
        <v>364</v>
      </c>
      <c r="B49" s="360">
        <v>0.55000000000000004</v>
      </c>
      <c r="C49" s="360">
        <v>0.35</v>
      </c>
      <c r="D49" s="138">
        <f t="shared" si="1"/>
        <v>0.9</v>
      </c>
    </row>
    <row r="50" spans="1:4" x14ac:dyDescent="0.25">
      <c r="A50" s="190" t="s">
        <v>180</v>
      </c>
      <c r="B50" s="360">
        <v>0.16666666666666666</v>
      </c>
      <c r="C50" s="360">
        <v>0.75</v>
      </c>
      <c r="D50" s="138">
        <f t="shared" si="1"/>
        <v>0.91666666666666663</v>
      </c>
    </row>
    <row r="51" spans="1:4" x14ac:dyDescent="0.25">
      <c r="A51" s="190" t="s">
        <v>59</v>
      </c>
      <c r="B51" s="360">
        <v>0.54166666666666663</v>
      </c>
      <c r="C51" s="360">
        <v>0.375</v>
      </c>
      <c r="D51" s="138">
        <f t="shared" si="1"/>
        <v>0.91666666666666663</v>
      </c>
    </row>
    <row r="52" spans="1:4" x14ac:dyDescent="0.25">
      <c r="A52" s="190" t="s">
        <v>81</v>
      </c>
      <c r="B52" s="360">
        <v>0.41666666666666669</v>
      </c>
      <c r="C52" s="360">
        <v>0.5</v>
      </c>
      <c r="D52" s="138">
        <f t="shared" si="1"/>
        <v>0.91666666666666674</v>
      </c>
    </row>
    <row r="53" spans="1:4" x14ac:dyDescent="0.25">
      <c r="A53" s="190" t="s">
        <v>28</v>
      </c>
      <c r="B53" s="360">
        <v>0.57692307692307687</v>
      </c>
      <c r="C53" s="360">
        <v>0.34615384615384615</v>
      </c>
      <c r="D53" s="138">
        <f t="shared" si="1"/>
        <v>0.92307692307692302</v>
      </c>
    </row>
    <row r="54" spans="1:4" x14ac:dyDescent="0.25">
      <c r="A54" s="190" t="s">
        <v>117</v>
      </c>
      <c r="B54" s="360">
        <v>0.53846153846153844</v>
      </c>
      <c r="C54" s="360">
        <v>0.38461538461538464</v>
      </c>
      <c r="D54" s="138">
        <f t="shared" si="1"/>
        <v>0.92307692307692313</v>
      </c>
    </row>
    <row r="55" spans="1:4" x14ac:dyDescent="0.25">
      <c r="A55" s="190" t="s">
        <v>602</v>
      </c>
      <c r="B55" s="360">
        <v>0.42857142857142855</v>
      </c>
      <c r="C55" s="360">
        <v>0.5</v>
      </c>
      <c r="D55" s="138">
        <f t="shared" si="1"/>
        <v>0.9285714285714286</v>
      </c>
    </row>
    <row r="56" spans="1:4" x14ac:dyDescent="0.25">
      <c r="A56" s="190" t="s">
        <v>601</v>
      </c>
      <c r="B56" s="360">
        <v>0.7142857142857143</v>
      </c>
      <c r="C56" s="360">
        <v>0.21428571428571427</v>
      </c>
      <c r="D56" s="138">
        <f t="shared" si="1"/>
        <v>0.9285714285714286</v>
      </c>
    </row>
    <row r="57" spans="1:4" x14ac:dyDescent="0.25">
      <c r="A57" s="190" t="s">
        <v>37</v>
      </c>
      <c r="B57" s="360">
        <v>0.50980392156862742</v>
      </c>
      <c r="C57" s="360">
        <v>0.43137254901960786</v>
      </c>
      <c r="D57" s="138">
        <f t="shared" si="1"/>
        <v>0.94117647058823528</v>
      </c>
    </row>
    <row r="58" spans="1:4" x14ac:dyDescent="0.25">
      <c r="A58" s="190" t="s">
        <v>13</v>
      </c>
      <c r="B58" s="360">
        <v>0.58823529411764708</v>
      </c>
      <c r="C58" s="360">
        <v>0.35294117647058826</v>
      </c>
      <c r="D58" s="138">
        <f t="shared" si="1"/>
        <v>0.94117647058823528</v>
      </c>
    </row>
    <row r="59" spans="1:4" x14ac:dyDescent="0.25">
      <c r="A59" s="190" t="s">
        <v>53</v>
      </c>
      <c r="B59" s="360">
        <v>0.4</v>
      </c>
      <c r="C59" s="360">
        <v>0.54285714285714282</v>
      </c>
      <c r="D59" s="138">
        <f t="shared" si="1"/>
        <v>0.94285714285714284</v>
      </c>
    </row>
    <row r="60" spans="1:4" x14ac:dyDescent="0.25">
      <c r="A60" s="190" t="s">
        <v>50</v>
      </c>
      <c r="B60" s="360">
        <v>0.55263157894736847</v>
      </c>
      <c r="C60" s="360">
        <v>0.39473684210526316</v>
      </c>
      <c r="D60" s="138">
        <f t="shared" si="1"/>
        <v>0.94736842105263164</v>
      </c>
    </row>
    <row r="61" spans="1:4" x14ac:dyDescent="0.25">
      <c r="A61" s="190" t="s">
        <v>16</v>
      </c>
      <c r="B61" s="360">
        <v>0.59493670886075944</v>
      </c>
      <c r="C61" s="360">
        <v>0.35443037974683544</v>
      </c>
      <c r="D61" s="138">
        <f t="shared" si="1"/>
        <v>0.94936708860759489</v>
      </c>
    </row>
    <row r="62" spans="1:4" x14ac:dyDescent="0.25">
      <c r="A62" s="190" t="s">
        <v>78</v>
      </c>
      <c r="B62" s="360">
        <v>0.52380952380952384</v>
      </c>
      <c r="C62" s="360">
        <v>0.42857142857142855</v>
      </c>
      <c r="D62" s="138">
        <f t="shared" si="1"/>
        <v>0.95238095238095233</v>
      </c>
    </row>
    <row r="63" spans="1:4" x14ac:dyDescent="0.25">
      <c r="A63" s="190" t="s">
        <v>62</v>
      </c>
      <c r="B63" s="360">
        <v>0.5714285714285714</v>
      </c>
      <c r="C63" s="360">
        <v>0.38095238095238093</v>
      </c>
      <c r="D63" s="138">
        <f t="shared" si="1"/>
        <v>0.95238095238095233</v>
      </c>
    </row>
    <row r="64" spans="1:4" x14ac:dyDescent="0.25">
      <c r="A64" s="190" t="s">
        <v>43</v>
      </c>
      <c r="B64" s="360">
        <v>0.6</v>
      </c>
      <c r="C64" s="360">
        <v>0.36</v>
      </c>
      <c r="D64" s="138">
        <f t="shared" si="1"/>
        <v>0.96</v>
      </c>
    </row>
    <row r="65" spans="1:4" x14ac:dyDescent="0.25">
      <c r="A65" s="190" t="s">
        <v>72</v>
      </c>
      <c r="B65" s="360">
        <v>0.5490196078431373</v>
      </c>
      <c r="C65" s="360">
        <v>0.41176470588235292</v>
      </c>
      <c r="D65" s="138">
        <f t="shared" si="1"/>
        <v>0.96078431372549022</v>
      </c>
    </row>
    <row r="66" spans="1:4" x14ac:dyDescent="0.25">
      <c r="A66" s="190" t="s">
        <v>46</v>
      </c>
      <c r="B66" s="360">
        <v>0.57999999999999996</v>
      </c>
      <c r="C66" s="360">
        <v>0.4</v>
      </c>
      <c r="D66" s="138">
        <f t="shared" si="1"/>
        <v>0.98</v>
      </c>
    </row>
    <row r="67" spans="1:4" x14ac:dyDescent="0.25">
      <c r="A67" s="190" t="s">
        <v>501</v>
      </c>
      <c r="B67" s="360">
        <v>0.33333333333333331</v>
      </c>
      <c r="C67" s="360">
        <v>0.66666666666666663</v>
      </c>
      <c r="D67" s="138">
        <f t="shared" si="1"/>
        <v>1</v>
      </c>
    </row>
    <row r="68" spans="1:4" x14ac:dyDescent="0.25">
      <c r="A68" s="190" t="s">
        <v>436</v>
      </c>
      <c r="B68" s="360">
        <v>0.4</v>
      </c>
      <c r="C68" s="360">
        <v>0.6</v>
      </c>
      <c r="D68" s="138">
        <f t="shared" si="1"/>
        <v>1</v>
      </c>
    </row>
    <row r="69" spans="1:4" x14ac:dyDescent="0.25">
      <c r="A69" s="190" t="s">
        <v>87</v>
      </c>
      <c r="B69" s="360">
        <v>0.46153846153846156</v>
      </c>
      <c r="C69" s="360">
        <v>0.53846153846153844</v>
      </c>
      <c r="D69" s="138">
        <f t="shared" ref="D69:D87" si="2">SUM(B69:C69)</f>
        <v>1</v>
      </c>
    </row>
    <row r="70" spans="1:4" x14ac:dyDescent="0.25">
      <c r="A70" s="190" t="s">
        <v>75</v>
      </c>
      <c r="B70" s="360">
        <v>0.46666666666666667</v>
      </c>
      <c r="C70" s="360">
        <v>0.53333333333333333</v>
      </c>
      <c r="D70" s="138">
        <f t="shared" si="2"/>
        <v>1</v>
      </c>
    </row>
    <row r="71" spans="1:4" x14ac:dyDescent="0.25">
      <c r="A71" s="190" t="s">
        <v>600</v>
      </c>
      <c r="B71" s="360">
        <v>0.5</v>
      </c>
      <c r="C71" s="360">
        <v>0.5</v>
      </c>
      <c r="D71" s="138">
        <f t="shared" si="2"/>
        <v>1</v>
      </c>
    </row>
    <row r="72" spans="1:4" x14ac:dyDescent="0.25">
      <c r="A72" s="190" t="s">
        <v>498</v>
      </c>
      <c r="B72" s="360">
        <v>0.5</v>
      </c>
      <c r="C72" s="360">
        <v>0.5</v>
      </c>
      <c r="D72" s="138">
        <f t="shared" si="2"/>
        <v>1</v>
      </c>
    </row>
    <row r="73" spans="1:4" x14ac:dyDescent="0.25">
      <c r="A73" s="190" t="s">
        <v>31</v>
      </c>
      <c r="B73" s="360">
        <v>0.53333333333333333</v>
      </c>
      <c r="C73" s="360">
        <v>0.46666666666666667</v>
      </c>
      <c r="D73" s="138">
        <f t="shared" si="2"/>
        <v>1</v>
      </c>
    </row>
    <row r="74" spans="1:4" x14ac:dyDescent="0.25">
      <c r="A74" s="190" t="s">
        <v>702</v>
      </c>
      <c r="B74" s="360">
        <v>0.54545454545454541</v>
      </c>
      <c r="C74" s="360">
        <v>0.45454545454545453</v>
      </c>
      <c r="D74" s="138">
        <f t="shared" si="2"/>
        <v>1</v>
      </c>
    </row>
    <row r="75" spans="1:4" x14ac:dyDescent="0.25">
      <c r="A75" s="190" t="s">
        <v>22</v>
      </c>
      <c r="B75" s="360">
        <v>0.55555555555555558</v>
      </c>
      <c r="C75" s="360">
        <v>0.44444444444444442</v>
      </c>
      <c r="D75" s="138">
        <f t="shared" si="2"/>
        <v>1</v>
      </c>
    </row>
    <row r="76" spans="1:4" x14ac:dyDescent="0.25">
      <c r="A76" s="190" t="s">
        <v>500</v>
      </c>
      <c r="B76" s="360">
        <v>0.5714285714285714</v>
      </c>
      <c r="C76" s="360">
        <v>0.42857142857142855</v>
      </c>
      <c r="D76" s="138">
        <f t="shared" si="2"/>
        <v>1</v>
      </c>
    </row>
    <row r="77" spans="1:4" x14ac:dyDescent="0.25">
      <c r="A77" s="190" t="s">
        <v>93</v>
      </c>
      <c r="B77" s="360">
        <v>0.59375</v>
      </c>
      <c r="C77" s="360">
        <v>0.40625</v>
      </c>
      <c r="D77" s="138">
        <f t="shared" si="2"/>
        <v>1</v>
      </c>
    </row>
    <row r="78" spans="1:4" x14ac:dyDescent="0.25">
      <c r="A78" s="190" t="s">
        <v>104</v>
      </c>
      <c r="B78" s="360">
        <v>0.64</v>
      </c>
      <c r="C78" s="360">
        <v>0.36</v>
      </c>
      <c r="D78" s="138">
        <f t="shared" si="2"/>
        <v>1</v>
      </c>
    </row>
    <row r="79" spans="1:4" x14ac:dyDescent="0.25">
      <c r="A79" s="190" t="s">
        <v>603</v>
      </c>
      <c r="B79" s="360">
        <v>0.66666666666666663</v>
      </c>
      <c r="C79" s="360">
        <v>0.33333333333333331</v>
      </c>
      <c r="D79" s="138">
        <f t="shared" si="2"/>
        <v>1</v>
      </c>
    </row>
    <row r="80" spans="1:4" x14ac:dyDescent="0.25">
      <c r="A80" s="190" t="s">
        <v>90</v>
      </c>
      <c r="B80" s="360">
        <v>0.66666666666666663</v>
      </c>
      <c r="C80" s="360">
        <v>0.33333333333333331</v>
      </c>
      <c r="D80" s="138">
        <f t="shared" si="2"/>
        <v>1</v>
      </c>
    </row>
    <row r="81" spans="1:4" x14ac:dyDescent="0.25">
      <c r="A81" s="190" t="s">
        <v>96</v>
      </c>
      <c r="B81" s="360">
        <v>0.68</v>
      </c>
      <c r="C81" s="360">
        <v>0.32</v>
      </c>
      <c r="D81" s="138">
        <f t="shared" si="2"/>
        <v>1</v>
      </c>
    </row>
    <row r="82" spans="1:4" x14ac:dyDescent="0.25">
      <c r="A82" s="190" t="s">
        <v>101</v>
      </c>
      <c r="B82" s="360">
        <v>0.68421052631578949</v>
      </c>
      <c r="C82" s="360">
        <v>0.31578947368421051</v>
      </c>
      <c r="D82" s="138">
        <f t="shared" si="2"/>
        <v>1</v>
      </c>
    </row>
    <row r="83" spans="1:4" x14ac:dyDescent="0.25">
      <c r="A83" s="190" t="s">
        <v>246</v>
      </c>
      <c r="B83" s="360">
        <v>0.6875</v>
      </c>
      <c r="C83" s="360">
        <v>0.3125</v>
      </c>
      <c r="D83" s="138">
        <f t="shared" si="2"/>
        <v>1</v>
      </c>
    </row>
    <row r="84" spans="1:4" x14ac:dyDescent="0.25">
      <c r="A84" s="190" t="s">
        <v>34</v>
      </c>
      <c r="B84" s="360">
        <v>0.69230769230769229</v>
      </c>
      <c r="C84" s="360">
        <v>0.30769230769230771</v>
      </c>
      <c r="D84" s="138">
        <f t="shared" si="2"/>
        <v>1</v>
      </c>
    </row>
    <row r="85" spans="1:4" x14ac:dyDescent="0.25">
      <c r="A85" s="190" t="s">
        <v>40</v>
      </c>
      <c r="B85" s="360">
        <v>0.71186440677966101</v>
      </c>
      <c r="C85" s="360">
        <v>0.28813559322033899</v>
      </c>
      <c r="D85" s="138">
        <f t="shared" si="2"/>
        <v>1</v>
      </c>
    </row>
    <row r="86" spans="1:4" x14ac:dyDescent="0.25">
      <c r="A86" s="190" t="s">
        <v>270</v>
      </c>
      <c r="B86" s="360">
        <v>0.75</v>
      </c>
      <c r="C86" s="360">
        <v>0.25</v>
      </c>
      <c r="D86" s="138">
        <f t="shared" si="2"/>
        <v>1</v>
      </c>
    </row>
    <row r="87" spans="1:4" x14ac:dyDescent="0.25">
      <c r="A87" s="190" t="s">
        <v>256</v>
      </c>
      <c r="B87" s="360">
        <v>0.83333333333333337</v>
      </c>
      <c r="C87" s="360">
        <v>0.16666666666666666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  <row r="100" spans="2:4" x14ac:dyDescent="0.25">
      <c r="B100" s="138"/>
      <c r="C100" s="138"/>
      <c r="D100" s="138"/>
    </row>
    <row r="101" spans="2:4" x14ac:dyDescent="0.25">
      <c r="B101" s="138"/>
      <c r="C101" s="138"/>
      <c r="D101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99"/>
  <sheetViews>
    <sheetView workbookViewId="0"/>
  </sheetViews>
  <sheetFormatPr defaultRowHeight="15" x14ac:dyDescent="0.25"/>
  <cols>
    <col min="1" max="16384" width="9.140625" style="117"/>
  </cols>
  <sheetData>
    <row r="1" spans="1:6" ht="15.75" x14ac:dyDescent="0.25">
      <c r="A1" s="143" t="s">
        <v>456</v>
      </c>
      <c r="F1" s="139" t="s">
        <v>721</v>
      </c>
    </row>
    <row r="4" spans="1:6" x14ac:dyDescent="0.25">
      <c r="A4" s="117" t="s">
        <v>387</v>
      </c>
      <c r="B4" s="117" t="s">
        <v>402</v>
      </c>
      <c r="C4" s="117" t="s">
        <v>403</v>
      </c>
      <c r="D4" s="117" t="s">
        <v>414</v>
      </c>
    </row>
    <row r="5" spans="1:6" x14ac:dyDescent="0.25">
      <c r="A5" s="191" t="s">
        <v>250</v>
      </c>
      <c r="B5" s="360">
        <v>0</v>
      </c>
      <c r="C5" s="360">
        <v>0</v>
      </c>
      <c r="D5" s="138">
        <f t="shared" ref="D5:D36" si="0">SUM(B5:C5)</f>
        <v>0</v>
      </c>
    </row>
    <row r="6" spans="1:6" x14ac:dyDescent="0.25">
      <c r="A6" s="191" t="s">
        <v>224</v>
      </c>
      <c r="B6" s="360">
        <v>0</v>
      </c>
      <c r="C6" s="360">
        <v>7.6923076923076927E-2</v>
      </c>
      <c r="D6" s="138">
        <f t="shared" si="0"/>
        <v>7.6923076923076927E-2</v>
      </c>
    </row>
    <row r="7" spans="1:6" x14ac:dyDescent="0.25">
      <c r="A7" s="191" t="s">
        <v>145</v>
      </c>
      <c r="B7" s="360">
        <v>0</v>
      </c>
      <c r="C7" s="360">
        <v>0.1</v>
      </c>
      <c r="D7" s="138">
        <f t="shared" si="0"/>
        <v>0.1</v>
      </c>
    </row>
    <row r="8" spans="1:6" x14ac:dyDescent="0.25">
      <c r="A8" s="191" t="s">
        <v>701</v>
      </c>
      <c r="B8" s="360">
        <v>0</v>
      </c>
      <c r="C8" s="360">
        <v>0.125</v>
      </c>
      <c r="D8" s="138">
        <f t="shared" si="0"/>
        <v>0.125</v>
      </c>
    </row>
    <row r="9" spans="1:6" x14ac:dyDescent="0.25">
      <c r="A9" s="191" t="s">
        <v>611</v>
      </c>
      <c r="B9" s="360">
        <v>0</v>
      </c>
      <c r="C9" s="360">
        <v>0.14285714285714285</v>
      </c>
      <c r="D9" s="138">
        <f t="shared" si="0"/>
        <v>0.14285714285714285</v>
      </c>
    </row>
    <row r="10" spans="1:6" x14ac:dyDescent="0.25">
      <c r="A10" s="191" t="s">
        <v>441</v>
      </c>
      <c r="B10" s="360">
        <v>0</v>
      </c>
      <c r="C10" s="360">
        <v>0.14285714285714285</v>
      </c>
      <c r="D10" s="138">
        <f t="shared" si="0"/>
        <v>0.14285714285714285</v>
      </c>
    </row>
    <row r="11" spans="1:6" x14ac:dyDescent="0.25">
      <c r="A11" s="191" t="s">
        <v>612</v>
      </c>
      <c r="B11" s="360">
        <v>0</v>
      </c>
      <c r="C11" s="360">
        <v>0.16666666666666666</v>
      </c>
      <c r="D11" s="138">
        <f t="shared" si="0"/>
        <v>0.16666666666666666</v>
      </c>
    </row>
    <row r="12" spans="1:6" x14ac:dyDescent="0.25">
      <c r="A12" s="191" t="s">
        <v>438</v>
      </c>
      <c r="B12" s="360">
        <v>0</v>
      </c>
      <c r="C12" s="360">
        <v>0.2</v>
      </c>
      <c r="D12" s="138">
        <f t="shared" si="0"/>
        <v>0.2</v>
      </c>
    </row>
    <row r="13" spans="1:6" x14ac:dyDescent="0.25">
      <c r="A13" s="191" t="s">
        <v>609</v>
      </c>
      <c r="B13" s="360">
        <v>0</v>
      </c>
      <c r="C13" s="360">
        <v>0.2</v>
      </c>
      <c r="D13" s="138">
        <f t="shared" si="0"/>
        <v>0.2</v>
      </c>
    </row>
    <row r="14" spans="1:6" x14ac:dyDescent="0.25">
      <c r="A14" s="191" t="s">
        <v>314</v>
      </c>
      <c r="B14" s="360">
        <v>0</v>
      </c>
      <c r="C14" s="360">
        <v>0.2</v>
      </c>
      <c r="D14" s="138">
        <f t="shared" si="0"/>
        <v>0.2</v>
      </c>
    </row>
    <row r="15" spans="1:6" x14ac:dyDescent="0.25">
      <c r="A15" s="191" t="s">
        <v>332</v>
      </c>
      <c r="B15" s="360">
        <v>0.2</v>
      </c>
      <c r="C15" s="360">
        <v>0</v>
      </c>
      <c r="D15" s="138">
        <f t="shared" si="0"/>
        <v>0.2</v>
      </c>
    </row>
    <row r="16" spans="1:6" x14ac:dyDescent="0.25">
      <c r="A16" s="191" t="s">
        <v>343</v>
      </c>
      <c r="B16" s="360">
        <v>0</v>
      </c>
      <c r="C16" s="360">
        <v>0.22222222222222221</v>
      </c>
      <c r="D16" s="138">
        <f t="shared" si="0"/>
        <v>0.22222222222222221</v>
      </c>
    </row>
    <row r="17" spans="1:4" x14ac:dyDescent="0.25">
      <c r="A17" s="191" t="s">
        <v>606</v>
      </c>
      <c r="B17" s="360">
        <v>0</v>
      </c>
      <c r="C17" s="360">
        <v>0.25</v>
      </c>
      <c r="D17" s="138">
        <f t="shared" si="0"/>
        <v>0.25</v>
      </c>
    </row>
    <row r="18" spans="1:4" x14ac:dyDescent="0.25">
      <c r="A18" s="191" t="s">
        <v>437</v>
      </c>
      <c r="B18" s="360">
        <v>0</v>
      </c>
      <c r="C18" s="360">
        <v>0.25</v>
      </c>
      <c r="D18" s="138">
        <f t="shared" si="0"/>
        <v>0.25</v>
      </c>
    </row>
    <row r="19" spans="1:4" x14ac:dyDescent="0.25">
      <c r="A19" s="191" t="s">
        <v>148</v>
      </c>
      <c r="B19" s="360">
        <v>6.25E-2</v>
      </c>
      <c r="C19" s="360">
        <v>0.1875</v>
      </c>
      <c r="D19" s="138">
        <f t="shared" si="0"/>
        <v>0.25</v>
      </c>
    </row>
    <row r="20" spans="1:4" x14ac:dyDescent="0.25">
      <c r="A20" s="191" t="s">
        <v>201</v>
      </c>
      <c r="B20" s="360">
        <v>8.6956521739130432E-2</v>
      </c>
      <c r="C20" s="360">
        <v>0.17391304347826086</v>
      </c>
      <c r="D20" s="138">
        <f t="shared" si="0"/>
        <v>0.2608695652173913</v>
      </c>
    </row>
    <row r="21" spans="1:4" x14ac:dyDescent="0.25">
      <c r="A21" s="191" t="s">
        <v>183</v>
      </c>
      <c r="B21" s="360">
        <v>0.14285714285714285</v>
      </c>
      <c r="C21" s="360">
        <v>0.14285714285714285</v>
      </c>
      <c r="D21" s="138">
        <f t="shared" si="0"/>
        <v>0.2857142857142857</v>
      </c>
    </row>
    <row r="22" spans="1:4" x14ac:dyDescent="0.25">
      <c r="A22" s="191" t="s">
        <v>610</v>
      </c>
      <c r="B22" s="360">
        <v>0</v>
      </c>
      <c r="C22" s="360">
        <v>0.3</v>
      </c>
      <c r="D22" s="138">
        <f t="shared" si="0"/>
        <v>0.3</v>
      </c>
    </row>
    <row r="23" spans="1:4" x14ac:dyDescent="0.25">
      <c r="A23" s="191" t="s">
        <v>108</v>
      </c>
      <c r="B23" s="360">
        <v>0.3</v>
      </c>
      <c r="C23" s="360">
        <v>0</v>
      </c>
      <c r="D23" s="138">
        <f t="shared" si="0"/>
        <v>0.3</v>
      </c>
    </row>
    <row r="24" spans="1:4" x14ac:dyDescent="0.25">
      <c r="A24" s="191" t="s">
        <v>607</v>
      </c>
      <c r="B24" s="360">
        <v>0</v>
      </c>
      <c r="C24" s="360">
        <v>0.375</v>
      </c>
      <c r="D24" s="138">
        <f t="shared" si="0"/>
        <v>0.375</v>
      </c>
    </row>
    <row r="25" spans="1:4" x14ac:dyDescent="0.25">
      <c r="A25" s="191" t="s">
        <v>120</v>
      </c>
      <c r="B25" s="360">
        <v>0</v>
      </c>
      <c r="C25" s="360">
        <v>0.4</v>
      </c>
      <c r="D25" s="138">
        <f t="shared" si="0"/>
        <v>0.4</v>
      </c>
    </row>
    <row r="26" spans="1:4" x14ac:dyDescent="0.25">
      <c r="A26" s="191" t="s">
        <v>333</v>
      </c>
      <c r="B26" s="360">
        <v>0</v>
      </c>
      <c r="C26" s="360">
        <v>0.4</v>
      </c>
      <c r="D26" s="138">
        <f t="shared" si="0"/>
        <v>0.4</v>
      </c>
    </row>
    <row r="27" spans="1:4" x14ac:dyDescent="0.25">
      <c r="A27" s="191" t="s">
        <v>613</v>
      </c>
      <c r="B27" s="360">
        <v>0.1</v>
      </c>
      <c r="C27" s="360">
        <v>0.3</v>
      </c>
      <c r="D27" s="138">
        <f t="shared" si="0"/>
        <v>0.4</v>
      </c>
    </row>
    <row r="28" spans="1:4" x14ac:dyDescent="0.25">
      <c r="A28" s="191" t="s">
        <v>439</v>
      </c>
      <c r="B28" s="360">
        <v>0.2</v>
      </c>
      <c r="C28" s="360">
        <v>0.2</v>
      </c>
      <c r="D28" s="138">
        <f t="shared" si="0"/>
        <v>0.4</v>
      </c>
    </row>
    <row r="29" spans="1:4" x14ac:dyDescent="0.25">
      <c r="A29" s="191" t="s">
        <v>196</v>
      </c>
      <c r="B29" s="360">
        <v>9.0909090909090912E-2</v>
      </c>
      <c r="C29" s="360">
        <v>0.31818181818181818</v>
      </c>
      <c r="D29" s="138">
        <f t="shared" si="0"/>
        <v>0.40909090909090906</v>
      </c>
    </row>
    <row r="30" spans="1:4" x14ac:dyDescent="0.25">
      <c r="A30" s="191" t="s">
        <v>497</v>
      </c>
      <c r="B30" s="360">
        <v>0.14285714285714285</v>
      </c>
      <c r="C30" s="360">
        <v>0.2857142857142857</v>
      </c>
      <c r="D30" s="138">
        <f t="shared" si="0"/>
        <v>0.42857142857142855</v>
      </c>
    </row>
    <row r="31" spans="1:4" x14ac:dyDescent="0.25">
      <c r="A31" s="191" t="s">
        <v>111</v>
      </c>
      <c r="B31" s="360">
        <v>0.125</v>
      </c>
      <c r="C31" s="360">
        <v>0.3125</v>
      </c>
      <c r="D31" s="138">
        <f t="shared" si="0"/>
        <v>0.4375</v>
      </c>
    </row>
    <row r="32" spans="1:4" x14ac:dyDescent="0.25">
      <c r="A32" s="191" t="s">
        <v>273</v>
      </c>
      <c r="B32" s="360">
        <v>0.27272727272727271</v>
      </c>
      <c r="C32" s="360">
        <v>0.18181818181818182</v>
      </c>
      <c r="D32" s="138">
        <f t="shared" si="0"/>
        <v>0.45454545454545453</v>
      </c>
    </row>
    <row r="33" spans="1:4" x14ac:dyDescent="0.25">
      <c r="A33" s="191" t="s">
        <v>34</v>
      </c>
      <c r="B33" s="360">
        <v>3.8461538461538464E-2</v>
      </c>
      <c r="C33" s="360">
        <v>0.42307692307692307</v>
      </c>
      <c r="D33" s="138">
        <f t="shared" si="0"/>
        <v>0.46153846153846156</v>
      </c>
    </row>
    <row r="34" spans="1:4" x14ac:dyDescent="0.25">
      <c r="A34" s="191" t="s">
        <v>605</v>
      </c>
      <c r="B34" s="360">
        <v>0</v>
      </c>
      <c r="C34" s="360">
        <v>0.5</v>
      </c>
      <c r="D34" s="138">
        <f t="shared" si="0"/>
        <v>0.5</v>
      </c>
    </row>
    <row r="35" spans="1:4" x14ac:dyDescent="0.25">
      <c r="A35" s="191" t="s">
        <v>502</v>
      </c>
      <c r="B35" s="360">
        <v>0</v>
      </c>
      <c r="C35" s="360">
        <v>0.5</v>
      </c>
      <c r="D35" s="138">
        <f t="shared" si="0"/>
        <v>0.5</v>
      </c>
    </row>
    <row r="36" spans="1:4" x14ac:dyDescent="0.25">
      <c r="A36" s="191" t="s">
        <v>187</v>
      </c>
      <c r="B36" s="360">
        <v>0</v>
      </c>
      <c r="C36" s="360">
        <v>0.5</v>
      </c>
      <c r="D36" s="138">
        <f t="shared" si="0"/>
        <v>0.5</v>
      </c>
    </row>
    <row r="37" spans="1:4" x14ac:dyDescent="0.25">
      <c r="A37" s="191" t="s">
        <v>180</v>
      </c>
      <c r="B37" s="360">
        <v>0.16666666666666666</v>
      </c>
      <c r="C37" s="360">
        <v>0.33333333333333331</v>
      </c>
      <c r="D37" s="138">
        <f t="shared" ref="D37:D68" si="1">SUM(B37:C37)</f>
        <v>0.5</v>
      </c>
    </row>
    <row r="38" spans="1:4" x14ac:dyDescent="0.25">
      <c r="A38" s="191" t="s">
        <v>156</v>
      </c>
      <c r="B38" s="360">
        <v>7.6923076923076927E-2</v>
      </c>
      <c r="C38" s="360">
        <v>0.46153846153846156</v>
      </c>
      <c r="D38" s="138">
        <f t="shared" si="1"/>
        <v>0.53846153846153855</v>
      </c>
    </row>
    <row r="39" spans="1:4" x14ac:dyDescent="0.25">
      <c r="A39" s="191" t="s">
        <v>608</v>
      </c>
      <c r="B39" s="360">
        <v>0</v>
      </c>
      <c r="C39" s="360">
        <v>0.55555555555555558</v>
      </c>
      <c r="D39" s="138">
        <f t="shared" si="1"/>
        <v>0.55555555555555558</v>
      </c>
    </row>
    <row r="40" spans="1:4" x14ac:dyDescent="0.25">
      <c r="A40" s="191" t="s">
        <v>190</v>
      </c>
      <c r="B40" s="360">
        <v>0.22727272727272727</v>
      </c>
      <c r="C40" s="360">
        <v>0.36363636363636365</v>
      </c>
      <c r="D40" s="138">
        <f t="shared" si="1"/>
        <v>0.59090909090909094</v>
      </c>
    </row>
    <row r="41" spans="1:4" x14ac:dyDescent="0.25">
      <c r="A41" s="191" t="s">
        <v>436</v>
      </c>
      <c r="B41" s="360">
        <v>0.3</v>
      </c>
      <c r="C41" s="360">
        <v>0.3</v>
      </c>
      <c r="D41" s="138">
        <f t="shared" si="1"/>
        <v>0.6</v>
      </c>
    </row>
    <row r="42" spans="1:4" x14ac:dyDescent="0.25">
      <c r="A42" s="191" t="s">
        <v>498</v>
      </c>
      <c r="B42" s="360">
        <v>0</v>
      </c>
      <c r="C42" s="360">
        <v>0.625</v>
      </c>
      <c r="D42" s="138">
        <f t="shared" si="1"/>
        <v>0.625</v>
      </c>
    </row>
    <row r="43" spans="1:4" x14ac:dyDescent="0.25">
      <c r="A43" s="191" t="s">
        <v>28</v>
      </c>
      <c r="B43" s="360">
        <v>0.23076923076923078</v>
      </c>
      <c r="C43" s="360">
        <v>0.42307692307692307</v>
      </c>
      <c r="D43" s="138">
        <f t="shared" si="1"/>
        <v>0.65384615384615385</v>
      </c>
    </row>
    <row r="44" spans="1:4" x14ac:dyDescent="0.25">
      <c r="A44" s="191" t="s">
        <v>501</v>
      </c>
      <c r="B44" s="360">
        <v>0.33333333333333331</v>
      </c>
      <c r="C44" s="360">
        <v>0.33333333333333331</v>
      </c>
      <c r="D44" s="138">
        <f t="shared" si="1"/>
        <v>0.66666666666666663</v>
      </c>
    </row>
    <row r="45" spans="1:4" x14ac:dyDescent="0.25">
      <c r="A45" s="191" t="s">
        <v>365</v>
      </c>
      <c r="B45" s="360">
        <v>0.2857142857142857</v>
      </c>
      <c r="C45" s="360">
        <v>0.42857142857142855</v>
      </c>
      <c r="D45" s="138">
        <f t="shared" si="1"/>
        <v>0.71428571428571419</v>
      </c>
    </row>
    <row r="46" spans="1:4" x14ac:dyDescent="0.25">
      <c r="A46" s="191" t="s">
        <v>46</v>
      </c>
      <c r="B46" s="360">
        <v>0.24</v>
      </c>
      <c r="C46" s="360">
        <v>0.48</v>
      </c>
      <c r="D46" s="138">
        <f t="shared" si="1"/>
        <v>0.72</v>
      </c>
    </row>
    <row r="47" spans="1:4" x14ac:dyDescent="0.25">
      <c r="A47" s="191" t="s">
        <v>153</v>
      </c>
      <c r="B47" s="360">
        <v>0.36842105263157893</v>
      </c>
      <c r="C47" s="360">
        <v>0.36842105263157893</v>
      </c>
      <c r="D47" s="138">
        <f t="shared" si="1"/>
        <v>0.73684210526315785</v>
      </c>
    </row>
    <row r="48" spans="1:4" x14ac:dyDescent="0.25">
      <c r="A48" s="191" t="s">
        <v>212</v>
      </c>
      <c r="B48" s="360">
        <v>0.32500000000000001</v>
      </c>
      <c r="C48" s="360">
        <v>0.45</v>
      </c>
      <c r="D48" s="138">
        <f t="shared" si="1"/>
        <v>0.77500000000000002</v>
      </c>
    </row>
    <row r="49" spans="1:4" x14ac:dyDescent="0.25">
      <c r="A49" s="191" t="s">
        <v>614</v>
      </c>
      <c r="B49" s="360">
        <v>0.33333333333333331</v>
      </c>
      <c r="C49" s="360">
        <v>0.44444444444444442</v>
      </c>
      <c r="D49" s="138">
        <f t="shared" si="1"/>
        <v>0.77777777777777768</v>
      </c>
    </row>
    <row r="50" spans="1:4" x14ac:dyDescent="0.25">
      <c r="A50" s="191" t="s">
        <v>90</v>
      </c>
      <c r="B50" s="360">
        <v>0.27777777777777779</v>
      </c>
      <c r="C50" s="360">
        <v>0.5</v>
      </c>
      <c r="D50" s="138">
        <f t="shared" si="1"/>
        <v>0.77777777777777779</v>
      </c>
    </row>
    <row r="51" spans="1:4" x14ac:dyDescent="0.25">
      <c r="A51" s="191" t="s">
        <v>50</v>
      </c>
      <c r="B51" s="360">
        <v>0.21052631578947367</v>
      </c>
      <c r="C51" s="360">
        <v>0.60526315789473684</v>
      </c>
      <c r="D51" s="138">
        <f t="shared" si="1"/>
        <v>0.81578947368421051</v>
      </c>
    </row>
    <row r="52" spans="1:4" x14ac:dyDescent="0.25">
      <c r="A52" s="191" t="s">
        <v>87</v>
      </c>
      <c r="B52" s="360">
        <v>0.23076923076923078</v>
      </c>
      <c r="C52" s="360">
        <v>0.58974358974358976</v>
      </c>
      <c r="D52" s="138">
        <f t="shared" si="1"/>
        <v>0.82051282051282048</v>
      </c>
    </row>
    <row r="53" spans="1:4" x14ac:dyDescent="0.25">
      <c r="A53" s="191" t="s">
        <v>600</v>
      </c>
      <c r="B53" s="360">
        <v>0.16666666666666666</v>
      </c>
      <c r="C53" s="360">
        <v>0.66666666666666663</v>
      </c>
      <c r="D53" s="138">
        <f t="shared" si="1"/>
        <v>0.83333333333333326</v>
      </c>
    </row>
    <row r="54" spans="1:4" x14ac:dyDescent="0.25">
      <c r="A54" s="191" t="s">
        <v>96</v>
      </c>
      <c r="B54" s="360">
        <v>0.33333333333333331</v>
      </c>
      <c r="C54" s="360">
        <v>0.5</v>
      </c>
      <c r="D54" s="138">
        <f t="shared" si="1"/>
        <v>0.83333333333333326</v>
      </c>
    </row>
    <row r="55" spans="1:4" x14ac:dyDescent="0.25">
      <c r="A55" s="191" t="s">
        <v>81</v>
      </c>
      <c r="B55" s="360">
        <v>0.25</v>
      </c>
      <c r="C55" s="360">
        <v>0.58333333333333337</v>
      </c>
      <c r="D55" s="138">
        <f t="shared" si="1"/>
        <v>0.83333333333333337</v>
      </c>
    </row>
    <row r="56" spans="1:4" x14ac:dyDescent="0.25">
      <c r="A56" s="191" t="s">
        <v>56</v>
      </c>
      <c r="B56" s="360">
        <v>0.32</v>
      </c>
      <c r="C56" s="360">
        <v>0.52</v>
      </c>
      <c r="D56" s="138">
        <f t="shared" si="1"/>
        <v>0.84000000000000008</v>
      </c>
    </row>
    <row r="57" spans="1:4" x14ac:dyDescent="0.25">
      <c r="A57" s="191" t="s">
        <v>117</v>
      </c>
      <c r="B57" s="360">
        <v>0.23076923076923078</v>
      </c>
      <c r="C57" s="360">
        <v>0.61538461538461542</v>
      </c>
      <c r="D57" s="138">
        <f t="shared" si="1"/>
        <v>0.84615384615384626</v>
      </c>
    </row>
    <row r="58" spans="1:4" x14ac:dyDescent="0.25">
      <c r="A58" s="191" t="s">
        <v>601</v>
      </c>
      <c r="B58" s="360">
        <v>0.46153846153846156</v>
      </c>
      <c r="C58" s="360">
        <v>0.38461538461538464</v>
      </c>
      <c r="D58" s="138">
        <f t="shared" si="1"/>
        <v>0.84615384615384626</v>
      </c>
    </row>
    <row r="59" spans="1:4" x14ac:dyDescent="0.25">
      <c r="A59" s="191" t="s">
        <v>364</v>
      </c>
      <c r="B59" s="360">
        <v>0.5</v>
      </c>
      <c r="C59" s="360">
        <v>0.35</v>
      </c>
      <c r="D59" s="138">
        <f t="shared" si="1"/>
        <v>0.85</v>
      </c>
    </row>
    <row r="60" spans="1:4" x14ac:dyDescent="0.25">
      <c r="A60" s="191" t="s">
        <v>500</v>
      </c>
      <c r="B60" s="360">
        <v>0.2857142857142857</v>
      </c>
      <c r="C60" s="360">
        <v>0.5714285714285714</v>
      </c>
      <c r="D60" s="138">
        <f t="shared" si="1"/>
        <v>0.8571428571428571</v>
      </c>
    </row>
    <row r="61" spans="1:4" x14ac:dyDescent="0.25">
      <c r="A61" s="191" t="s">
        <v>62</v>
      </c>
      <c r="B61" s="360">
        <v>0.42857142857142855</v>
      </c>
      <c r="C61" s="360">
        <v>0.42857142857142855</v>
      </c>
      <c r="D61" s="138">
        <f t="shared" si="1"/>
        <v>0.8571428571428571</v>
      </c>
    </row>
    <row r="62" spans="1:4" x14ac:dyDescent="0.25">
      <c r="A62" s="191" t="s">
        <v>602</v>
      </c>
      <c r="B62" s="360">
        <v>0.35714285714285715</v>
      </c>
      <c r="C62" s="360">
        <v>0.5</v>
      </c>
      <c r="D62" s="138">
        <f t="shared" si="1"/>
        <v>0.85714285714285721</v>
      </c>
    </row>
    <row r="63" spans="1:4" x14ac:dyDescent="0.25">
      <c r="A63" s="191" t="s">
        <v>31</v>
      </c>
      <c r="B63" s="360">
        <v>0.4</v>
      </c>
      <c r="C63" s="360">
        <v>0.46666666666666667</v>
      </c>
      <c r="D63" s="138">
        <f t="shared" si="1"/>
        <v>0.8666666666666667</v>
      </c>
    </row>
    <row r="64" spans="1:4" x14ac:dyDescent="0.25">
      <c r="A64" s="191" t="s">
        <v>496</v>
      </c>
      <c r="B64" s="360">
        <v>0.375</v>
      </c>
      <c r="C64" s="360">
        <v>0.5</v>
      </c>
      <c r="D64" s="138">
        <f t="shared" si="1"/>
        <v>0.875</v>
      </c>
    </row>
    <row r="65" spans="1:4" x14ac:dyDescent="0.25">
      <c r="A65" s="191" t="s">
        <v>246</v>
      </c>
      <c r="B65" s="360">
        <v>0.5</v>
      </c>
      <c r="C65" s="360">
        <v>0.375</v>
      </c>
      <c r="D65" s="138">
        <f t="shared" si="1"/>
        <v>0.875</v>
      </c>
    </row>
    <row r="66" spans="1:4" x14ac:dyDescent="0.25">
      <c r="A66" s="191" t="s">
        <v>37</v>
      </c>
      <c r="B66" s="360">
        <v>0.39215686274509803</v>
      </c>
      <c r="C66" s="360">
        <v>0.49019607843137253</v>
      </c>
      <c r="D66" s="138">
        <f t="shared" si="1"/>
        <v>0.88235294117647056</v>
      </c>
    </row>
    <row r="67" spans="1:4" x14ac:dyDescent="0.25">
      <c r="A67" s="191" t="s">
        <v>19</v>
      </c>
      <c r="B67" s="360">
        <v>0.38461538461538464</v>
      </c>
      <c r="C67" s="360">
        <v>0.5</v>
      </c>
      <c r="D67" s="138">
        <f t="shared" si="1"/>
        <v>0.88461538461538458</v>
      </c>
    </row>
    <row r="68" spans="1:4" x14ac:dyDescent="0.25">
      <c r="A68" s="191" t="s">
        <v>101</v>
      </c>
      <c r="B68" s="360">
        <v>0.42105263157894735</v>
      </c>
      <c r="C68" s="360">
        <v>0.47368421052631576</v>
      </c>
      <c r="D68" s="138">
        <f t="shared" si="1"/>
        <v>0.89473684210526305</v>
      </c>
    </row>
    <row r="69" spans="1:4" x14ac:dyDescent="0.25">
      <c r="A69" s="191" t="s">
        <v>104</v>
      </c>
      <c r="B69" s="360">
        <v>0.4</v>
      </c>
      <c r="C69" s="360">
        <v>0.5</v>
      </c>
      <c r="D69" s="138">
        <f t="shared" ref="D69:D87" si="2">SUM(B69:C69)</f>
        <v>0.9</v>
      </c>
    </row>
    <row r="70" spans="1:4" x14ac:dyDescent="0.25">
      <c r="A70" s="191" t="s">
        <v>72</v>
      </c>
      <c r="B70" s="360">
        <v>0.41176470588235292</v>
      </c>
      <c r="C70" s="360">
        <v>0.49019607843137253</v>
      </c>
      <c r="D70" s="138">
        <f t="shared" si="2"/>
        <v>0.90196078431372539</v>
      </c>
    </row>
    <row r="71" spans="1:4" x14ac:dyDescent="0.25">
      <c r="A71" s="191" t="s">
        <v>40</v>
      </c>
      <c r="B71" s="360">
        <v>0.53448275862068961</v>
      </c>
      <c r="C71" s="360">
        <v>0.37931034482758619</v>
      </c>
      <c r="D71" s="138">
        <f t="shared" si="2"/>
        <v>0.9137931034482758</v>
      </c>
    </row>
    <row r="72" spans="1:4" x14ac:dyDescent="0.25">
      <c r="A72" s="191" t="s">
        <v>256</v>
      </c>
      <c r="B72" s="360">
        <v>0.25</v>
      </c>
      <c r="C72" s="360">
        <v>0.66666666666666663</v>
      </c>
      <c r="D72" s="138">
        <f t="shared" si="2"/>
        <v>0.91666666666666663</v>
      </c>
    </row>
    <row r="73" spans="1:4" x14ac:dyDescent="0.25">
      <c r="A73" s="191" t="s">
        <v>59</v>
      </c>
      <c r="B73" s="360">
        <v>0.41666666666666669</v>
      </c>
      <c r="C73" s="360">
        <v>0.5</v>
      </c>
      <c r="D73" s="138">
        <f t="shared" si="2"/>
        <v>0.91666666666666674</v>
      </c>
    </row>
    <row r="74" spans="1:4" x14ac:dyDescent="0.25">
      <c r="A74" s="191" t="s">
        <v>193</v>
      </c>
      <c r="B74" s="360">
        <v>0.52631578947368418</v>
      </c>
      <c r="C74" s="360">
        <v>0.39473684210526316</v>
      </c>
      <c r="D74" s="138">
        <f t="shared" si="2"/>
        <v>0.92105263157894735</v>
      </c>
    </row>
    <row r="75" spans="1:4" x14ac:dyDescent="0.25">
      <c r="A75" s="191" t="s">
        <v>16</v>
      </c>
      <c r="B75" s="360">
        <v>0.39743589743589741</v>
      </c>
      <c r="C75" s="360">
        <v>0.52564102564102566</v>
      </c>
      <c r="D75" s="138">
        <f t="shared" si="2"/>
        <v>0.92307692307692313</v>
      </c>
    </row>
    <row r="76" spans="1:4" x14ac:dyDescent="0.25">
      <c r="A76" s="191" t="s">
        <v>75</v>
      </c>
      <c r="B76" s="360">
        <v>0.46666666666666667</v>
      </c>
      <c r="C76" s="360">
        <v>0.46666666666666667</v>
      </c>
      <c r="D76" s="138">
        <f t="shared" si="2"/>
        <v>0.93333333333333335</v>
      </c>
    </row>
    <row r="77" spans="1:4" x14ac:dyDescent="0.25">
      <c r="A77" s="191" t="s">
        <v>93</v>
      </c>
      <c r="B77" s="360">
        <v>0.34375</v>
      </c>
      <c r="C77" s="360">
        <v>0.59375</v>
      </c>
      <c r="D77" s="138">
        <f t="shared" si="2"/>
        <v>0.9375</v>
      </c>
    </row>
    <row r="78" spans="1:4" x14ac:dyDescent="0.25">
      <c r="A78" s="191" t="s">
        <v>13</v>
      </c>
      <c r="B78" s="360">
        <v>0.41176470588235292</v>
      </c>
      <c r="C78" s="360">
        <v>0.52941176470588236</v>
      </c>
      <c r="D78" s="138">
        <f t="shared" si="2"/>
        <v>0.94117647058823528</v>
      </c>
    </row>
    <row r="79" spans="1:4" x14ac:dyDescent="0.25">
      <c r="A79" s="191" t="s">
        <v>53</v>
      </c>
      <c r="B79" s="360">
        <v>0.4</v>
      </c>
      <c r="C79" s="360">
        <v>0.54285714285714282</v>
      </c>
      <c r="D79" s="138">
        <f t="shared" si="2"/>
        <v>0.94285714285714284</v>
      </c>
    </row>
    <row r="80" spans="1:4" x14ac:dyDescent="0.25">
      <c r="A80" s="191" t="s">
        <v>22</v>
      </c>
      <c r="B80" s="360">
        <v>0.33333333333333331</v>
      </c>
      <c r="C80" s="360">
        <v>0.61111111111111116</v>
      </c>
      <c r="D80" s="138">
        <f t="shared" si="2"/>
        <v>0.94444444444444442</v>
      </c>
    </row>
    <row r="81" spans="1:4" x14ac:dyDescent="0.25">
      <c r="A81" s="191" t="s">
        <v>69</v>
      </c>
      <c r="B81" s="360">
        <v>0.31578947368421051</v>
      </c>
      <c r="C81" s="360">
        <v>0.63157894736842102</v>
      </c>
      <c r="D81" s="138">
        <f t="shared" si="2"/>
        <v>0.94736842105263153</v>
      </c>
    </row>
    <row r="82" spans="1:4" x14ac:dyDescent="0.25">
      <c r="A82" s="191" t="s">
        <v>78</v>
      </c>
      <c r="B82" s="360">
        <v>0.52380952380952384</v>
      </c>
      <c r="C82" s="360">
        <v>0.42857142857142855</v>
      </c>
      <c r="D82" s="138">
        <f t="shared" si="2"/>
        <v>0.95238095238095233</v>
      </c>
    </row>
    <row r="83" spans="1:4" x14ac:dyDescent="0.25">
      <c r="A83" s="191" t="s">
        <v>43</v>
      </c>
      <c r="B83" s="360">
        <v>0.45833333333333331</v>
      </c>
      <c r="C83" s="360">
        <v>0.5</v>
      </c>
      <c r="D83" s="138">
        <f t="shared" si="2"/>
        <v>0.95833333333333326</v>
      </c>
    </row>
    <row r="84" spans="1:4" x14ac:dyDescent="0.25">
      <c r="A84" s="191" t="s">
        <v>219</v>
      </c>
      <c r="B84" s="360">
        <v>0.39393939393939392</v>
      </c>
      <c r="C84" s="360">
        <v>0.5757575757575758</v>
      </c>
      <c r="D84" s="138">
        <f t="shared" si="2"/>
        <v>0.96969696969696972</v>
      </c>
    </row>
    <row r="85" spans="1:4" x14ac:dyDescent="0.25">
      <c r="A85" s="191" t="s">
        <v>702</v>
      </c>
      <c r="B85" s="360">
        <v>0.4</v>
      </c>
      <c r="C85" s="360">
        <v>0.6</v>
      </c>
      <c r="D85" s="138">
        <f t="shared" si="2"/>
        <v>1</v>
      </c>
    </row>
    <row r="86" spans="1:4" x14ac:dyDescent="0.25">
      <c r="A86" s="191" t="s">
        <v>270</v>
      </c>
      <c r="B86" s="360">
        <v>0.4375</v>
      </c>
      <c r="C86" s="360">
        <v>0.5625</v>
      </c>
      <c r="D86" s="138">
        <f t="shared" si="2"/>
        <v>1</v>
      </c>
    </row>
    <row r="87" spans="1:4" x14ac:dyDescent="0.25">
      <c r="A87" s="191" t="s">
        <v>603</v>
      </c>
      <c r="B87" s="360">
        <v>0.44444444444444442</v>
      </c>
      <c r="C87" s="360">
        <v>0.55555555555555558</v>
      </c>
      <c r="D87" s="138">
        <f t="shared" si="2"/>
        <v>1</v>
      </c>
    </row>
    <row r="88" spans="1:4" x14ac:dyDescent="0.25">
      <c r="B88" s="138"/>
      <c r="C88" s="138"/>
      <c r="D88" s="138"/>
    </row>
    <row r="89" spans="1:4" x14ac:dyDescent="0.25">
      <c r="B89" s="138"/>
      <c r="C89" s="138"/>
      <c r="D89" s="138"/>
    </row>
    <row r="90" spans="1:4" x14ac:dyDescent="0.25">
      <c r="B90" s="138"/>
      <c r="C90" s="138"/>
      <c r="D90" s="138"/>
    </row>
    <row r="91" spans="1:4" x14ac:dyDescent="0.25">
      <c r="B91" s="138"/>
      <c r="C91" s="138"/>
      <c r="D91" s="138"/>
    </row>
    <row r="92" spans="1:4" x14ac:dyDescent="0.25">
      <c r="B92" s="138"/>
      <c r="C92" s="138"/>
      <c r="D92" s="138"/>
    </row>
    <row r="93" spans="1:4" x14ac:dyDescent="0.25">
      <c r="B93" s="138"/>
      <c r="C93" s="138"/>
      <c r="D93" s="138"/>
    </row>
    <row r="94" spans="1:4" x14ac:dyDescent="0.25">
      <c r="B94" s="138"/>
      <c r="C94" s="138"/>
      <c r="D94" s="138"/>
    </row>
    <row r="95" spans="1:4" x14ac:dyDescent="0.25">
      <c r="B95" s="138"/>
      <c r="C95" s="138"/>
      <c r="D95" s="138"/>
    </row>
    <row r="96" spans="1:4" x14ac:dyDescent="0.25">
      <c r="B96" s="138"/>
      <c r="C96" s="138"/>
      <c r="D96" s="138"/>
    </row>
    <row r="97" spans="2:4" x14ac:dyDescent="0.25">
      <c r="B97" s="138"/>
      <c r="C97" s="138"/>
      <c r="D97" s="138"/>
    </row>
    <row r="98" spans="2:4" x14ac:dyDescent="0.25">
      <c r="B98" s="138"/>
      <c r="C98" s="138"/>
      <c r="D98" s="138"/>
    </row>
    <row r="99" spans="2:4" x14ac:dyDescent="0.25">
      <c r="B99" s="138"/>
      <c r="C99" s="138"/>
      <c r="D99" s="138"/>
    </row>
  </sheetData>
  <sortState ref="A5:D87">
    <sortCondition ref="D5:D87"/>
    <sortCondition ref="B5:B87"/>
    <sortCondition descending="1" ref="A5:A87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R227"/>
  <sheetViews>
    <sheetView workbookViewId="0"/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18" ht="49.5" customHeight="1" thickTop="1" thickBot="1" x14ac:dyDescent="0.3">
      <c r="A1" s="144" t="s">
        <v>456</v>
      </c>
      <c r="B1" s="140"/>
      <c r="C1" s="382" t="s">
        <v>421</v>
      </c>
      <c r="D1" s="382"/>
      <c r="E1" s="382"/>
      <c r="F1" s="382"/>
      <c r="G1" s="382"/>
      <c r="H1" s="382"/>
    </row>
    <row r="2" spans="1:18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18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18" ht="15.75" thickBot="1" x14ac:dyDescent="0.3">
      <c r="C4" s="385" t="s">
        <v>416</v>
      </c>
      <c r="D4" s="385"/>
      <c r="E4" s="385"/>
      <c r="F4" s="385"/>
      <c r="G4" s="385"/>
      <c r="H4" s="385"/>
      <c r="M4"/>
      <c r="N4"/>
      <c r="O4"/>
      <c r="P4"/>
      <c r="Q4"/>
      <c r="R4"/>
    </row>
    <row r="5" spans="1:18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  <c r="M5"/>
      <c r="N5"/>
      <c r="O5"/>
      <c r="P5"/>
      <c r="Q5"/>
      <c r="R5"/>
    </row>
    <row r="6" spans="1:18" ht="15" customHeight="1" x14ac:dyDescent="0.25">
      <c r="B6" s="369" t="s">
        <v>12</v>
      </c>
      <c r="C6" s="257" t="s">
        <v>13</v>
      </c>
      <c r="D6" s="125">
        <v>0.125</v>
      </c>
      <c r="E6" s="125">
        <v>0.5625</v>
      </c>
      <c r="F6" s="125">
        <v>0.25</v>
      </c>
      <c r="G6" s="125">
        <v>0</v>
      </c>
      <c r="H6" s="126">
        <v>6.25E-2</v>
      </c>
      <c r="M6"/>
      <c r="N6"/>
      <c r="O6"/>
      <c r="P6"/>
      <c r="Q6"/>
      <c r="R6"/>
    </row>
    <row r="7" spans="1:18" x14ac:dyDescent="0.25">
      <c r="B7" s="370"/>
      <c r="C7" s="259" t="s">
        <v>16</v>
      </c>
      <c r="D7" s="127">
        <v>0.67948717948717952</v>
      </c>
      <c r="E7" s="127">
        <v>0.23076923076923078</v>
      </c>
      <c r="F7" s="127">
        <v>6.4102564102564097E-2</v>
      </c>
      <c r="G7" s="127">
        <v>1.282051282051282E-2</v>
      </c>
      <c r="H7" s="128">
        <v>1.282051282051282E-2</v>
      </c>
      <c r="M7"/>
      <c r="N7"/>
      <c r="O7"/>
      <c r="P7"/>
      <c r="Q7"/>
      <c r="R7"/>
    </row>
    <row r="8" spans="1:18" x14ac:dyDescent="0.25">
      <c r="B8" s="370"/>
      <c r="C8" s="259" t="s">
        <v>19</v>
      </c>
      <c r="D8" s="127">
        <v>0.69230769230769229</v>
      </c>
      <c r="E8" s="127">
        <v>0.23076923076923078</v>
      </c>
      <c r="F8" s="127">
        <v>0</v>
      </c>
      <c r="G8" s="127">
        <v>3.8461538461538464E-2</v>
      </c>
      <c r="H8" s="128">
        <v>3.8461538461538464E-2</v>
      </c>
      <c r="M8"/>
      <c r="N8"/>
      <c r="O8"/>
      <c r="P8"/>
      <c r="Q8"/>
      <c r="R8"/>
    </row>
    <row r="9" spans="1:18" x14ac:dyDescent="0.25">
      <c r="B9" s="370"/>
      <c r="C9" s="259" t="s">
        <v>22</v>
      </c>
      <c r="D9" s="127">
        <v>0.22222222222222221</v>
      </c>
      <c r="E9" s="127">
        <v>0.72222222222222221</v>
      </c>
      <c r="F9" s="127">
        <v>5.5555555555555552E-2</v>
      </c>
      <c r="G9" s="127">
        <v>0</v>
      </c>
      <c r="H9" s="128">
        <v>0</v>
      </c>
      <c r="M9"/>
      <c r="N9"/>
      <c r="O9"/>
      <c r="P9"/>
      <c r="Q9"/>
      <c r="R9"/>
    </row>
    <row r="10" spans="1:18" x14ac:dyDescent="0.25">
      <c r="B10" s="370"/>
      <c r="C10" s="259" t="s">
        <v>25</v>
      </c>
      <c r="D10" s="127">
        <v>0.54545454545454541</v>
      </c>
      <c r="E10" s="127">
        <v>0.40909090909090912</v>
      </c>
      <c r="F10" s="127">
        <v>4.5454545454545456E-2</v>
      </c>
      <c r="G10" s="127">
        <v>0</v>
      </c>
      <c r="H10" s="128">
        <v>0</v>
      </c>
      <c r="M10"/>
      <c r="N10"/>
      <c r="O10"/>
      <c r="P10"/>
      <c r="Q10"/>
      <c r="R10"/>
    </row>
    <row r="11" spans="1:18" x14ac:dyDescent="0.25">
      <c r="B11" s="370"/>
      <c r="C11" s="259" t="s">
        <v>28</v>
      </c>
      <c r="D11" s="127">
        <v>0.8</v>
      </c>
      <c r="E11" s="127">
        <v>0.12</v>
      </c>
      <c r="F11" s="127">
        <v>0.04</v>
      </c>
      <c r="G11" s="127">
        <v>0.04</v>
      </c>
      <c r="H11" s="128">
        <v>0</v>
      </c>
      <c r="M11"/>
      <c r="N11"/>
      <c r="O11"/>
      <c r="P11"/>
      <c r="Q11"/>
      <c r="R11"/>
    </row>
    <row r="12" spans="1:18" x14ac:dyDescent="0.25">
      <c r="B12" s="370"/>
      <c r="C12" s="259" t="s">
        <v>31</v>
      </c>
      <c r="D12" s="127">
        <v>0.14285714285714285</v>
      </c>
      <c r="E12" s="127">
        <v>0.42857142857142855</v>
      </c>
      <c r="F12" s="127">
        <v>0.42857142857142855</v>
      </c>
      <c r="G12" s="127">
        <v>0</v>
      </c>
      <c r="H12" s="128">
        <v>0</v>
      </c>
      <c r="M12"/>
      <c r="N12"/>
      <c r="O12"/>
      <c r="P12"/>
      <c r="Q12"/>
      <c r="R12"/>
    </row>
    <row r="13" spans="1:18" x14ac:dyDescent="0.25">
      <c r="B13" s="370"/>
      <c r="C13" s="259" t="s">
        <v>34</v>
      </c>
      <c r="D13" s="127">
        <v>0.76923076923076927</v>
      </c>
      <c r="E13" s="127">
        <v>0.15384615384615385</v>
      </c>
      <c r="F13" s="127">
        <v>7.6923076923076927E-2</v>
      </c>
      <c r="G13" s="127">
        <v>0</v>
      </c>
      <c r="H13" s="128">
        <v>0</v>
      </c>
      <c r="M13"/>
      <c r="N13"/>
      <c r="O13"/>
      <c r="P13"/>
      <c r="Q13"/>
      <c r="R13"/>
    </row>
    <row r="14" spans="1:18" x14ac:dyDescent="0.25">
      <c r="B14" s="370"/>
      <c r="C14" s="259" t="s">
        <v>37</v>
      </c>
      <c r="D14" s="127">
        <v>0.60784313725490191</v>
      </c>
      <c r="E14" s="127">
        <v>0.25490196078431371</v>
      </c>
      <c r="F14" s="127">
        <v>0.11764705882352941</v>
      </c>
      <c r="G14" s="127">
        <v>1.9607843137254902E-2</v>
      </c>
      <c r="H14" s="128">
        <v>0</v>
      </c>
      <c r="M14"/>
      <c r="N14"/>
      <c r="O14"/>
      <c r="P14"/>
      <c r="Q14"/>
      <c r="R14"/>
    </row>
    <row r="15" spans="1:18" x14ac:dyDescent="0.25">
      <c r="B15" s="370"/>
      <c r="C15" s="259" t="s">
        <v>40</v>
      </c>
      <c r="D15" s="127">
        <v>0.74576271186440679</v>
      </c>
      <c r="E15" s="127">
        <v>0.1864406779661017</v>
      </c>
      <c r="F15" s="127">
        <v>5.0847457627118647E-2</v>
      </c>
      <c r="G15" s="127">
        <v>1.6949152542372881E-2</v>
      </c>
      <c r="H15" s="128">
        <v>0</v>
      </c>
      <c r="M15"/>
      <c r="N15"/>
      <c r="O15"/>
      <c r="P15"/>
      <c r="Q15"/>
      <c r="R15"/>
    </row>
    <row r="16" spans="1:18" x14ac:dyDescent="0.25">
      <c r="B16" s="370"/>
      <c r="C16" s="259" t="s">
        <v>43</v>
      </c>
      <c r="D16" s="127">
        <v>0.70833333333333337</v>
      </c>
      <c r="E16" s="127">
        <v>0.25</v>
      </c>
      <c r="F16" s="127">
        <v>4.1666666666666664E-2</v>
      </c>
      <c r="G16" s="127">
        <v>0</v>
      </c>
      <c r="H16" s="128">
        <v>0</v>
      </c>
      <c r="M16"/>
      <c r="N16"/>
      <c r="O16"/>
      <c r="P16"/>
      <c r="Q16"/>
      <c r="R16"/>
    </row>
    <row r="17" spans="2:18" ht="15.75" thickBot="1" x14ac:dyDescent="0.3">
      <c r="B17" s="371"/>
      <c r="C17" s="262" t="s">
        <v>46</v>
      </c>
      <c r="D17" s="129">
        <v>0.7</v>
      </c>
      <c r="E17" s="129">
        <v>0.22</v>
      </c>
      <c r="F17" s="129">
        <v>0.06</v>
      </c>
      <c r="G17" s="129">
        <v>0.02</v>
      </c>
      <c r="H17" s="130">
        <v>0</v>
      </c>
      <c r="M17"/>
      <c r="N17"/>
      <c r="O17"/>
      <c r="P17"/>
      <c r="Q17"/>
      <c r="R17"/>
    </row>
    <row r="18" spans="2:18" ht="15" customHeight="1" x14ac:dyDescent="0.25">
      <c r="B18" s="373" t="s">
        <v>49</v>
      </c>
      <c r="C18" s="122" t="s">
        <v>50</v>
      </c>
      <c r="D18" s="131">
        <v>0.81081081081081086</v>
      </c>
      <c r="E18" s="131">
        <v>0.10810810810810811</v>
      </c>
      <c r="F18" s="131">
        <v>5.4054054054054057E-2</v>
      </c>
      <c r="G18" s="131">
        <v>2.7027027027027029E-2</v>
      </c>
      <c r="H18" s="132">
        <v>0</v>
      </c>
      <c r="M18"/>
      <c r="N18"/>
      <c r="O18"/>
      <c r="P18"/>
      <c r="Q18"/>
      <c r="R18"/>
    </row>
    <row r="19" spans="2:18" x14ac:dyDescent="0.25">
      <c r="B19" s="374"/>
      <c r="C19" s="123" t="s">
        <v>53</v>
      </c>
      <c r="D19" s="133">
        <v>0.66666666666666663</v>
      </c>
      <c r="E19" s="133">
        <v>0.24242424242424243</v>
      </c>
      <c r="F19" s="133">
        <v>6.0606060606060608E-2</v>
      </c>
      <c r="G19" s="133">
        <v>3.0303030303030304E-2</v>
      </c>
      <c r="H19" s="134">
        <v>0</v>
      </c>
      <c r="M19"/>
      <c r="N19"/>
      <c r="O19"/>
      <c r="P19"/>
      <c r="Q19"/>
      <c r="R19"/>
    </row>
    <row r="20" spans="2:18" x14ac:dyDescent="0.25">
      <c r="B20" s="374"/>
      <c r="C20" s="123" t="s">
        <v>56</v>
      </c>
      <c r="D20" s="133">
        <v>0.33333333333333331</v>
      </c>
      <c r="E20" s="133">
        <v>0.29166666666666669</v>
      </c>
      <c r="F20" s="133">
        <v>0.25</v>
      </c>
      <c r="G20" s="133">
        <v>0.125</v>
      </c>
      <c r="H20" s="134">
        <v>0</v>
      </c>
      <c r="M20"/>
      <c r="N20"/>
      <c r="O20"/>
      <c r="P20"/>
      <c r="Q20"/>
      <c r="R20"/>
    </row>
    <row r="21" spans="2:18" x14ac:dyDescent="0.25">
      <c r="B21" s="374"/>
      <c r="C21" s="123" t="s">
        <v>59</v>
      </c>
      <c r="D21" s="133">
        <v>0.47826086956521741</v>
      </c>
      <c r="E21" s="133">
        <v>0.21739130434782608</v>
      </c>
      <c r="F21" s="133">
        <v>0.30434782608695654</v>
      </c>
      <c r="G21" s="133">
        <v>0</v>
      </c>
      <c r="H21" s="134">
        <v>0</v>
      </c>
      <c r="M21"/>
      <c r="N21"/>
      <c r="O21"/>
      <c r="P21"/>
      <c r="Q21"/>
      <c r="R21"/>
    </row>
    <row r="22" spans="2:18" x14ac:dyDescent="0.25">
      <c r="B22" s="374"/>
      <c r="C22" s="123" t="s">
        <v>62</v>
      </c>
      <c r="D22" s="133">
        <v>0.5</v>
      </c>
      <c r="E22" s="133">
        <v>0.4</v>
      </c>
      <c r="F22" s="133">
        <v>0.1</v>
      </c>
      <c r="G22" s="133">
        <v>0</v>
      </c>
      <c r="H22" s="134">
        <v>0</v>
      </c>
      <c r="M22"/>
      <c r="N22"/>
      <c r="O22"/>
      <c r="P22"/>
      <c r="Q22"/>
      <c r="R22"/>
    </row>
    <row r="23" spans="2:18" x14ac:dyDescent="0.25">
      <c r="B23" s="374"/>
      <c r="C23" s="123" t="s">
        <v>601</v>
      </c>
      <c r="D23" s="133">
        <v>0.30769230769230771</v>
      </c>
      <c r="E23" s="133">
        <v>0.53846153846153844</v>
      </c>
      <c r="F23" s="133">
        <v>0.15384615384615385</v>
      </c>
      <c r="G23" s="133">
        <v>0</v>
      </c>
      <c r="H23" s="134">
        <v>0</v>
      </c>
      <c r="M23"/>
      <c r="N23"/>
      <c r="O23"/>
      <c r="P23"/>
      <c r="Q23"/>
      <c r="R23"/>
    </row>
    <row r="24" spans="2:18" x14ac:dyDescent="0.25">
      <c r="B24" s="374"/>
      <c r="C24" s="123" t="s">
        <v>496</v>
      </c>
      <c r="D24" s="133">
        <v>0.14285714285714285</v>
      </c>
      <c r="E24" s="133">
        <v>0.8571428571428571</v>
      </c>
      <c r="F24" s="133">
        <v>0</v>
      </c>
      <c r="G24" s="133">
        <v>0</v>
      </c>
      <c r="H24" s="134">
        <v>0</v>
      </c>
      <c r="M24"/>
      <c r="N24"/>
      <c r="O24"/>
      <c r="P24"/>
      <c r="Q24"/>
      <c r="R24"/>
    </row>
    <row r="25" spans="2:18" x14ac:dyDescent="0.25">
      <c r="B25" s="374"/>
      <c r="C25" s="123" t="s">
        <v>69</v>
      </c>
      <c r="D25" s="133">
        <v>0.44444444444444442</v>
      </c>
      <c r="E25" s="133">
        <v>0.44444444444444442</v>
      </c>
      <c r="F25" s="133">
        <v>5.5555555555555552E-2</v>
      </c>
      <c r="G25" s="133">
        <v>5.5555555555555552E-2</v>
      </c>
      <c r="H25" s="134">
        <v>0</v>
      </c>
      <c r="M25"/>
      <c r="N25"/>
      <c r="O25"/>
      <c r="P25"/>
      <c r="Q25"/>
      <c r="R25"/>
    </row>
    <row r="26" spans="2:18" x14ac:dyDescent="0.25">
      <c r="B26" s="374"/>
      <c r="C26" s="123" t="s">
        <v>72</v>
      </c>
      <c r="D26" s="133">
        <v>0.81632653061224492</v>
      </c>
      <c r="E26" s="133">
        <v>0.14285714285714285</v>
      </c>
      <c r="F26" s="133">
        <v>4.0816326530612242E-2</v>
      </c>
      <c r="G26" s="133">
        <v>0</v>
      </c>
      <c r="H26" s="134">
        <v>0</v>
      </c>
      <c r="M26"/>
      <c r="N26"/>
      <c r="O26"/>
      <c r="P26"/>
      <c r="Q26"/>
      <c r="R26"/>
    </row>
    <row r="27" spans="2:18" x14ac:dyDescent="0.25">
      <c r="B27" s="374"/>
      <c r="C27" s="123" t="s">
        <v>75</v>
      </c>
      <c r="D27" s="133">
        <v>0.2857142857142857</v>
      </c>
      <c r="E27" s="133">
        <v>0.6428571428571429</v>
      </c>
      <c r="F27" s="133">
        <v>7.1428571428571425E-2</v>
      </c>
      <c r="G27" s="133">
        <v>0</v>
      </c>
      <c r="H27" s="134">
        <v>0</v>
      </c>
      <c r="M27"/>
      <c r="N27"/>
      <c r="O27"/>
      <c r="P27"/>
      <c r="Q27"/>
      <c r="R27"/>
    </row>
    <row r="28" spans="2:18" x14ac:dyDescent="0.25">
      <c r="B28" s="374"/>
      <c r="C28" s="123" t="s">
        <v>78</v>
      </c>
      <c r="D28" s="133">
        <v>0.57894736842105265</v>
      </c>
      <c r="E28" s="133">
        <v>0.36842105263157893</v>
      </c>
      <c r="F28" s="133">
        <v>5.2631578947368418E-2</v>
      </c>
      <c r="G28" s="133">
        <v>0</v>
      </c>
      <c r="H28" s="134">
        <v>0</v>
      </c>
      <c r="M28"/>
      <c r="N28"/>
      <c r="O28"/>
      <c r="P28"/>
      <c r="Q28"/>
      <c r="R28"/>
    </row>
    <row r="29" spans="2:18" x14ac:dyDescent="0.25">
      <c r="B29" s="374"/>
      <c r="C29" s="123" t="s">
        <v>81</v>
      </c>
      <c r="D29" s="133">
        <v>0.18181818181818182</v>
      </c>
      <c r="E29" s="133">
        <v>0.36363636363636365</v>
      </c>
      <c r="F29" s="133">
        <v>0.45454545454545453</v>
      </c>
      <c r="G29" s="133">
        <v>0</v>
      </c>
      <c r="H29" s="134">
        <v>0</v>
      </c>
      <c r="M29"/>
      <c r="N29"/>
      <c r="O29"/>
      <c r="P29"/>
      <c r="Q29"/>
      <c r="R29"/>
    </row>
    <row r="30" spans="2:18" ht="15.75" thickBot="1" x14ac:dyDescent="0.3">
      <c r="B30" s="375"/>
      <c r="C30" s="124" t="s">
        <v>602</v>
      </c>
      <c r="D30" s="135">
        <v>0.46153846153846156</v>
      </c>
      <c r="E30" s="135">
        <v>0.30769230769230771</v>
      </c>
      <c r="F30" s="135">
        <v>0.23076923076923078</v>
      </c>
      <c r="G30" s="135">
        <v>0</v>
      </c>
      <c r="H30" s="136">
        <v>0</v>
      </c>
      <c r="M30"/>
      <c r="N30"/>
      <c r="O30"/>
      <c r="P30"/>
      <c r="Q30"/>
      <c r="R30"/>
    </row>
    <row r="31" spans="2:18" ht="15" customHeight="1" x14ac:dyDescent="0.25">
      <c r="B31" s="369" t="s">
        <v>86</v>
      </c>
      <c r="C31" s="256" t="s">
        <v>87</v>
      </c>
      <c r="D31" s="127">
        <v>0.41025641025641024</v>
      </c>
      <c r="E31" s="125">
        <v>0.41025641025641024</v>
      </c>
      <c r="F31" s="125">
        <v>0.10256410256410256</v>
      </c>
      <c r="G31" s="125">
        <v>5.128205128205128E-2</v>
      </c>
      <c r="H31" s="126">
        <v>2.564102564102564E-2</v>
      </c>
      <c r="M31"/>
      <c r="N31"/>
      <c r="O31"/>
      <c r="P31"/>
      <c r="Q31"/>
      <c r="R31"/>
    </row>
    <row r="32" spans="2:18" x14ac:dyDescent="0.25">
      <c r="B32" s="370"/>
      <c r="C32" s="127" t="s">
        <v>90</v>
      </c>
      <c r="D32" s="127">
        <v>0.5</v>
      </c>
      <c r="E32" s="127">
        <v>0.5</v>
      </c>
      <c r="F32" s="127">
        <v>0</v>
      </c>
      <c r="G32" s="127">
        <v>0</v>
      </c>
      <c r="H32" s="128">
        <v>0</v>
      </c>
      <c r="M32"/>
      <c r="N32"/>
      <c r="O32"/>
      <c r="P32"/>
      <c r="Q32"/>
      <c r="R32"/>
    </row>
    <row r="33" spans="1:18" x14ac:dyDescent="0.25">
      <c r="B33" s="370"/>
      <c r="C33" s="127" t="s">
        <v>93</v>
      </c>
      <c r="D33" s="127">
        <v>0.59375</v>
      </c>
      <c r="E33" s="127">
        <v>0.40625</v>
      </c>
      <c r="F33" s="127">
        <v>0</v>
      </c>
      <c r="G33" s="127">
        <v>0</v>
      </c>
      <c r="H33" s="128">
        <v>0</v>
      </c>
      <c r="M33"/>
      <c r="N33"/>
      <c r="O33"/>
      <c r="P33"/>
      <c r="Q33"/>
      <c r="R33"/>
    </row>
    <row r="34" spans="1:18" x14ac:dyDescent="0.25">
      <c r="B34" s="370"/>
      <c r="C34" s="127" t="s">
        <v>96</v>
      </c>
      <c r="D34" s="127">
        <v>0.4</v>
      </c>
      <c r="E34" s="127">
        <v>0.52</v>
      </c>
      <c r="F34" s="127">
        <v>0.04</v>
      </c>
      <c r="G34" s="127">
        <v>0.04</v>
      </c>
      <c r="H34" s="128">
        <v>0</v>
      </c>
      <c r="M34"/>
      <c r="N34"/>
      <c r="O34"/>
      <c r="P34"/>
      <c r="Q34"/>
      <c r="R34"/>
    </row>
    <row r="35" spans="1:18" x14ac:dyDescent="0.25">
      <c r="B35" s="370"/>
      <c r="C35" s="127" t="s">
        <v>603</v>
      </c>
      <c r="D35" s="127">
        <v>0.33333333333333331</v>
      </c>
      <c r="E35" s="127">
        <v>0.22222222222222221</v>
      </c>
      <c r="F35" s="127">
        <v>0.33333333333333331</v>
      </c>
      <c r="G35" s="127">
        <v>0.1111111111111111</v>
      </c>
      <c r="H35" s="128">
        <v>0</v>
      </c>
      <c r="M35"/>
      <c r="N35"/>
      <c r="O35"/>
      <c r="P35"/>
      <c r="Q35"/>
      <c r="R35"/>
    </row>
    <row r="36" spans="1:18" x14ac:dyDescent="0.25">
      <c r="B36" s="370"/>
      <c r="C36" s="127" t="s">
        <v>101</v>
      </c>
      <c r="D36" s="127">
        <v>0.22222222222222221</v>
      </c>
      <c r="E36" s="127">
        <v>0.55555555555555558</v>
      </c>
      <c r="F36" s="127">
        <v>0.16666666666666666</v>
      </c>
      <c r="G36" s="127">
        <v>5.5555555555555552E-2</v>
      </c>
      <c r="H36" s="128">
        <v>0</v>
      </c>
      <c r="M36"/>
      <c r="N36"/>
      <c r="O36"/>
      <c r="P36"/>
      <c r="Q36"/>
      <c r="R36"/>
    </row>
    <row r="37" spans="1:18" ht="15.75" thickBot="1" x14ac:dyDescent="0.3">
      <c r="B37" s="371"/>
      <c r="C37" s="260" t="s">
        <v>104</v>
      </c>
      <c r="D37" s="129">
        <v>0.78</v>
      </c>
      <c r="E37" s="129">
        <v>0.2</v>
      </c>
      <c r="F37" s="129">
        <v>0.02</v>
      </c>
      <c r="G37" s="129">
        <v>0</v>
      </c>
      <c r="H37" s="130">
        <v>0</v>
      </c>
      <c r="M37"/>
      <c r="N37"/>
      <c r="O37"/>
      <c r="P37"/>
      <c r="Q37"/>
      <c r="R37"/>
    </row>
    <row r="38" spans="1:18" ht="15" customHeight="1" x14ac:dyDescent="0.25">
      <c r="B38" s="373" t="s">
        <v>107</v>
      </c>
      <c r="C38" s="123" t="s">
        <v>108</v>
      </c>
      <c r="D38" s="133">
        <v>0.5</v>
      </c>
      <c r="E38" s="131">
        <v>0.4</v>
      </c>
      <c r="F38" s="131">
        <v>0.1</v>
      </c>
      <c r="G38" s="131">
        <v>0</v>
      </c>
      <c r="H38" s="132">
        <v>0</v>
      </c>
      <c r="M38"/>
      <c r="N38"/>
      <c r="O38"/>
      <c r="P38"/>
      <c r="Q38"/>
      <c r="R38"/>
    </row>
    <row r="39" spans="1:18" x14ac:dyDescent="0.25">
      <c r="B39" s="374"/>
      <c r="C39" s="123" t="s">
        <v>111</v>
      </c>
      <c r="D39" s="133">
        <v>0.5625</v>
      </c>
      <c r="E39" s="133">
        <v>0.25</v>
      </c>
      <c r="F39" s="133">
        <v>0.1875</v>
      </c>
      <c r="G39" s="133">
        <v>0</v>
      </c>
      <c r="H39" s="134">
        <v>0</v>
      </c>
      <c r="M39"/>
      <c r="N39"/>
      <c r="O39"/>
      <c r="P39"/>
      <c r="Q39"/>
      <c r="R39"/>
    </row>
    <row r="40" spans="1:18" x14ac:dyDescent="0.25">
      <c r="B40" s="374"/>
      <c r="C40" s="123" t="s">
        <v>117</v>
      </c>
      <c r="D40" s="133">
        <v>0.23076923076923078</v>
      </c>
      <c r="E40" s="133">
        <v>0.61538461538461542</v>
      </c>
      <c r="F40" s="133">
        <v>0.15384615384615385</v>
      </c>
      <c r="G40" s="133">
        <v>0</v>
      </c>
      <c r="H40" s="134">
        <v>0</v>
      </c>
      <c r="M40"/>
      <c r="N40"/>
      <c r="O40"/>
      <c r="P40"/>
      <c r="Q40"/>
      <c r="R40"/>
    </row>
    <row r="41" spans="1:18" x14ac:dyDescent="0.25">
      <c r="B41" s="374"/>
      <c r="C41" s="123" t="s">
        <v>120</v>
      </c>
      <c r="D41" s="133">
        <v>0.6</v>
      </c>
      <c r="E41" s="133">
        <v>0.2</v>
      </c>
      <c r="F41" s="133">
        <v>6.6666666666666666E-2</v>
      </c>
      <c r="G41" s="133">
        <v>0.13333333333333333</v>
      </c>
      <c r="H41" s="134">
        <v>0</v>
      </c>
      <c r="M41"/>
      <c r="N41"/>
      <c r="O41"/>
      <c r="P41"/>
      <c r="Q41"/>
      <c r="R41"/>
    </row>
    <row r="42" spans="1:18" ht="15.75" thickBot="1" x14ac:dyDescent="0.3">
      <c r="B42" s="375"/>
      <c r="C42" s="157" t="s">
        <v>497</v>
      </c>
      <c r="D42" s="135">
        <v>0.5714285714285714</v>
      </c>
      <c r="E42" s="135">
        <v>0.14285714285714285</v>
      </c>
      <c r="F42" s="135">
        <v>0.2857142857142857</v>
      </c>
      <c r="G42" s="135">
        <v>0</v>
      </c>
      <c r="H42" s="136">
        <v>0</v>
      </c>
      <c r="M42"/>
      <c r="N42"/>
      <c r="O42"/>
      <c r="P42"/>
      <c r="Q42"/>
      <c r="R42"/>
    </row>
    <row r="43" spans="1:18" ht="15.75" customHeight="1" x14ac:dyDescent="0.25">
      <c r="B43" s="369" t="s">
        <v>126</v>
      </c>
      <c r="C43" s="127" t="s">
        <v>498</v>
      </c>
      <c r="D43" s="127">
        <v>0.375</v>
      </c>
      <c r="E43" s="127">
        <v>0.375</v>
      </c>
      <c r="F43" s="127">
        <v>0.25</v>
      </c>
      <c r="G43" s="127">
        <v>0</v>
      </c>
      <c r="H43" s="146">
        <v>0</v>
      </c>
      <c r="M43"/>
      <c r="N43"/>
      <c r="O43"/>
      <c r="P43"/>
      <c r="Q43"/>
      <c r="R43"/>
    </row>
    <row r="44" spans="1:18" ht="15" customHeight="1" x14ac:dyDescent="0.25">
      <c r="A44" s="121"/>
      <c r="B44" s="370"/>
      <c r="C44" s="259" t="s">
        <v>604</v>
      </c>
      <c r="D44" s="145">
        <v>0.625</v>
      </c>
      <c r="E44" s="145">
        <v>0.125</v>
      </c>
      <c r="F44" s="145">
        <v>0</v>
      </c>
      <c r="G44" s="145">
        <v>0.25</v>
      </c>
      <c r="H44" s="146">
        <v>0</v>
      </c>
      <c r="I44" s="121"/>
      <c r="M44"/>
      <c r="N44"/>
      <c r="O44"/>
      <c r="P44"/>
      <c r="Q44"/>
      <c r="R44"/>
    </row>
    <row r="45" spans="1:18" ht="15" customHeight="1" x14ac:dyDescent="0.25">
      <c r="A45" s="121"/>
      <c r="B45" s="370"/>
      <c r="C45" s="259" t="s">
        <v>314</v>
      </c>
      <c r="D45" s="127">
        <v>0.4</v>
      </c>
      <c r="E45" s="127">
        <v>0</v>
      </c>
      <c r="F45" s="127">
        <v>0.2</v>
      </c>
      <c r="G45" s="127">
        <v>0.4</v>
      </c>
      <c r="H45" s="128">
        <v>0</v>
      </c>
      <c r="I45" s="121"/>
      <c r="M45"/>
      <c r="N45"/>
      <c r="O45"/>
      <c r="P45"/>
      <c r="Q45"/>
      <c r="R45"/>
    </row>
    <row r="46" spans="1:18" x14ac:dyDescent="0.25">
      <c r="A46" s="121"/>
      <c r="B46" s="370"/>
      <c r="C46" s="259" t="s">
        <v>605</v>
      </c>
      <c r="D46" s="127">
        <v>0.16666666666666666</v>
      </c>
      <c r="E46" s="127">
        <v>0.66666666666666663</v>
      </c>
      <c r="F46" s="127">
        <v>0</v>
      </c>
      <c r="G46" s="127">
        <v>0.16666666666666666</v>
      </c>
      <c r="H46" s="128">
        <v>0</v>
      </c>
      <c r="I46" s="121"/>
      <c r="M46"/>
      <c r="N46"/>
      <c r="O46"/>
      <c r="P46"/>
      <c r="Q46"/>
      <c r="R46"/>
    </row>
    <row r="47" spans="1:18" x14ac:dyDescent="0.25">
      <c r="A47" s="121"/>
      <c r="B47" s="370"/>
      <c r="C47" s="259" t="s">
        <v>145</v>
      </c>
      <c r="D47" s="127">
        <v>0.45454545454545453</v>
      </c>
      <c r="E47" s="127">
        <v>0.36363636363636365</v>
      </c>
      <c r="F47" s="127">
        <v>0.18181818181818182</v>
      </c>
      <c r="G47" s="127">
        <v>0</v>
      </c>
      <c r="H47" s="128">
        <v>0</v>
      </c>
      <c r="I47" s="121"/>
      <c r="M47"/>
      <c r="N47"/>
      <c r="O47"/>
      <c r="P47"/>
      <c r="Q47"/>
      <c r="R47"/>
    </row>
    <row r="48" spans="1:18" x14ac:dyDescent="0.25">
      <c r="A48" s="121"/>
      <c r="B48" s="370"/>
      <c r="C48" s="259" t="s">
        <v>148</v>
      </c>
      <c r="D48" s="127">
        <v>0.1875</v>
      </c>
      <c r="E48" s="127">
        <v>0.4375</v>
      </c>
      <c r="F48" s="127">
        <v>0.375</v>
      </c>
      <c r="G48" s="127">
        <v>0</v>
      </c>
      <c r="H48" s="128">
        <v>0</v>
      </c>
      <c r="I48" s="121"/>
      <c r="M48"/>
      <c r="N48"/>
      <c r="O48"/>
      <c r="P48"/>
      <c r="Q48"/>
      <c r="R48"/>
    </row>
    <row r="49" spans="1:18" x14ac:dyDescent="0.25">
      <c r="A49" s="121"/>
      <c r="B49" s="370"/>
      <c r="C49" s="261" t="s">
        <v>153</v>
      </c>
      <c r="D49" s="127">
        <v>0.47368421052631576</v>
      </c>
      <c r="E49" s="127">
        <v>0.36842105263157893</v>
      </c>
      <c r="F49" s="127">
        <v>5.2631578947368418E-2</v>
      </c>
      <c r="G49" s="127">
        <v>0.10526315789473684</v>
      </c>
      <c r="H49" s="128">
        <v>0</v>
      </c>
      <c r="I49" s="121"/>
      <c r="M49"/>
      <c r="N49"/>
      <c r="O49"/>
      <c r="P49"/>
      <c r="Q49"/>
      <c r="R49"/>
    </row>
    <row r="50" spans="1:18" x14ac:dyDescent="0.25">
      <c r="A50" s="121"/>
      <c r="B50" s="370"/>
      <c r="C50" s="261" t="s">
        <v>156</v>
      </c>
      <c r="D50" s="127">
        <v>0.15384615384615385</v>
      </c>
      <c r="E50" s="127">
        <v>0.76923076923076927</v>
      </c>
      <c r="F50" s="145">
        <v>0</v>
      </c>
      <c r="G50" s="127">
        <v>0</v>
      </c>
      <c r="H50" s="128">
        <v>7.6923076923076927E-2</v>
      </c>
      <c r="I50" s="121"/>
      <c r="M50"/>
      <c r="N50"/>
      <c r="O50"/>
      <c r="P50"/>
      <c r="Q50"/>
      <c r="R50"/>
    </row>
    <row r="51" spans="1:18" x14ac:dyDescent="0.25">
      <c r="A51" s="121"/>
      <c r="B51" s="370"/>
      <c r="C51" s="259" t="s">
        <v>606</v>
      </c>
      <c r="D51" s="127">
        <v>0.375</v>
      </c>
      <c r="E51" s="127">
        <v>0.5</v>
      </c>
      <c r="F51" s="127">
        <v>0</v>
      </c>
      <c r="G51" s="127">
        <v>0.125</v>
      </c>
      <c r="H51" s="128">
        <v>0</v>
      </c>
      <c r="I51" s="121"/>
      <c r="M51"/>
      <c r="N51"/>
      <c r="O51"/>
      <c r="P51"/>
      <c r="Q51"/>
      <c r="R51"/>
    </row>
    <row r="52" spans="1:18" ht="15.75" thickBot="1" x14ac:dyDescent="0.3">
      <c r="A52" s="121"/>
      <c r="B52" s="371"/>
      <c r="C52" s="262" t="s">
        <v>607</v>
      </c>
      <c r="D52" s="129">
        <v>0.5</v>
      </c>
      <c r="E52" s="129">
        <v>0.25</v>
      </c>
      <c r="F52" s="129">
        <v>0.125</v>
      </c>
      <c r="G52" s="129">
        <v>0</v>
      </c>
      <c r="H52" s="130">
        <v>0.125</v>
      </c>
      <c r="I52" s="121"/>
      <c r="M52"/>
      <c r="N52"/>
      <c r="O52"/>
      <c r="P52"/>
      <c r="Q52"/>
      <c r="R52"/>
    </row>
    <row r="53" spans="1:18" ht="15" customHeight="1" x14ac:dyDescent="0.25">
      <c r="A53" s="121"/>
      <c r="B53" s="373" t="s">
        <v>163</v>
      </c>
      <c r="C53" s="123" t="s">
        <v>436</v>
      </c>
      <c r="D53" s="133">
        <v>0.33333333333333331</v>
      </c>
      <c r="E53" s="133">
        <v>0.55555555555555558</v>
      </c>
      <c r="F53" s="133">
        <v>0.1111111111111111</v>
      </c>
      <c r="G53" s="133">
        <v>0</v>
      </c>
      <c r="H53" s="134">
        <v>0</v>
      </c>
      <c r="I53" s="121"/>
      <c r="M53"/>
      <c r="N53"/>
      <c r="O53"/>
      <c r="P53"/>
      <c r="Q53"/>
      <c r="R53"/>
    </row>
    <row r="54" spans="1:18" x14ac:dyDescent="0.25">
      <c r="A54" s="121"/>
      <c r="B54" s="374"/>
      <c r="C54" s="123" t="s">
        <v>437</v>
      </c>
      <c r="D54" s="133">
        <v>0.44444444444444442</v>
      </c>
      <c r="E54" s="133">
        <v>0.44444444444444442</v>
      </c>
      <c r="F54" s="133">
        <v>0.1111111111111111</v>
      </c>
      <c r="G54" s="133">
        <v>0</v>
      </c>
      <c r="H54" s="134">
        <v>0</v>
      </c>
      <c r="I54" s="121"/>
      <c r="M54"/>
      <c r="N54"/>
      <c r="O54"/>
      <c r="P54"/>
      <c r="Q54"/>
      <c r="R54"/>
    </row>
    <row r="55" spans="1:18" x14ac:dyDescent="0.25">
      <c r="A55" s="121"/>
      <c r="B55" s="374"/>
      <c r="C55" s="123" t="s">
        <v>332</v>
      </c>
      <c r="D55" s="133">
        <v>0.2</v>
      </c>
      <c r="E55" s="133">
        <v>0.6</v>
      </c>
      <c r="F55" s="133">
        <v>0</v>
      </c>
      <c r="G55" s="133">
        <v>0</v>
      </c>
      <c r="H55" s="134">
        <v>0.2</v>
      </c>
      <c r="I55" s="121"/>
      <c r="M55"/>
      <c r="N55"/>
      <c r="O55"/>
      <c r="P55"/>
      <c r="Q55"/>
      <c r="R55"/>
    </row>
    <row r="56" spans="1:18" x14ac:dyDescent="0.25">
      <c r="A56" s="121"/>
      <c r="B56" s="374"/>
      <c r="C56" s="123" t="s">
        <v>438</v>
      </c>
      <c r="D56" s="133">
        <v>0.4</v>
      </c>
      <c r="E56" s="133">
        <v>0.2</v>
      </c>
      <c r="F56" s="133">
        <v>0.4</v>
      </c>
      <c r="G56" s="133">
        <v>0</v>
      </c>
      <c r="H56" s="134">
        <v>0</v>
      </c>
      <c r="I56" s="121"/>
      <c r="M56"/>
      <c r="N56"/>
      <c r="O56"/>
      <c r="P56"/>
      <c r="Q56"/>
      <c r="R56"/>
    </row>
    <row r="57" spans="1:18" ht="15" customHeight="1" x14ac:dyDescent="0.25">
      <c r="A57" s="121"/>
      <c r="B57" s="374"/>
      <c r="C57" s="123" t="s">
        <v>608</v>
      </c>
      <c r="D57" s="133">
        <v>0.33333333333333331</v>
      </c>
      <c r="E57" s="133">
        <v>0.33333333333333331</v>
      </c>
      <c r="F57" s="133">
        <v>0.22222222222222221</v>
      </c>
      <c r="G57" s="133">
        <v>0.1111111111111111</v>
      </c>
      <c r="H57" s="134">
        <v>0</v>
      </c>
      <c r="I57" s="121"/>
      <c r="M57"/>
      <c r="N57"/>
      <c r="O57"/>
      <c r="P57"/>
      <c r="Q57"/>
      <c r="R57"/>
    </row>
    <row r="58" spans="1:18" x14ac:dyDescent="0.25">
      <c r="A58" s="121"/>
      <c r="B58" s="374"/>
      <c r="C58" s="123" t="s">
        <v>333</v>
      </c>
      <c r="D58" s="133">
        <v>0.2</v>
      </c>
      <c r="E58" s="133">
        <v>0.2</v>
      </c>
      <c r="F58" s="133">
        <v>0.4</v>
      </c>
      <c r="G58" s="133">
        <v>0</v>
      </c>
      <c r="H58" s="134">
        <v>0.2</v>
      </c>
      <c r="I58" s="121"/>
      <c r="M58"/>
      <c r="N58"/>
      <c r="O58"/>
      <c r="P58"/>
      <c r="Q58"/>
      <c r="R58"/>
    </row>
    <row r="59" spans="1:18" x14ac:dyDescent="0.25">
      <c r="A59" s="121"/>
      <c r="B59" s="374"/>
      <c r="C59" s="123" t="s">
        <v>439</v>
      </c>
      <c r="D59" s="133">
        <v>0.1</v>
      </c>
      <c r="E59" s="133">
        <v>0.7</v>
      </c>
      <c r="F59" s="133">
        <v>0.1</v>
      </c>
      <c r="G59" s="133">
        <v>0.1</v>
      </c>
      <c r="H59" s="134">
        <v>0</v>
      </c>
      <c r="I59" s="121"/>
      <c r="M59"/>
      <c r="N59"/>
      <c r="O59"/>
      <c r="P59"/>
      <c r="Q59"/>
      <c r="R59"/>
    </row>
    <row r="60" spans="1:18" x14ac:dyDescent="0.25">
      <c r="A60" s="121"/>
      <c r="B60" s="374"/>
      <c r="C60" s="123" t="s">
        <v>180</v>
      </c>
      <c r="D60" s="133">
        <v>0.25</v>
      </c>
      <c r="E60" s="133">
        <v>0.5</v>
      </c>
      <c r="F60" s="133">
        <v>0.25</v>
      </c>
      <c r="G60" s="133">
        <v>0</v>
      </c>
      <c r="H60" s="134">
        <v>0</v>
      </c>
      <c r="I60" s="121"/>
      <c r="M60"/>
      <c r="N60"/>
      <c r="O60"/>
      <c r="P60"/>
      <c r="Q60"/>
      <c r="R60"/>
    </row>
    <row r="61" spans="1:18" ht="15" customHeight="1" thickBot="1" x14ac:dyDescent="0.3">
      <c r="A61" s="121"/>
      <c r="B61" s="375"/>
      <c r="C61" s="157" t="s">
        <v>183</v>
      </c>
      <c r="D61" s="135">
        <v>0.42857142857142855</v>
      </c>
      <c r="E61" s="135">
        <v>0.35714285714285715</v>
      </c>
      <c r="F61" s="135">
        <v>0.14285714285714285</v>
      </c>
      <c r="G61" s="135">
        <v>0</v>
      </c>
      <c r="H61" s="136">
        <v>7.1428571428571425E-2</v>
      </c>
      <c r="I61" s="121"/>
      <c r="M61"/>
      <c r="N61"/>
      <c r="O61"/>
      <c r="P61"/>
      <c r="Q61"/>
      <c r="R61"/>
    </row>
    <row r="62" spans="1:18" ht="15" customHeight="1" x14ac:dyDescent="0.25">
      <c r="A62" s="121"/>
      <c r="B62" s="369" t="s">
        <v>186</v>
      </c>
      <c r="C62" s="258" t="s">
        <v>187</v>
      </c>
      <c r="D62" s="145">
        <v>0.27272727272727271</v>
      </c>
      <c r="E62" s="145">
        <v>0.45454545454545453</v>
      </c>
      <c r="F62" s="145">
        <v>9.0909090909090912E-2</v>
      </c>
      <c r="G62" s="145">
        <v>0.18181818181818182</v>
      </c>
      <c r="H62" s="146">
        <v>0</v>
      </c>
      <c r="I62" s="121"/>
      <c r="M62"/>
      <c r="N62"/>
      <c r="O62"/>
      <c r="P62"/>
      <c r="Q62"/>
      <c r="R62"/>
    </row>
    <row r="63" spans="1:18" x14ac:dyDescent="0.25">
      <c r="A63" s="121"/>
      <c r="B63" s="370"/>
      <c r="C63" s="258" t="s">
        <v>190</v>
      </c>
      <c r="D63" s="145">
        <v>0.38095238095238093</v>
      </c>
      <c r="E63" s="145">
        <v>0.33333333333333331</v>
      </c>
      <c r="F63" s="145">
        <v>0.23809523809523808</v>
      </c>
      <c r="G63" s="145">
        <v>4.7619047619047616E-2</v>
      </c>
      <c r="H63" s="146">
        <v>0</v>
      </c>
      <c r="I63" s="121"/>
      <c r="M63"/>
      <c r="N63"/>
      <c r="O63"/>
      <c r="P63"/>
      <c r="Q63"/>
      <c r="R63"/>
    </row>
    <row r="64" spans="1:18" x14ac:dyDescent="0.25">
      <c r="A64" s="121"/>
      <c r="B64" s="370"/>
      <c r="C64" s="258" t="s">
        <v>193</v>
      </c>
      <c r="D64" s="145">
        <v>0.67567567567567566</v>
      </c>
      <c r="E64" s="145">
        <v>0.29729729729729731</v>
      </c>
      <c r="F64" s="145">
        <v>2.7027027027027029E-2</v>
      </c>
      <c r="G64" s="145">
        <v>0</v>
      </c>
      <c r="H64" s="146">
        <v>0</v>
      </c>
      <c r="I64" s="121"/>
      <c r="M64"/>
      <c r="N64"/>
      <c r="O64"/>
      <c r="P64"/>
      <c r="Q64"/>
      <c r="R64"/>
    </row>
    <row r="65" spans="1:18" x14ac:dyDescent="0.25">
      <c r="A65" s="121"/>
      <c r="B65" s="370"/>
      <c r="C65" s="258" t="s">
        <v>196</v>
      </c>
      <c r="D65" s="145">
        <v>0.5</v>
      </c>
      <c r="E65" s="145">
        <v>0.3</v>
      </c>
      <c r="F65" s="145">
        <v>0.1</v>
      </c>
      <c r="G65" s="145">
        <v>0.1</v>
      </c>
      <c r="H65" s="146">
        <v>0</v>
      </c>
      <c r="I65" s="121"/>
      <c r="M65"/>
      <c r="N65"/>
      <c r="O65"/>
      <c r="P65"/>
      <c r="Q65"/>
      <c r="R65"/>
    </row>
    <row r="66" spans="1:18" ht="15" customHeight="1" x14ac:dyDescent="0.25">
      <c r="A66" s="121"/>
      <c r="B66" s="370"/>
      <c r="C66" s="258" t="s">
        <v>343</v>
      </c>
      <c r="D66" s="145">
        <v>0.1111111111111111</v>
      </c>
      <c r="E66" s="145">
        <v>0.44444444444444442</v>
      </c>
      <c r="F66" s="145">
        <v>0.22222222222222221</v>
      </c>
      <c r="G66" s="145">
        <v>0.22222222222222221</v>
      </c>
      <c r="H66" s="146">
        <v>0</v>
      </c>
      <c r="I66" s="121"/>
      <c r="M66"/>
      <c r="N66"/>
      <c r="O66"/>
      <c r="P66"/>
      <c r="Q66"/>
      <c r="R66"/>
    </row>
    <row r="67" spans="1:18" x14ac:dyDescent="0.25">
      <c r="A67" s="121"/>
      <c r="B67" s="370"/>
      <c r="C67" s="258" t="s">
        <v>201</v>
      </c>
      <c r="D67" s="145">
        <v>0.52173913043478259</v>
      </c>
      <c r="E67" s="145">
        <v>0.2608695652173913</v>
      </c>
      <c r="F67" s="145">
        <v>8.6956521739130432E-2</v>
      </c>
      <c r="G67" s="145">
        <v>8.6956521739130432E-2</v>
      </c>
      <c r="H67" s="146">
        <v>4.3478260869565216E-2</v>
      </c>
      <c r="I67" s="121"/>
      <c r="M67"/>
      <c r="N67"/>
      <c r="O67"/>
      <c r="P67"/>
      <c r="Q67"/>
      <c r="R67"/>
    </row>
    <row r="68" spans="1:18" x14ac:dyDescent="0.25">
      <c r="A68" s="121"/>
      <c r="B68" s="370"/>
      <c r="C68" s="258" t="s">
        <v>609</v>
      </c>
      <c r="D68" s="145">
        <v>0.4</v>
      </c>
      <c r="E68" s="145">
        <v>0.4</v>
      </c>
      <c r="F68" s="145">
        <v>0.2</v>
      </c>
      <c r="G68" s="145">
        <v>0</v>
      </c>
      <c r="H68" s="146">
        <v>0</v>
      </c>
      <c r="I68" s="121"/>
      <c r="M68"/>
      <c r="N68"/>
      <c r="O68"/>
      <c r="P68"/>
      <c r="Q68"/>
      <c r="R68"/>
    </row>
    <row r="69" spans="1:18" x14ac:dyDescent="0.25">
      <c r="A69" s="121"/>
      <c r="B69" s="370"/>
      <c r="C69" s="258" t="s">
        <v>610</v>
      </c>
      <c r="D69" s="145">
        <v>0.1111111111111111</v>
      </c>
      <c r="E69" s="145">
        <v>0.55555555555555558</v>
      </c>
      <c r="F69" s="145">
        <v>0.22222222222222221</v>
      </c>
      <c r="G69" s="145">
        <v>0</v>
      </c>
      <c r="H69" s="146">
        <v>0.1111111111111111</v>
      </c>
      <c r="I69" s="121"/>
      <c r="M69"/>
      <c r="N69"/>
      <c r="O69"/>
      <c r="P69"/>
      <c r="Q69"/>
      <c r="R69"/>
    </row>
    <row r="70" spans="1:18" ht="15" customHeight="1" x14ac:dyDescent="0.25">
      <c r="A70" s="121"/>
      <c r="B70" s="370"/>
      <c r="C70" s="258" t="s">
        <v>441</v>
      </c>
      <c r="D70" s="145">
        <v>0.33333333333333331</v>
      </c>
      <c r="E70" s="145">
        <v>0.66666666666666663</v>
      </c>
      <c r="F70" s="145">
        <v>0</v>
      </c>
      <c r="G70" s="145">
        <v>0</v>
      </c>
      <c r="H70" s="146">
        <v>0</v>
      </c>
      <c r="I70" s="121"/>
      <c r="M70"/>
      <c r="N70"/>
      <c r="O70"/>
      <c r="P70"/>
      <c r="Q70"/>
      <c r="R70"/>
    </row>
    <row r="71" spans="1:18" ht="15" customHeight="1" x14ac:dyDescent="0.25">
      <c r="A71" s="121"/>
      <c r="B71" s="370"/>
      <c r="C71" s="258" t="s">
        <v>212</v>
      </c>
      <c r="D71" s="127">
        <v>0.64102564102564108</v>
      </c>
      <c r="E71" s="127">
        <v>0.23076923076923078</v>
      </c>
      <c r="F71" s="127">
        <v>0.10256410256410256</v>
      </c>
      <c r="G71" s="127">
        <v>2.564102564102564E-2</v>
      </c>
      <c r="H71" s="128">
        <v>0</v>
      </c>
      <c r="I71" s="121"/>
      <c r="M71"/>
      <c r="N71"/>
      <c r="O71"/>
      <c r="P71"/>
      <c r="Q71"/>
      <c r="R71"/>
    </row>
    <row r="72" spans="1:18" x14ac:dyDescent="0.25">
      <c r="A72" s="121"/>
      <c r="B72" s="370"/>
      <c r="C72" s="258" t="s">
        <v>611</v>
      </c>
      <c r="D72" s="127">
        <v>0</v>
      </c>
      <c r="E72" s="127">
        <v>0.5</v>
      </c>
      <c r="F72" s="127">
        <v>0.5</v>
      </c>
      <c r="G72" s="127">
        <v>0</v>
      </c>
      <c r="H72" s="128">
        <v>0</v>
      </c>
      <c r="I72" s="121"/>
      <c r="M72"/>
      <c r="N72"/>
      <c r="O72"/>
      <c r="P72"/>
      <c r="Q72"/>
      <c r="R72"/>
    </row>
    <row r="73" spans="1:18" x14ac:dyDescent="0.25">
      <c r="A73" s="121"/>
      <c r="B73" s="370"/>
      <c r="C73" s="258" t="s">
        <v>612</v>
      </c>
      <c r="D73" s="127">
        <v>0.16666666666666666</v>
      </c>
      <c r="E73" s="127">
        <v>0.33333333333333331</v>
      </c>
      <c r="F73" s="127">
        <v>0.33333333333333331</v>
      </c>
      <c r="G73" s="127">
        <v>0.16666666666666666</v>
      </c>
      <c r="H73" s="128">
        <v>0</v>
      </c>
      <c r="I73" s="121"/>
      <c r="M73"/>
      <c r="N73"/>
      <c r="O73"/>
      <c r="P73"/>
      <c r="Q73"/>
      <c r="R73"/>
    </row>
    <row r="74" spans="1:18" x14ac:dyDescent="0.25">
      <c r="A74" s="121"/>
      <c r="B74" s="370"/>
      <c r="C74" s="258" t="s">
        <v>219</v>
      </c>
      <c r="D74" s="127">
        <v>0.71875</v>
      </c>
      <c r="E74" s="127">
        <v>0.21875</v>
      </c>
      <c r="F74" s="127">
        <v>6.25E-2</v>
      </c>
      <c r="G74" s="127">
        <v>0</v>
      </c>
      <c r="H74" s="128">
        <v>0</v>
      </c>
      <c r="I74" s="121"/>
      <c r="M74"/>
      <c r="N74"/>
      <c r="O74"/>
      <c r="P74"/>
      <c r="Q74"/>
      <c r="R74"/>
    </row>
    <row r="75" spans="1:18" x14ac:dyDescent="0.25">
      <c r="A75" s="121"/>
      <c r="B75" s="370"/>
      <c r="C75" s="258" t="s">
        <v>613</v>
      </c>
      <c r="D75" s="127">
        <v>0.4</v>
      </c>
      <c r="E75" s="127">
        <v>0.5</v>
      </c>
      <c r="F75" s="127">
        <v>0</v>
      </c>
      <c r="G75" s="127">
        <v>0.1</v>
      </c>
      <c r="H75" s="128">
        <v>0</v>
      </c>
      <c r="I75" s="121"/>
      <c r="M75"/>
      <c r="N75"/>
      <c r="O75"/>
      <c r="P75"/>
      <c r="Q75"/>
      <c r="R75"/>
    </row>
    <row r="76" spans="1:18" ht="15.75" thickBot="1" x14ac:dyDescent="0.3">
      <c r="A76" s="121"/>
      <c r="B76" s="371"/>
      <c r="C76" s="260" t="s">
        <v>224</v>
      </c>
      <c r="D76" s="129">
        <v>0.30769230769230771</v>
      </c>
      <c r="E76" s="129">
        <v>0.30769230769230771</v>
      </c>
      <c r="F76" s="129">
        <v>7.6923076923076927E-2</v>
      </c>
      <c r="G76" s="129">
        <v>0.15384615384615385</v>
      </c>
      <c r="H76" s="130">
        <v>0.15384615384615385</v>
      </c>
      <c r="I76" s="121"/>
      <c r="M76"/>
      <c r="N76"/>
      <c r="O76"/>
      <c r="P76"/>
      <c r="Q76"/>
      <c r="R76"/>
    </row>
    <row r="77" spans="1:18" ht="25.5" customHeight="1" thickBot="1" x14ac:dyDescent="0.3">
      <c r="A77" s="121"/>
      <c r="B77" s="234" t="s">
        <v>227</v>
      </c>
      <c r="C77" s="235" t="s">
        <v>502</v>
      </c>
      <c r="D77" s="135">
        <v>0</v>
      </c>
      <c r="E77" s="135">
        <v>0.83333333333333337</v>
      </c>
      <c r="F77" s="135">
        <v>0.16666666666666666</v>
      </c>
      <c r="G77" s="135">
        <v>0</v>
      </c>
      <c r="H77" s="136">
        <v>0</v>
      </c>
      <c r="I77" s="121"/>
      <c r="M77"/>
      <c r="N77"/>
      <c r="O77"/>
      <c r="P77"/>
      <c r="Q77"/>
      <c r="R77"/>
    </row>
    <row r="78" spans="1:18" ht="15" customHeight="1" x14ac:dyDescent="0.25">
      <c r="A78" s="121"/>
      <c r="B78" s="369" t="s">
        <v>244</v>
      </c>
      <c r="C78" s="259" t="s">
        <v>246</v>
      </c>
      <c r="D78" s="145">
        <v>0.4375</v>
      </c>
      <c r="E78" s="145">
        <v>0.4375</v>
      </c>
      <c r="F78" s="145">
        <v>0.125</v>
      </c>
      <c r="G78" s="145">
        <v>0</v>
      </c>
      <c r="H78" s="146">
        <v>0</v>
      </c>
      <c r="I78" s="121"/>
      <c r="M78"/>
      <c r="N78"/>
      <c r="O78"/>
      <c r="P78"/>
      <c r="Q78"/>
      <c r="R78"/>
    </row>
    <row r="79" spans="1:18" x14ac:dyDescent="0.25">
      <c r="A79" s="121"/>
      <c r="B79" s="370"/>
      <c r="C79" s="259" t="s">
        <v>250</v>
      </c>
      <c r="D79" s="145">
        <v>0.4375</v>
      </c>
      <c r="E79" s="145">
        <v>0.25</v>
      </c>
      <c r="F79" s="145">
        <v>6.25E-2</v>
      </c>
      <c r="G79" s="145">
        <v>0.1875</v>
      </c>
      <c r="H79" s="146">
        <v>6.25E-2</v>
      </c>
      <c r="I79" s="121"/>
      <c r="M79"/>
      <c r="N79"/>
      <c r="O79"/>
      <c r="P79"/>
      <c r="Q79"/>
      <c r="R79"/>
    </row>
    <row r="80" spans="1:18" ht="15" customHeight="1" x14ac:dyDescent="0.25">
      <c r="A80" s="121"/>
      <c r="B80" s="370"/>
      <c r="C80" s="259" t="s">
        <v>364</v>
      </c>
      <c r="D80" s="145">
        <v>0.45</v>
      </c>
      <c r="E80" s="145">
        <v>0.4</v>
      </c>
      <c r="F80" s="145">
        <v>0.15</v>
      </c>
      <c r="G80" s="145">
        <v>0</v>
      </c>
      <c r="H80" s="146">
        <v>0</v>
      </c>
      <c r="I80" s="121"/>
      <c r="M80"/>
      <c r="N80"/>
      <c r="O80"/>
      <c r="P80"/>
      <c r="Q80"/>
      <c r="R80"/>
    </row>
    <row r="81" spans="1:18" x14ac:dyDescent="0.25">
      <c r="A81" s="121"/>
      <c r="B81" s="370"/>
      <c r="C81" s="261" t="s">
        <v>614</v>
      </c>
      <c r="D81" s="145">
        <v>0.44444444444444442</v>
      </c>
      <c r="E81" s="145">
        <v>0.33333333333333331</v>
      </c>
      <c r="F81" s="145">
        <v>0.22222222222222221</v>
      </c>
      <c r="G81" s="145">
        <v>0</v>
      </c>
      <c r="H81" s="146">
        <v>0</v>
      </c>
      <c r="I81" s="121"/>
      <c r="M81"/>
      <c r="N81"/>
      <c r="O81"/>
      <c r="P81"/>
      <c r="Q81"/>
      <c r="R81"/>
    </row>
    <row r="82" spans="1:18" x14ac:dyDescent="0.25">
      <c r="A82" s="121"/>
      <c r="B82" s="370"/>
      <c r="C82" s="259" t="s">
        <v>256</v>
      </c>
      <c r="D82" s="145">
        <v>0.25</v>
      </c>
      <c r="E82" s="145">
        <v>0.41666666666666669</v>
      </c>
      <c r="F82" s="145">
        <v>0.33333333333333331</v>
      </c>
      <c r="G82" s="145">
        <v>0</v>
      </c>
      <c r="H82" s="146">
        <v>0</v>
      </c>
      <c r="I82" s="121"/>
      <c r="M82"/>
      <c r="N82"/>
      <c r="O82"/>
      <c r="P82"/>
      <c r="Q82"/>
      <c r="R82"/>
    </row>
    <row r="83" spans="1:18" s="224" customFormat="1" x14ac:dyDescent="0.25">
      <c r="A83" s="228"/>
      <c r="B83" s="370"/>
      <c r="C83" s="261" t="s">
        <v>600</v>
      </c>
      <c r="D83" s="145">
        <v>0.33333333333333331</v>
      </c>
      <c r="E83" s="145">
        <v>0.5</v>
      </c>
      <c r="F83" s="145">
        <v>0</v>
      </c>
      <c r="G83" s="145">
        <v>0.16666666666666666</v>
      </c>
      <c r="H83" s="146">
        <v>0</v>
      </c>
      <c r="I83" s="228"/>
    </row>
    <row r="84" spans="1:18" x14ac:dyDescent="0.25">
      <c r="A84" s="121"/>
      <c r="B84" s="370"/>
      <c r="C84" s="259" t="s">
        <v>500</v>
      </c>
      <c r="D84" s="145">
        <v>0.14285714285714285</v>
      </c>
      <c r="E84" s="145">
        <v>0.5714285714285714</v>
      </c>
      <c r="F84" s="145">
        <v>0.2857142857142857</v>
      </c>
      <c r="G84" s="145">
        <v>0</v>
      </c>
      <c r="H84" s="146">
        <v>0</v>
      </c>
      <c r="I84" s="121"/>
      <c r="M84"/>
      <c r="N84"/>
      <c r="O84"/>
      <c r="P84"/>
      <c r="Q84"/>
      <c r="R84"/>
    </row>
    <row r="85" spans="1:18" ht="15" customHeight="1" x14ac:dyDescent="0.25">
      <c r="A85" s="121"/>
      <c r="B85" s="370"/>
      <c r="C85" s="259" t="s">
        <v>365</v>
      </c>
      <c r="D85" s="145">
        <v>0.5714285714285714</v>
      </c>
      <c r="E85" s="145">
        <v>0.42857142857142855</v>
      </c>
      <c r="F85" s="145">
        <v>0</v>
      </c>
      <c r="G85" s="145">
        <v>0</v>
      </c>
      <c r="H85" s="146">
        <v>0</v>
      </c>
      <c r="I85" s="141"/>
      <c r="M85"/>
      <c r="N85"/>
      <c r="O85"/>
      <c r="P85"/>
      <c r="Q85"/>
      <c r="R85"/>
    </row>
    <row r="86" spans="1:18" s="185" customFormat="1" ht="15" customHeight="1" x14ac:dyDescent="0.25">
      <c r="A86" s="182"/>
      <c r="B86" s="370"/>
      <c r="C86" s="259" t="s">
        <v>501</v>
      </c>
      <c r="D86" s="145">
        <v>0.22222222222222221</v>
      </c>
      <c r="E86" s="145">
        <v>0.66666666666666663</v>
      </c>
      <c r="F86" s="145">
        <v>0.1111111111111111</v>
      </c>
      <c r="G86" s="145">
        <v>0</v>
      </c>
      <c r="H86" s="146">
        <v>0</v>
      </c>
      <c r="I86" s="192"/>
      <c r="M86"/>
      <c r="N86"/>
      <c r="O86"/>
      <c r="P86"/>
      <c r="Q86"/>
      <c r="R86"/>
    </row>
    <row r="87" spans="1:18" s="185" customFormat="1" ht="15" customHeight="1" x14ac:dyDescent="0.25">
      <c r="A87" s="182"/>
      <c r="B87" s="370"/>
      <c r="C87" s="259" t="s">
        <v>270</v>
      </c>
      <c r="D87" s="145">
        <v>0.4375</v>
      </c>
      <c r="E87" s="145">
        <v>0.4375</v>
      </c>
      <c r="F87" s="145">
        <v>0.125</v>
      </c>
      <c r="G87" s="145">
        <v>0</v>
      </c>
      <c r="H87" s="146">
        <v>0</v>
      </c>
      <c r="I87" s="192"/>
      <c r="M87"/>
      <c r="N87"/>
      <c r="O87"/>
      <c r="P87"/>
      <c r="Q87"/>
      <c r="R87"/>
    </row>
    <row r="88" spans="1:18" s="185" customFormat="1" ht="15" customHeight="1" thickBot="1" x14ac:dyDescent="0.3">
      <c r="A88" s="182"/>
      <c r="B88" s="371"/>
      <c r="C88" s="262" t="s">
        <v>273</v>
      </c>
      <c r="D88" s="129">
        <v>0.36363636363636365</v>
      </c>
      <c r="E88" s="129">
        <v>0.36363636363636365</v>
      </c>
      <c r="F88" s="129">
        <v>0.18181818181818182</v>
      </c>
      <c r="G88" s="129">
        <v>9.0909090909090912E-2</v>
      </c>
      <c r="H88" s="193">
        <v>0</v>
      </c>
      <c r="I88" s="192"/>
      <c r="M88"/>
      <c r="N88"/>
      <c r="O88"/>
      <c r="P88"/>
      <c r="Q88"/>
      <c r="R88"/>
    </row>
    <row r="89" spans="1:18" s="195" customFormat="1" ht="15" customHeight="1" x14ac:dyDescent="0.25">
      <c r="A89" s="199"/>
      <c r="B89" s="194"/>
      <c r="C89" s="199"/>
      <c r="D89" s="127"/>
      <c r="E89" s="127"/>
      <c r="F89" s="127"/>
      <c r="G89" s="127"/>
      <c r="H89" s="145"/>
      <c r="I89" s="201"/>
      <c r="M89"/>
      <c r="N89"/>
      <c r="O89"/>
      <c r="P89"/>
      <c r="Q89"/>
      <c r="R89"/>
    </row>
    <row r="90" spans="1:18" x14ac:dyDescent="0.25">
      <c r="A90" s="121"/>
      <c r="B90" s="121" t="s">
        <v>385</v>
      </c>
      <c r="C90" s="121"/>
      <c r="D90" s="127"/>
      <c r="E90" s="127"/>
      <c r="F90" s="127"/>
      <c r="G90" s="127"/>
      <c r="H90" s="127"/>
      <c r="I90" s="121"/>
      <c r="M90"/>
      <c r="N90"/>
      <c r="O90"/>
      <c r="P90"/>
      <c r="Q90"/>
      <c r="R90"/>
    </row>
    <row r="91" spans="1:18" ht="15" customHeight="1" x14ac:dyDescent="0.25">
      <c r="A91" s="121"/>
      <c r="B91" s="117" t="s">
        <v>440</v>
      </c>
      <c r="C91" s="121"/>
      <c r="D91" s="127"/>
      <c r="E91" s="127"/>
      <c r="F91" s="127"/>
      <c r="G91" s="127"/>
      <c r="H91" s="127"/>
      <c r="I91" s="121"/>
      <c r="M91"/>
      <c r="N91"/>
      <c r="O91"/>
      <c r="P91"/>
      <c r="Q91"/>
      <c r="R91"/>
    </row>
    <row r="92" spans="1:18" x14ac:dyDescent="0.25">
      <c r="A92" s="121"/>
      <c r="B92" s="121"/>
      <c r="C92" s="121"/>
      <c r="D92" s="127"/>
      <c r="E92" s="127"/>
      <c r="F92" s="127"/>
      <c r="G92" s="127"/>
      <c r="H92" s="127"/>
      <c r="I92" s="121"/>
      <c r="M92"/>
      <c r="N92"/>
      <c r="O92"/>
      <c r="P92"/>
      <c r="Q92"/>
      <c r="R92"/>
    </row>
    <row r="93" spans="1:18" x14ac:dyDescent="0.25">
      <c r="A93" s="121"/>
      <c r="B93" s="121"/>
      <c r="C93" s="121"/>
      <c r="D93" s="127"/>
      <c r="E93" s="127"/>
      <c r="F93" s="127"/>
      <c r="G93" s="127"/>
      <c r="H93" s="127"/>
      <c r="I93" s="121"/>
      <c r="M93"/>
      <c r="N93"/>
      <c r="O93"/>
      <c r="P93"/>
      <c r="Q93"/>
      <c r="R93"/>
    </row>
    <row r="94" spans="1:18" x14ac:dyDescent="0.25">
      <c r="A94" s="121"/>
      <c r="B94" s="121"/>
      <c r="C94" s="121"/>
      <c r="D94" s="240"/>
      <c r="E94" s="240"/>
      <c r="F94" s="240"/>
      <c r="G94" s="240"/>
      <c r="H94" s="240"/>
      <c r="I94" s="121"/>
      <c r="M94"/>
      <c r="N94"/>
      <c r="O94"/>
      <c r="P94"/>
      <c r="Q94"/>
      <c r="R94"/>
    </row>
    <row r="95" spans="1:18" x14ac:dyDescent="0.25">
      <c r="A95" s="121"/>
      <c r="B95" s="121"/>
      <c r="C95" s="121"/>
      <c r="D95" s="240"/>
      <c r="E95" s="240"/>
      <c r="F95" s="240"/>
      <c r="G95" s="240"/>
      <c r="H95" s="240"/>
      <c r="I95" s="121"/>
      <c r="M95"/>
      <c r="N95"/>
      <c r="O95"/>
      <c r="P95"/>
      <c r="Q95"/>
      <c r="R95"/>
    </row>
    <row r="96" spans="1:18" x14ac:dyDescent="0.25">
      <c r="A96" s="121"/>
      <c r="B96" s="121"/>
      <c r="C96" s="121"/>
      <c r="D96" s="240"/>
      <c r="E96" s="240"/>
      <c r="F96" s="240"/>
      <c r="G96" s="240"/>
      <c r="H96" s="240"/>
      <c r="I96" s="121"/>
      <c r="M96"/>
      <c r="N96"/>
      <c r="O96"/>
      <c r="P96"/>
      <c r="Q96"/>
      <c r="R96"/>
    </row>
    <row r="97" spans="1:18" x14ac:dyDescent="0.25">
      <c r="A97" s="121"/>
      <c r="B97" s="121"/>
      <c r="C97" s="121"/>
      <c r="D97" s="121"/>
      <c r="E97" s="121"/>
      <c r="F97" s="121"/>
      <c r="G97" s="121"/>
      <c r="H97" s="121"/>
      <c r="I97" s="121"/>
      <c r="M97"/>
      <c r="N97"/>
      <c r="O97"/>
      <c r="P97"/>
      <c r="Q97"/>
      <c r="R97"/>
    </row>
    <row r="98" spans="1:18" x14ac:dyDescent="0.25">
      <c r="A98" s="121"/>
      <c r="B98" s="121"/>
      <c r="C98" s="121"/>
      <c r="D98" s="121"/>
      <c r="E98" s="121"/>
      <c r="F98" s="121"/>
      <c r="G98" s="121"/>
      <c r="H98" s="121"/>
      <c r="I98" s="121"/>
      <c r="M98"/>
      <c r="N98"/>
      <c r="O98"/>
      <c r="P98"/>
      <c r="Q98"/>
      <c r="R98"/>
    </row>
    <row r="99" spans="1:18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M99"/>
      <c r="N99"/>
      <c r="O99"/>
      <c r="P99"/>
      <c r="Q99"/>
      <c r="R99"/>
    </row>
    <row r="100" spans="1:18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M100"/>
      <c r="N100"/>
      <c r="O100"/>
      <c r="P100"/>
      <c r="Q100"/>
      <c r="R100"/>
    </row>
    <row r="101" spans="1:18" x14ac:dyDescent="0.25">
      <c r="A101" s="121"/>
      <c r="B101" s="121"/>
      <c r="C101" s="121"/>
      <c r="D101" s="121"/>
      <c r="E101" s="121"/>
      <c r="F101" s="121"/>
      <c r="G101" s="121"/>
      <c r="H101" s="121"/>
      <c r="I101" s="121"/>
      <c r="M101"/>
      <c r="N101"/>
      <c r="O101"/>
      <c r="P101"/>
      <c r="Q101"/>
      <c r="R101"/>
    </row>
    <row r="102" spans="1:18" x14ac:dyDescent="0.25">
      <c r="A102" s="121"/>
      <c r="B102" s="121"/>
      <c r="C102" s="121"/>
      <c r="D102" s="121"/>
      <c r="E102" s="121"/>
      <c r="F102" s="121"/>
      <c r="G102" s="121"/>
      <c r="H102" s="121"/>
      <c r="I102" s="121"/>
      <c r="M102"/>
      <c r="N102"/>
      <c r="O102"/>
      <c r="P102"/>
      <c r="Q102"/>
      <c r="R102"/>
    </row>
    <row r="103" spans="1:18" x14ac:dyDescent="0.25">
      <c r="A103" s="121"/>
      <c r="B103" s="121"/>
      <c r="C103" s="121"/>
      <c r="D103" s="121"/>
      <c r="E103" s="121"/>
      <c r="F103" s="121"/>
      <c r="G103" s="121"/>
      <c r="H103" s="121"/>
      <c r="I103" s="121"/>
      <c r="M103"/>
      <c r="N103"/>
      <c r="O103"/>
      <c r="P103"/>
      <c r="Q103"/>
      <c r="R103"/>
    </row>
    <row r="104" spans="1:18" x14ac:dyDescent="0.25">
      <c r="A104" s="121"/>
      <c r="B104" s="121"/>
      <c r="C104" s="121"/>
      <c r="D104" s="121"/>
      <c r="E104" s="121"/>
      <c r="F104" s="121"/>
      <c r="G104" s="121"/>
      <c r="H104" s="121"/>
      <c r="I104" s="121"/>
      <c r="M104"/>
      <c r="N104"/>
      <c r="O104"/>
      <c r="P104"/>
      <c r="Q104"/>
      <c r="R104"/>
    </row>
    <row r="105" spans="1:18" x14ac:dyDescent="0.25">
      <c r="A105" s="121"/>
      <c r="B105" s="121"/>
      <c r="C105" s="121"/>
      <c r="D105" s="121"/>
      <c r="E105" s="121"/>
      <c r="F105" s="121"/>
      <c r="G105" s="121"/>
      <c r="H105" s="121"/>
      <c r="I105" s="121"/>
      <c r="M105"/>
      <c r="N105"/>
      <c r="O105"/>
      <c r="P105"/>
      <c r="Q105"/>
      <c r="R105"/>
    </row>
    <row r="106" spans="1:18" x14ac:dyDescent="0.25">
      <c r="A106" s="121"/>
      <c r="B106" s="121"/>
      <c r="C106" s="121"/>
      <c r="D106" s="121"/>
      <c r="E106" s="121"/>
      <c r="F106" s="121"/>
      <c r="G106" s="121"/>
      <c r="H106" s="121"/>
      <c r="I106" s="121"/>
      <c r="M106"/>
      <c r="N106"/>
      <c r="O106"/>
      <c r="P106"/>
      <c r="Q106"/>
      <c r="R106"/>
    </row>
    <row r="107" spans="1:18" x14ac:dyDescent="0.25">
      <c r="A107" s="121"/>
      <c r="B107" s="121"/>
      <c r="C107" s="121"/>
      <c r="D107" s="121"/>
      <c r="E107" s="121"/>
      <c r="F107" s="121"/>
      <c r="G107" s="121"/>
      <c r="H107" s="121"/>
      <c r="I107" s="121"/>
      <c r="M107"/>
      <c r="N107"/>
      <c r="O107"/>
      <c r="P107"/>
      <c r="Q107"/>
      <c r="R107"/>
    </row>
    <row r="108" spans="1:18" x14ac:dyDescent="0.25">
      <c r="A108" s="121"/>
      <c r="B108" s="121"/>
      <c r="C108" s="121"/>
      <c r="D108" s="121"/>
      <c r="E108" s="121"/>
      <c r="F108" s="121"/>
      <c r="G108" s="121"/>
      <c r="H108" s="121"/>
      <c r="I108" s="121"/>
      <c r="M108"/>
      <c r="N108"/>
      <c r="O108"/>
      <c r="P108"/>
      <c r="Q108"/>
      <c r="R108"/>
    </row>
    <row r="109" spans="1:18" x14ac:dyDescent="0.25">
      <c r="A109" s="121"/>
      <c r="B109" s="121"/>
      <c r="C109" s="121"/>
      <c r="D109" s="121"/>
      <c r="E109" s="121"/>
      <c r="F109" s="121"/>
      <c r="G109" s="121"/>
      <c r="H109" s="121"/>
      <c r="I109" s="121"/>
      <c r="M109"/>
      <c r="N109"/>
      <c r="O109"/>
      <c r="P109"/>
      <c r="Q109"/>
      <c r="R109"/>
    </row>
    <row r="110" spans="1:18" x14ac:dyDescent="0.25">
      <c r="A110" s="121"/>
      <c r="B110" s="121"/>
      <c r="C110" s="121"/>
      <c r="D110" s="121"/>
      <c r="E110" s="121"/>
      <c r="F110" s="121"/>
      <c r="G110" s="121"/>
      <c r="H110" s="121"/>
      <c r="I110" s="121"/>
      <c r="M110"/>
      <c r="N110"/>
      <c r="O110"/>
      <c r="P110"/>
      <c r="Q110"/>
      <c r="R110"/>
    </row>
    <row r="111" spans="1:18" x14ac:dyDescent="0.25">
      <c r="A111" s="121"/>
      <c r="B111" s="121"/>
      <c r="C111" s="121"/>
      <c r="D111" s="121"/>
      <c r="E111" s="121"/>
      <c r="F111" s="121"/>
      <c r="G111" s="121"/>
      <c r="H111" s="121"/>
      <c r="I111" s="121"/>
      <c r="M111"/>
      <c r="N111"/>
      <c r="O111"/>
      <c r="P111"/>
      <c r="Q111"/>
      <c r="R111"/>
    </row>
    <row r="112" spans="1:18" x14ac:dyDescent="0.25">
      <c r="A112" s="121"/>
      <c r="B112" s="121"/>
      <c r="C112" s="121"/>
      <c r="D112" s="121"/>
      <c r="E112" s="121"/>
      <c r="F112" s="121"/>
      <c r="G112" s="121"/>
      <c r="H112" s="121"/>
      <c r="I112" s="121"/>
      <c r="M112"/>
      <c r="N112"/>
      <c r="O112"/>
      <c r="P112"/>
      <c r="Q112"/>
      <c r="R112"/>
    </row>
    <row r="113" spans="1:18" x14ac:dyDescent="0.25">
      <c r="A113" s="121"/>
      <c r="B113" s="121"/>
      <c r="C113" s="121"/>
      <c r="D113" s="121"/>
      <c r="E113" s="121"/>
      <c r="F113" s="121"/>
      <c r="G113" s="121"/>
      <c r="H113" s="121"/>
      <c r="I113" s="121"/>
      <c r="M113"/>
      <c r="N113"/>
      <c r="O113"/>
      <c r="P113"/>
      <c r="Q113"/>
      <c r="R113"/>
    </row>
    <row r="114" spans="1:18" x14ac:dyDescent="0.25">
      <c r="A114" s="121"/>
      <c r="B114" s="121"/>
      <c r="C114" s="121"/>
      <c r="D114" s="121"/>
      <c r="E114" s="121"/>
      <c r="F114" s="121"/>
      <c r="G114" s="121"/>
      <c r="H114" s="121"/>
      <c r="I114" s="121"/>
      <c r="M114"/>
      <c r="N114"/>
      <c r="O114"/>
      <c r="P114"/>
      <c r="Q114"/>
      <c r="R114"/>
    </row>
    <row r="115" spans="1:18" x14ac:dyDescent="0.25">
      <c r="A115" s="121"/>
      <c r="B115" s="121"/>
      <c r="C115" s="121"/>
      <c r="D115" s="121"/>
      <c r="E115" s="121"/>
      <c r="F115" s="121"/>
      <c r="G115" s="121"/>
      <c r="H115" s="121"/>
      <c r="I115" s="121"/>
      <c r="M115"/>
      <c r="N115"/>
      <c r="O115"/>
      <c r="P115"/>
      <c r="Q115"/>
      <c r="R115"/>
    </row>
    <row r="116" spans="1:18" x14ac:dyDescent="0.25">
      <c r="A116" s="121"/>
      <c r="B116" s="121"/>
      <c r="C116" s="121"/>
      <c r="D116" s="121"/>
      <c r="E116" s="121"/>
      <c r="F116" s="121"/>
      <c r="G116" s="121"/>
      <c r="H116" s="121"/>
      <c r="I116" s="121"/>
      <c r="M116"/>
      <c r="N116"/>
      <c r="O116"/>
      <c r="P116"/>
      <c r="Q116"/>
      <c r="R116"/>
    </row>
    <row r="117" spans="1:18" x14ac:dyDescent="0.25">
      <c r="A117" s="121"/>
      <c r="B117" s="121"/>
      <c r="C117" s="121"/>
      <c r="D117" s="121"/>
      <c r="E117" s="121"/>
      <c r="F117" s="121"/>
      <c r="G117" s="121"/>
      <c r="H117" s="121"/>
      <c r="I117" s="121"/>
      <c r="M117"/>
      <c r="N117"/>
      <c r="O117"/>
      <c r="P117"/>
      <c r="Q117"/>
      <c r="R117"/>
    </row>
    <row r="118" spans="1:18" x14ac:dyDescent="0.25">
      <c r="A118" s="121"/>
      <c r="B118" s="121"/>
      <c r="C118" s="121"/>
      <c r="D118" s="121"/>
      <c r="E118" s="121"/>
      <c r="F118" s="121"/>
      <c r="G118" s="121"/>
      <c r="H118" s="121"/>
      <c r="I118" s="121"/>
      <c r="M118"/>
      <c r="N118"/>
      <c r="O118"/>
      <c r="P118"/>
      <c r="Q118"/>
      <c r="R118"/>
    </row>
    <row r="119" spans="1:18" x14ac:dyDescent="0.25">
      <c r="A119" s="121"/>
      <c r="B119" s="121"/>
      <c r="C119" s="121"/>
      <c r="D119" s="121"/>
      <c r="E119" s="121"/>
      <c r="F119" s="121"/>
      <c r="G119" s="121"/>
      <c r="H119" s="121"/>
      <c r="I119" s="121"/>
      <c r="M119"/>
      <c r="N119"/>
      <c r="O119"/>
      <c r="P119"/>
      <c r="Q119"/>
      <c r="R119"/>
    </row>
    <row r="120" spans="1:18" x14ac:dyDescent="0.25">
      <c r="A120" s="121"/>
      <c r="B120" s="121"/>
      <c r="C120" s="121"/>
      <c r="D120" s="121"/>
      <c r="E120" s="121"/>
      <c r="F120" s="121"/>
      <c r="G120" s="121"/>
      <c r="H120" s="121"/>
      <c r="I120" s="121"/>
      <c r="M120"/>
      <c r="N120"/>
      <c r="O120"/>
      <c r="P120"/>
      <c r="Q120"/>
      <c r="R120"/>
    </row>
    <row r="121" spans="1:18" x14ac:dyDescent="0.25">
      <c r="A121" s="121"/>
      <c r="B121" s="121"/>
      <c r="C121" s="121"/>
      <c r="D121" s="121"/>
      <c r="E121" s="121"/>
      <c r="F121" s="121"/>
      <c r="G121" s="121"/>
      <c r="H121" s="121"/>
      <c r="I121" s="121"/>
      <c r="M121"/>
      <c r="N121"/>
      <c r="O121"/>
      <c r="P121"/>
      <c r="Q121"/>
      <c r="R121"/>
    </row>
    <row r="122" spans="1:18" x14ac:dyDescent="0.25">
      <c r="A122" s="121"/>
      <c r="B122" s="121"/>
      <c r="C122" s="121"/>
      <c r="D122" s="121"/>
      <c r="E122" s="121"/>
      <c r="F122" s="121"/>
      <c r="G122" s="121"/>
      <c r="H122" s="121"/>
      <c r="I122" s="121"/>
      <c r="M122"/>
      <c r="N122"/>
      <c r="O122"/>
      <c r="P122"/>
      <c r="Q122"/>
      <c r="R122"/>
    </row>
    <row r="123" spans="1:18" x14ac:dyDescent="0.25">
      <c r="A123" s="121"/>
      <c r="B123" s="121"/>
      <c r="C123" s="121"/>
      <c r="D123" s="121"/>
      <c r="E123" s="121"/>
      <c r="F123" s="121"/>
      <c r="G123" s="121"/>
      <c r="H123" s="121"/>
      <c r="I123" s="121"/>
      <c r="M123"/>
      <c r="N123"/>
      <c r="O123"/>
      <c r="P123"/>
      <c r="Q123"/>
      <c r="R123"/>
    </row>
    <row r="124" spans="1:18" x14ac:dyDescent="0.25">
      <c r="A124" s="121"/>
      <c r="B124" s="121"/>
      <c r="C124" s="121"/>
      <c r="D124" s="121"/>
      <c r="E124" s="121"/>
      <c r="F124" s="121"/>
      <c r="G124" s="121"/>
      <c r="H124" s="121"/>
      <c r="I124" s="121"/>
      <c r="M124"/>
      <c r="N124"/>
      <c r="O124"/>
      <c r="P124"/>
      <c r="Q124"/>
      <c r="R124"/>
    </row>
    <row r="125" spans="1:18" x14ac:dyDescent="0.25">
      <c r="A125" s="121"/>
      <c r="B125" s="121"/>
      <c r="C125" s="121"/>
      <c r="D125" s="121"/>
      <c r="E125" s="121"/>
      <c r="F125" s="121"/>
      <c r="G125" s="121"/>
      <c r="H125" s="121"/>
      <c r="I125" s="121"/>
      <c r="M125"/>
      <c r="N125"/>
      <c r="O125"/>
      <c r="P125"/>
      <c r="Q125"/>
      <c r="R125"/>
    </row>
    <row r="126" spans="1:18" x14ac:dyDescent="0.25">
      <c r="A126" s="121"/>
      <c r="B126" s="121"/>
      <c r="C126" s="121"/>
      <c r="D126" s="121"/>
      <c r="E126" s="121"/>
      <c r="F126" s="121"/>
      <c r="G126" s="121"/>
      <c r="H126" s="121"/>
      <c r="I126" s="121"/>
      <c r="M126"/>
      <c r="N126"/>
      <c r="O126"/>
      <c r="P126"/>
      <c r="Q126"/>
      <c r="R126"/>
    </row>
    <row r="127" spans="1:18" x14ac:dyDescent="0.25">
      <c r="A127" s="121"/>
      <c r="B127" s="121"/>
      <c r="C127" s="121"/>
      <c r="D127" s="121"/>
      <c r="E127" s="121"/>
      <c r="F127" s="121"/>
      <c r="G127" s="121"/>
      <c r="H127" s="121"/>
      <c r="I127" s="121"/>
      <c r="M127"/>
      <c r="N127"/>
      <c r="O127"/>
      <c r="P127"/>
      <c r="Q127"/>
      <c r="R127"/>
    </row>
    <row r="128" spans="1:18" x14ac:dyDescent="0.25">
      <c r="A128" s="121"/>
      <c r="C128" s="121"/>
      <c r="D128" s="121"/>
      <c r="E128" s="121"/>
      <c r="F128" s="121"/>
      <c r="G128" s="121"/>
      <c r="H128" s="121"/>
      <c r="I128" s="121"/>
      <c r="M128"/>
      <c r="N128"/>
      <c r="O128"/>
      <c r="P128"/>
      <c r="Q128"/>
      <c r="R128"/>
    </row>
    <row r="129" spans="1:18" x14ac:dyDescent="0.25">
      <c r="A129" s="121"/>
      <c r="C129" s="121"/>
      <c r="D129" s="121"/>
      <c r="E129" s="121"/>
      <c r="F129" s="121"/>
      <c r="G129" s="121"/>
      <c r="H129" s="121"/>
      <c r="I129" s="121"/>
      <c r="M129"/>
      <c r="N129"/>
      <c r="O129"/>
      <c r="P129"/>
      <c r="Q129"/>
      <c r="R129"/>
    </row>
    <row r="130" spans="1:18" x14ac:dyDescent="0.25">
      <c r="A130" s="121"/>
      <c r="C130" s="121"/>
      <c r="D130" s="121"/>
      <c r="E130" s="121"/>
      <c r="F130" s="121"/>
      <c r="G130" s="121"/>
      <c r="H130" s="121"/>
      <c r="I130" s="121"/>
      <c r="M130"/>
      <c r="N130"/>
      <c r="O130"/>
      <c r="P130"/>
      <c r="Q130"/>
      <c r="R130"/>
    </row>
    <row r="131" spans="1:18" x14ac:dyDescent="0.25">
      <c r="A131" s="121"/>
      <c r="C131" s="121"/>
      <c r="D131" s="121"/>
      <c r="E131" s="121"/>
      <c r="F131" s="121"/>
      <c r="G131" s="121"/>
      <c r="H131" s="121"/>
      <c r="I131" s="121"/>
      <c r="M131"/>
      <c r="N131"/>
      <c r="O131"/>
      <c r="P131"/>
      <c r="Q131"/>
      <c r="R131"/>
    </row>
    <row r="132" spans="1:18" x14ac:dyDescent="0.25">
      <c r="A132" s="121"/>
      <c r="C132" s="121"/>
      <c r="D132" s="121"/>
      <c r="E132" s="121"/>
      <c r="F132" s="121"/>
      <c r="G132" s="121"/>
      <c r="H132" s="121"/>
      <c r="I132" s="121"/>
      <c r="M132"/>
      <c r="N132"/>
      <c r="O132"/>
      <c r="P132"/>
      <c r="Q132"/>
      <c r="R132"/>
    </row>
    <row r="133" spans="1:18" x14ac:dyDescent="0.25">
      <c r="M133"/>
      <c r="N133"/>
      <c r="O133"/>
      <c r="P133"/>
      <c r="Q133"/>
      <c r="R133"/>
    </row>
    <row r="134" spans="1:18" x14ac:dyDescent="0.25">
      <c r="M134"/>
      <c r="N134"/>
      <c r="O134"/>
      <c r="P134"/>
      <c r="Q134"/>
      <c r="R134"/>
    </row>
    <row r="135" spans="1:18" x14ac:dyDescent="0.25">
      <c r="M135"/>
      <c r="N135"/>
      <c r="O135"/>
      <c r="P135"/>
      <c r="Q135"/>
      <c r="R135"/>
    </row>
    <row r="136" spans="1:18" x14ac:dyDescent="0.25">
      <c r="M136"/>
      <c r="N136"/>
      <c r="O136"/>
      <c r="P136"/>
      <c r="Q136"/>
      <c r="R136"/>
    </row>
    <row r="137" spans="1:18" x14ac:dyDescent="0.25">
      <c r="M137"/>
      <c r="N137"/>
      <c r="O137"/>
      <c r="P137"/>
      <c r="Q137"/>
      <c r="R137"/>
    </row>
    <row r="138" spans="1:18" x14ac:dyDescent="0.25">
      <c r="M138"/>
      <c r="N138"/>
      <c r="O138"/>
      <c r="P138"/>
      <c r="Q138"/>
      <c r="R138"/>
    </row>
    <row r="139" spans="1:18" x14ac:dyDescent="0.25">
      <c r="M139"/>
      <c r="N139"/>
      <c r="O139"/>
      <c r="P139"/>
      <c r="Q139"/>
      <c r="R139"/>
    </row>
    <row r="140" spans="1:18" x14ac:dyDescent="0.25">
      <c r="M140"/>
      <c r="N140"/>
      <c r="O140"/>
      <c r="P140"/>
      <c r="Q140"/>
      <c r="R140"/>
    </row>
    <row r="141" spans="1:18" x14ac:dyDescent="0.25">
      <c r="D141" s="120"/>
      <c r="E141" s="120"/>
      <c r="F141" s="120"/>
      <c r="G141" s="120"/>
      <c r="H141" s="120"/>
      <c r="M141"/>
      <c r="N141"/>
      <c r="O141"/>
      <c r="P141"/>
      <c r="Q141"/>
      <c r="R141"/>
    </row>
    <row r="142" spans="1:18" x14ac:dyDescent="0.25">
      <c r="M142"/>
      <c r="N142"/>
      <c r="O142"/>
      <c r="P142"/>
      <c r="Q142"/>
      <c r="R142"/>
    </row>
    <row r="143" spans="1:18" x14ac:dyDescent="0.25">
      <c r="D143" s="120"/>
      <c r="E143" s="120"/>
      <c r="F143" s="120"/>
      <c r="G143" s="120"/>
      <c r="H143" s="120"/>
      <c r="M143"/>
      <c r="N143"/>
      <c r="O143"/>
      <c r="P143"/>
      <c r="Q143"/>
      <c r="R143"/>
    </row>
    <row r="144" spans="1:18" x14ac:dyDescent="0.25">
      <c r="M144"/>
      <c r="N144"/>
      <c r="O144"/>
      <c r="P144"/>
      <c r="Q144"/>
      <c r="R144"/>
    </row>
    <row r="145" spans="4:18" x14ac:dyDescent="0.25">
      <c r="D145" s="120"/>
      <c r="E145" s="120"/>
      <c r="F145" s="120"/>
      <c r="G145" s="120"/>
      <c r="H145" s="120"/>
      <c r="M145"/>
      <c r="N145"/>
      <c r="O145"/>
      <c r="P145"/>
      <c r="Q145"/>
      <c r="R145"/>
    </row>
    <row r="146" spans="4:18" x14ac:dyDescent="0.25">
      <c r="M146"/>
      <c r="N146"/>
      <c r="O146"/>
      <c r="P146"/>
      <c r="Q146"/>
      <c r="R146"/>
    </row>
    <row r="147" spans="4:18" x14ac:dyDescent="0.25">
      <c r="D147" s="120"/>
      <c r="E147" s="120"/>
      <c r="F147" s="120"/>
      <c r="G147" s="120"/>
      <c r="H147" s="120"/>
      <c r="M147"/>
      <c r="N147"/>
      <c r="O147"/>
      <c r="P147"/>
      <c r="Q147"/>
      <c r="R147"/>
    </row>
    <row r="148" spans="4:18" x14ac:dyDescent="0.25">
      <c r="M148"/>
      <c r="N148"/>
      <c r="O148"/>
      <c r="P148"/>
      <c r="Q148"/>
      <c r="R148"/>
    </row>
    <row r="149" spans="4:18" x14ac:dyDescent="0.25">
      <c r="D149" s="120"/>
      <c r="E149" s="120"/>
      <c r="F149" s="120"/>
      <c r="G149" s="120"/>
      <c r="H149" s="120"/>
      <c r="M149"/>
      <c r="N149"/>
      <c r="O149"/>
      <c r="P149"/>
      <c r="Q149"/>
      <c r="R149"/>
    </row>
    <row r="150" spans="4:18" x14ac:dyDescent="0.25">
      <c r="M150"/>
      <c r="N150"/>
      <c r="O150"/>
      <c r="P150"/>
      <c r="Q150"/>
      <c r="R150"/>
    </row>
    <row r="151" spans="4:18" x14ac:dyDescent="0.25">
      <c r="D151" s="120"/>
      <c r="E151" s="120"/>
      <c r="F151" s="120"/>
      <c r="G151" s="120"/>
      <c r="H151" s="120"/>
      <c r="M151"/>
      <c r="N151"/>
      <c r="O151"/>
      <c r="P151"/>
      <c r="Q151"/>
      <c r="R151"/>
    </row>
    <row r="152" spans="4:18" x14ac:dyDescent="0.25">
      <c r="M152"/>
      <c r="N152"/>
      <c r="O152"/>
      <c r="P152"/>
      <c r="Q152"/>
      <c r="R152"/>
    </row>
    <row r="153" spans="4:18" x14ac:dyDescent="0.25">
      <c r="D153" s="120"/>
      <c r="E153" s="120"/>
      <c r="F153" s="120"/>
      <c r="G153" s="120"/>
      <c r="H153" s="120"/>
      <c r="M153"/>
      <c r="N153"/>
      <c r="O153"/>
      <c r="P153"/>
      <c r="Q153"/>
      <c r="R153"/>
    </row>
    <row r="154" spans="4:18" x14ac:dyDescent="0.25">
      <c r="M154"/>
      <c r="N154"/>
      <c r="O154"/>
      <c r="P154"/>
      <c r="Q154"/>
      <c r="R154"/>
    </row>
    <row r="155" spans="4:18" x14ac:dyDescent="0.25">
      <c r="D155" s="120"/>
      <c r="E155" s="120"/>
      <c r="F155" s="120"/>
      <c r="G155" s="120"/>
      <c r="H155" s="120"/>
      <c r="M155"/>
      <c r="N155"/>
      <c r="O155"/>
      <c r="P155"/>
      <c r="Q155"/>
      <c r="R155"/>
    </row>
    <row r="156" spans="4:18" x14ac:dyDescent="0.25">
      <c r="M156"/>
      <c r="N156"/>
      <c r="O156"/>
      <c r="P156"/>
      <c r="Q156"/>
      <c r="R156"/>
    </row>
    <row r="157" spans="4:18" x14ac:dyDescent="0.25">
      <c r="D157" s="120"/>
      <c r="E157" s="120"/>
      <c r="F157" s="120"/>
      <c r="G157" s="120"/>
      <c r="H157" s="120"/>
      <c r="M157"/>
      <c r="N157"/>
      <c r="O157"/>
      <c r="P157"/>
      <c r="Q157"/>
      <c r="R157"/>
    </row>
    <row r="158" spans="4:18" x14ac:dyDescent="0.25">
      <c r="M158"/>
      <c r="N158"/>
      <c r="O158"/>
      <c r="P158"/>
      <c r="Q158"/>
      <c r="R158"/>
    </row>
    <row r="159" spans="4:18" x14ac:dyDescent="0.25">
      <c r="D159" s="120"/>
      <c r="E159" s="120"/>
      <c r="F159" s="120"/>
      <c r="G159" s="120"/>
      <c r="H159" s="120"/>
      <c r="M159"/>
      <c r="N159"/>
      <c r="O159"/>
      <c r="P159"/>
      <c r="Q159"/>
      <c r="R159"/>
    </row>
    <row r="160" spans="4:18" x14ac:dyDescent="0.25">
      <c r="M160"/>
      <c r="N160"/>
      <c r="O160"/>
      <c r="P160"/>
      <c r="Q160"/>
      <c r="R160"/>
    </row>
    <row r="161" spans="4:18" x14ac:dyDescent="0.25">
      <c r="D161" s="120"/>
      <c r="E161" s="120"/>
      <c r="F161" s="120"/>
      <c r="G161" s="120"/>
      <c r="H161" s="120"/>
      <c r="M161"/>
      <c r="N161"/>
      <c r="O161"/>
      <c r="P161"/>
      <c r="Q161"/>
      <c r="R161"/>
    </row>
    <row r="162" spans="4:18" x14ac:dyDescent="0.25">
      <c r="M162"/>
      <c r="N162"/>
      <c r="O162"/>
      <c r="P162"/>
      <c r="Q162"/>
      <c r="R162"/>
    </row>
    <row r="163" spans="4:18" x14ac:dyDescent="0.25">
      <c r="D163" s="120"/>
      <c r="E163" s="120"/>
      <c r="F163" s="120"/>
      <c r="G163" s="120"/>
      <c r="H163" s="120"/>
      <c r="M163"/>
      <c r="N163"/>
      <c r="O163"/>
      <c r="P163"/>
      <c r="Q163"/>
      <c r="R163"/>
    </row>
    <row r="164" spans="4:18" x14ac:dyDescent="0.25">
      <c r="M164"/>
      <c r="N164"/>
      <c r="O164"/>
      <c r="P164"/>
      <c r="Q164"/>
      <c r="R164"/>
    </row>
    <row r="165" spans="4:18" x14ac:dyDescent="0.25">
      <c r="D165" s="120"/>
      <c r="E165" s="120"/>
      <c r="F165" s="120"/>
      <c r="G165" s="120"/>
      <c r="H165" s="120"/>
      <c r="M165"/>
      <c r="N165"/>
      <c r="O165"/>
      <c r="P165"/>
      <c r="Q165"/>
      <c r="R165"/>
    </row>
    <row r="166" spans="4:18" x14ac:dyDescent="0.25">
      <c r="M166"/>
      <c r="N166"/>
      <c r="O166"/>
      <c r="P166"/>
      <c r="Q166"/>
      <c r="R166"/>
    </row>
    <row r="167" spans="4:18" x14ac:dyDescent="0.25">
      <c r="D167" s="120"/>
      <c r="E167" s="120"/>
      <c r="F167" s="120"/>
      <c r="G167" s="120"/>
      <c r="H167" s="120"/>
      <c r="M167"/>
      <c r="N167"/>
      <c r="O167"/>
      <c r="P167"/>
      <c r="Q167"/>
      <c r="R167"/>
    </row>
    <row r="168" spans="4:18" x14ac:dyDescent="0.25">
      <c r="M168"/>
      <c r="N168"/>
      <c r="O168"/>
      <c r="P168"/>
      <c r="Q168"/>
      <c r="R168"/>
    </row>
    <row r="169" spans="4:18" x14ac:dyDescent="0.25">
      <c r="D169" s="120"/>
      <c r="E169" s="120"/>
      <c r="F169" s="120"/>
      <c r="G169" s="120"/>
      <c r="H169" s="120"/>
      <c r="M169"/>
      <c r="N169"/>
      <c r="O169"/>
      <c r="P169"/>
      <c r="Q169"/>
      <c r="R169"/>
    </row>
    <row r="170" spans="4:18" x14ac:dyDescent="0.25">
      <c r="M170"/>
      <c r="N170"/>
      <c r="O170"/>
      <c r="P170"/>
      <c r="Q170"/>
      <c r="R170"/>
    </row>
    <row r="171" spans="4:18" x14ac:dyDescent="0.25">
      <c r="D171" s="120"/>
      <c r="E171" s="120"/>
      <c r="F171" s="120"/>
      <c r="G171" s="120"/>
      <c r="H171" s="120"/>
      <c r="M171"/>
      <c r="N171"/>
      <c r="O171"/>
      <c r="P171"/>
      <c r="Q171"/>
      <c r="R171"/>
    </row>
    <row r="172" spans="4:18" x14ac:dyDescent="0.25">
      <c r="M172"/>
      <c r="N172"/>
      <c r="O172"/>
      <c r="P172"/>
      <c r="Q172"/>
      <c r="R172"/>
    </row>
    <row r="173" spans="4:18" x14ac:dyDescent="0.25">
      <c r="D173" s="120"/>
      <c r="E173" s="120"/>
      <c r="F173" s="120"/>
      <c r="G173" s="120"/>
      <c r="H173" s="120"/>
      <c r="M173"/>
      <c r="N173"/>
      <c r="O173"/>
      <c r="P173"/>
      <c r="Q173"/>
      <c r="R173"/>
    </row>
    <row r="174" spans="4:18" x14ac:dyDescent="0.25">
      <c r="M174"/>
      <c r="N174"/>
      <c r="O174"/>
      <c r="P174"/>
      <c r="Q174"/>
      <c r="R174"/>
    </row>
    <row r="175" spans="4:18" x14ac:dyDescent="0.25">
      <c r="D175" s="120"/>
      <c r="E175" s="120"/>
      <c r="F175" s="120"/>
      <c r="G175" s="120"/>
      <c r="H175" s="120"/>
      <c r="M175"/>
      <c r="N175"/>
      <c r="O175"/>
      <c r="P175"/>
      <c r="Q175"/>
      <c r="R175"/>
    </row>
    <row r="176" spans="4:18" x14ac:dyDescent="0.25">
      <c r="M176"/>
      <c r="N176"/>
      <c r="O176"/>
      <c r="P176"/>
      <c r="Q176"/>
      <c r="R176"/>
    </row>
    <row r="177" spans="4:18" x14ac:dyDescent="0.25">
      <c r="D177" s="120"/>
      <c r="E177" s="120"/>
      <c r="F177" s="120"/>
      <c r="G177" s="120"/>
      <c r="H177" s="120"/>
      <c r="M177"/>
      <c r="N177"/>
      <c r="O177"/>
      <c r="P177"/>
      <c r="Q177"/>
      <c r="R177"/>
    </row>
    <row r="178" spans="4:18" x14ac:dyDescent="0.25">
      <c r="M178"/>
      <c r="N178"/>
      <c r="O178"/>
      <c r="P178"/>
      <c r="Q178"/>
      <c r="R178"/>
    </row>
    <row r="179" spans="4:18" x14ac:dyDescent="0.25">
      <c r="D179" s="120"/>
      <c r="E179" s="120"/>
      <c r="F179" s="120"/>
      <c r="G179" s="120"/>
      <c r="H179" s="120"/>
      <c r="M179"/>
      <c r="N179"/>
      <c r="O179"/>
      <c r="P179"/>
      <c r="Q179"/>
      <c r="R179"/>
    </row>
    <row r="180" spans="4:18" x14ac:dyDescent="0.25">
      <c r="M180"/>
      <c r="N180"/>
      <c r="O180"/>
      <c r="P180"/>
      <c r="Q180"/>
      <c r="R180"/>
    </row>
    <row r="181" spans="4:18" x14ac:dyDescent="0.25">
      <c r="D181" s="120"/>
      <c r="E181" s="120"/>
      <c r="F181" s="120"/>
      <c r="G181" s="120"/>
      <c r="H181" s="120"/>
      <c r="M181"/>
      <c r="N181"/>
      <c r="O181"/>
      <c r="P181"/>
      <c r="Q181"/>
      <c r="R181"/>
    </row>
    <row r="182" spans="4:18" x14ac:dyDescent="0.25">
      <c r="M182"/>
      <c r="N182"/>
      <c r="O182"/>
      <c r="P182"/>
      <c r="Q182"/>
      <c r="R182"/>
    </row>
    <row r="183" spans="4:18" x14ac:dyDescent="0.25">
      <c r="D183" s="120"/>
      <c r="E183" s="120"/>
      <c r="F183" s="120"/>
      <c r="G183" s="120"/>
      <c r="H183" s="120"/>
      <c r="M183"/>
      <c r="N183"/>
      <c r="O183"/>
      <c r="P183"/>
      <c r="Q183"/>
      <c r="R183"/>
    </row>
    <row r="184" spans="4:18" x14ac:dyDescent="0.25">
      <c r="M184"/>
      <c r="N184"/>
      <c r="O184"/>
      <c r="P184"/>
      <c r="Q184"/>
      <c r="R184"/>
    </row>
    <row r="185" spans="4:18" x14ac:dyDescent="0.25">
      <c r="D185" s="120"/>
      <c r="E185" s="120"/>
      <c r="F185" s="120"/>
      <c r="G185" s="120"/>
      <c r="H185" s="120"/>
      <c r="M185"/>
      <c r="N185"/>
      <c r="O185"/>
      <c r="P185"/>
      <c r="Q185"/>
      <c r="R185"/>
    </row>
    <row r="186" spans="4:18" x14ac:dyDescent="0.25">
      <c r="M186"/>
      <c r="N186"/>
      <c r="O186"/>
      <c r="P186"/>
      <c r="Q186"/>
      <c r="R186"/>
    </row>
    <row r="187" spans="4:18" x14ac:dyDescent="0.25">
      <c r="D187" s="120"/>
      <c r="E187" s="120"/>
      <c r="F187" s="120"/>
      <c r="G187" s="120"/>
      <c r="H187" s="120"/>
      <c r="M187"/>
      <c r="N187"/>
      <c r="O187"/>
      <c r="P187"/>
      <c r="Q187"/>
      <c r="R187"/>
    </row>
    <row r="188" spans="4:18" x14ac:dyDescent="0.25">
      <c r="M188"/>
      <c r="N188"/>
      <c r="O188"/>
      <c r="P188"/>
      <c r="Q188"/>
      <c r="R188"/>
    </row>
    <row r="189" spans="4:18" x14ac:dyDescent="0.25">
      <c r="D189" s="120"/>
      <c r="E189" s="120"/>
      <c r="F189" s="120"/>
      <c r="G189" s="120"/>
      <c r="H189" s="120"/>
      <c r="M189"/>
      <c r="N189"/>
      <c r="O189"/>
      <c r="P189"/>
      <c r="Q189"/>
      <c r="R189"/>
    </row>
    <row r="190" spans="4:18" x14ac:dyDescent="0.25">
      <c r="M190"/>
      <c r="N190"/>
      <c r="O190"/>
      <c r="P190"/>
      <c r="Q190"/>
      <c r="R190"/>
    </row>
    <row r="191" spans="4:18" x14ac:dyDescent="0.25">
      <c r="D191" s="120"/>
      <c r="E191" s="120"/>
      <c r="F191" s="120"/>
      <c r="G191" s="120"/>
      <c r="H191" s="120"/>
      <c r="M191"/>
      <c r="N191"/>
      <c r="O191"/>
      <c r="P191"/>
      <c r="Q191"/>
      <c r="R191"/>
    </row>
    <row r="192" spans="4:18" x14ac:dyDescent="0.25">
      <c r="M192"/>
      <c r="N192"/>
      <c r="O192"/>
      <c r="P192"/>
      <c r="Q192"/>
      <c r="R192"/>
    </row>
    <row r="193" spans="4:18" x14ac:dyDescent="0.25">
      <c r="D193" s="120"/>
      <c r="E193" s="120"/>
      <c r="F193" s="120"/>
      <c r="G193" s="120"/>
      <c r="H193" s="120"/>
      <c r="M193"/>
      <c r="N193"/>
      <c r="O193"/>
      <c r="P193"/>
      <c r="Q193"/>
      <c r="R193"/>
    </row>
    <row r="194" spans="4:18" x14ac:dyDescent="0.25">
      <c r="M194"/>
      <c r="N194"/>
      <c r="O194"/>
      <c r="P194"/>
      <c r="Q194"/>
      <c r="R194"/>
    </row>
    <row r="195" spans="4:18" x14ac:dyDescent="0.25">
      <c r="D195" s="120"/>
      <c r="E195" s="120"/>
      <c r="F195" s="120"/>
      <c r="G195" s="120"/>
      <c r="H195" s="120"/>
      <c r="M195"/>
      <c r="N195"/>
      <c r="O195"/>
      <c r="P195"/>
      <c r="Q195"/>
      <c r="R195"/>
    </row>
    <row r="196" spans="4:18" x14ac:dyDescent="0.25">
      <c r="M196"/>
      <c r="N196"/>
      <c r="O196"/>
      <c r="P196"/>
      <c r="Q196"/>
      <c r="R196"/>
    </row>
    <row r="197" spans="4:18" x14ac:dyDescent="0.25">
      <c r="D197" s="120"/>
      <c r="E197" s="120"/>
      <c r="F197" s="120"/>
      <c r="G197" s="120"/>
      <c r="H197" s="120"/>
      <c r="M197"/>
      <c r="N197"/>
      <c r="O197"/>
      <c r="P197"/>
      <c r="Q197"/>
      <c r="R197"/>
    </row>
    <row r="198" spans="4:18" x14ac:dyDescent="0.25">
      <c r="M198"/>
      <c r="N198"/>
      <c r="O198"/>
      <c r="P198"/>
      <c r="Q198"/>
      <c r="R198"/>
    </row>
    <row r="199" spans="4:18" x14ac:dyDescent="0.25">
      <c r="D199" s="120"/>
      <c r="E199" s="120"/>
      <c r="F199" s="120"/>
      <c r="G199" s="120"/>
      <c r="H199" s="120"/>
      <c r="M199"/>
      <c r="N199"/>
      <c r="O199"/>
      <c r="P199"/>
      <c r="Q199"/>
      <c r="R199"/>
    </row>
    <row r="200" spans="4:18" x14ac:dyDescent="0.25">
      <c r="M200"/>
      <c r="N200"/>
      <c r="O200"/>
      <c r="P200"/>
      <c r="Q200"/>
      <c r="R200"/>
    </row>
    <row r="201" spans="4:18" x14ac:dyDescent="0.25">
      <c r="D201" s="120"/>
      <c r="E201" s="120"/>
      <c r="F201" s="120"/>
      <c r="G201" s="120"/>
      <c r="H201" s="120"/>
      <c r="M201"/>
      <c r="N201"/>
      <c r="O201"/>
      <c r="P201"/>
      <c r="Q201"/>
      <c r="R201"/>
    </row>
    <row r="202" spans="4:18" x14ac:dyDescent="0.25">
      <c r="M202"/>
      <c r="N202"/>
      <c r="O202"/>
      <c r="P202"/>
      <c r="Q202"/>
      <c r="R202"/>
    </row>
    <row r="203" spans="4:18" x14ac:dyDescent="0.25">
      <c r="D203" s="120"/>
      <c r="E203" s="120"/>
      <c r="F203" s="120"/>
      <c r="G203" s="120"/>
      <c r="H203" s="120"/>
      <c r="M203"/>
      <c r="N203"/>
      <c r="O203"/>
      <c r="P203"/>
      <c r="Q203"/>
      <c r="R203"/>
    </row>
    <row r="204" spans="4:18" x14ac:dyDescent="0.25">
      <c r="M204"/>
      <c r="N204"/>
      <c r="O204"/>
      <c r="P204"/>
      <c r="Q204"/>
      <c r="R204"/>
    </row>
    <row r="205" spans="4:18" x14ac:dyDescent="0.25">
      <c r="D205" s="120"/>
      <c r="E205" s="120"/>
      <c r="F205" s="120"/>
      <c r="G205" s="120"/>
      <c r="H205" s="120"/>
      <c r="M205"/>
      <c r="N205"/>
      <c r="O205"/>
      <c r="P205"/>
      <c r="Q205"/>
      <c r="R205"/>
    </row>
    <row r="206" spans="4:18" x14ac:dyDescent="0.25">
      <c r="M206"/>
      <c r="N206"/>
      <c r="O206"/>
      <c r="P206"/>
      <c r="Q206"/>
      <c r="R206"/>
    </row>
    <row r="207" spans="4:18" x14ac:dyDescent="0.25">
      <c r="D207" s="120"/>
      <c r="E207" s="120"/>
      <c r="F207" s="120"/>
      <c r="G207" s="120"/>
      <c r="H207" s="120"/>
      <c r="M207"/>
      <c r="N207"/>
      <c r="O207"/>
      <c r="P207"/>
      <c r="Q207"/>
      <c r="R207"/>
    </row>
    <row r="208" spans="4:18" x14ac:dyDescent="0.25">
      <c r="M208"/>
      <c r="N208"/>
      <c r="O208"/>
      <c r="P208"/>
      <c r="Q208"/>
      <c r="R208"/>
    </row>
    <row r="209" spans="4:18" x14ac:dyDescent="0.25">
      <c r="D209" s="120"/>
      <c r="E209" s="120"/>
      <c r="F209" s="120"/>
      <c r="G209" s="120"/>
      <c r="H209" s="120"/>
      <c r="M209"/>
      <c r="N209"/>
      <c r="O209"/>
      <c r="P209"/>
      <c r="Q209"/>
      <c r="R209"/>
    </row>
    <row r="210" spans="4:18" x14ac:dyDescent="0.25">
      <c r="M210"/>
      <c r="N210"/>
      <c r="O210"/>
      <c r="P210"/>
      <c r="Q210"/>
      <c r="R210"/>
    </row>
    <row r="211" spans="4:18" x14ac:dyDescent="0.25">
      <c r="D211" s="120"/>
      <c r="E211" s="120"/>
      <c r="F211" s="120"/>
      <c r="G211" s="120"/>
      <c r="H211" s="120"/>
      <c r="M211"/>
      <c r="N211"/>
      <c r="O211"/>
      <c r="P211"/>
      <c r="Q211"/>
      <c r="R211"/>
    </row>
    <row r="212" spans="4:18" x14ac:dyDescent="0.25">
      <c r="M212"/>
      <c r="N212"/>
      <c r="O212"/>
      <c r="P212"/>
      <c r="Q212"/>
      <c r="R212"/>
    </row>
    <row r="213" spans="4:18" x14ac:dyDescent="0.25">
      <c r="D213" s="120"/>
      <c r="E213" s="120"/>
      <c r="F213" s="120"/>
      <c r="G213" s="120"/>
      <c r="H213" s="120"/>
      <c r="M213"/>
      <c r="N213"/>
      <c r="O213"/>
      <c r="P213"/>
      <c r="Q213"/>
      <c r="R213"/>
    </row>
    <row r="214" spans="4:18" x14ac:dyDescent="0.25">
      <c r="M214"/>
      <c r="N214"/>
      <c r="O214"/>
      <c r="P214"/>
      <c r="Q214"/>
      <c r="R214"/>
    </row>
    <row r="215" spans="4:18" x14ac:dyDescent="0.25">
      <c r="D215" s="120"/>
      <c r="E215" s="120"/>
      <c r="F215" s="120"/>
      <c r="G215" s="120"/>
      <c r="H215" s="120"/>
    </row>
    <row r="217" spans="4:18" x14ac:dyDescent="0.25">
      <c r="D217" s="120"/>
      <c r="E217" s="120"/>
      <c r="F217" s="120"/>
      <c r="G217" s="120"/>
      <c r="H217" s="120"/>
    </row>
    <row r="219" spans="4:18" x14ac:dyDescent="0.25">
      <c r="D219" s="120"/>
      <c r="E219" s="120"/>
      <c r="F219" s="120"/>
      <c r="G219" s="120"/>
      <c r="H219" s="120"/>
    </row>
    <row r="221" spans="4:18" x14ac:dyDescent="0.25">
      <c r="D221" s="120"/>
      <c r="E221" s="120"/>
      <c r="F221" s="120"/>
      <c r="G221" s="120"/>
      <c r="H221" s="120"/>
    </row>
    <row r="223" spans="4:18" x14ac:dyDescent="0.25">
      <c r="D223" s="120"/>
      <c r="E223" s="120"/>
      <c r="F223" s="120"/>
      <c r="G223" s="120"/>
      <c r="H223" s="120"/>
    </row>
    <row r="225" spans="4:8" x14ac:dyDescent="0.25">
      <c r="D225" s="120"/>
      <c r="E225" s="120"/>
      <c r="F225" s="120"/>
      <c r="G225" s="120"/>
      <c r="H225" s="120"/>
    </row>
    <row r="227" spans="4:8" x14ac:dyDescent="0.25">
      <c r="D227" s="120"/>
      <c r="E227" s="120"/>
      <c r="F227" s="120"/>
      <c r="G227" s="120"/>
      <c r="H227" s="120"/>
    </row>
  </sheetData>
  <mergeCells count="14">
    <mergeCell ref="B78:B88"/>
    <mergeCell ref="B6:B17"/>
    <mergeCell ref="B18:B30"/>
    <mergeCell ref="B31:B37"/>
    <mergeCell ref="C1:H1"/>
    <mergeCell ref="C2:E2"/>
    <mergeCell ref="F2:H2"/>
    <mergeCell ref="C3:E3"/>
    <mergeCell ref="F3:H3"/>
    <mergeCell ref="C4:H4"/>
    <mergeCell ref="B38:B42"/>
    <mergeCell ref="B43:B52"/>
    <mergeCell ref="B53:B61"/>
    <mergeCell ref="B62:B76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01"/>
  <sheetViews>
    <sheetView workbookViewId="0">
      <selection activeCell="I1" sqref="I1"/>
    </sheetView>
  </sheetViews>
  <sheetFormatPr defaultRowHeight="15" x14ac:dyDescent="0.25"/>
  <cols>
    <col min="1" max="1" width="9.140625" style="117"/>
    <col min="2" max="2" width="8.5703125" style="117" customWidth="1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30" customHeight="1" thickTop="1" thickBot="1" x14ac:dyDescent="0.3">
      <c r="A1" s="143" t="s">
        <v>456</v>
      </c>
      <c r="C1" s="386" t="s">
        <v>422</v>
      </c>
      <c r="D1" s="386"/>
      <c r="E1" s="386"/>
      <c r="F1" s="386"/>
      <c r="G1" s="386"/>
      <c r="H1" s="386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246" t="s">
        <v>13</v>
      </c>
      <c r="D6" s="125">
        <v>0.4</v>
      </c>
      <c r="E6" s="125">
        <v>0.4</v>
      </c>
      <c r="F6" s="125">
        <v>0.05</v>
      </c>
      <c r="G6" s="125">
        <v>0.15</v>
      </c>
      <c r="H6" s="126">
        <v>0</v>
      </c>
      <c r="I6" s="101"/>
    </row>
    <row r="7" spans="1:9" x14ac:dyDescent="0.25">
      <c r="B7" s="370"/>
      <c r="C7" s="248" t="s">
        <v>16</v>
      </c>
      <c r="D7" s="127">
        <v>0.15294117647058825</v>
      </c>
      <c r="E7" s="127">
        <v>0.17647058823529413</v>
      </c>
      <c r="F7" s="127">
        <v>0.36470588235294116</v>
      </c>
      <c r="G7" s="127">
        <v>0.25882352941176473</v>
      </c>
      <c r="H7" s="128">
        <v>4.7058823529411764E-2</v>
      </c>
      <c r="I7" s="101"/>
    </row>
    <row r="8" spans="1:9" x14ac:dyDescent="0.25">
      <c r="B8" s="370"/>
      <c r="C8" s="248" t="s">
        <v>19</v>
      </c>
      <c r="D8" s="127">
        <v>0.36666666666666664</v>
      </c>
      <c r="E8" s="127">
        <v>0.23333333333333334</v>
      </c>
      <c r="F8" s="127">
        <v>0.1</v>
      </c>
      <c r="G8" s="127">
        <v>0.2</v>
      </c>
      <c r="H8" s="128">
        <v>0.1</v>
      </c>
      <c r="I8" s="101"/>
    </row>
    <row r="9" spans="1:9" x14ac:dyDescent="0.25">
      <c r="B9" s="370"/>
      <c r="C9" s="248" t="s">
        <v>22</v>
      </c>
      <c r="D9" s="127">
        <v>0.42105263157894735</v>
      </c>
      <c r="E9" s="127">
        <v>0.36842105263157893</v>
      </c>
      <c r="F9" s="127">
        <v>0.21052631578947367</v>
      </c>
      <c r="G9" s="127">
        <v>0</v>
      </c>
      <c r="H9" s="128">
        <v>0</v>
      </c>
      <c r="I9" s="101"/>
    </row>
    <row r="10" spans="1:9" x14ac:dyDescent="0.25">
      <c r="B10" s="370"/>
      <c r="C10" s="248" t="s">
        <v>25</v>
      </c>
      <c r="D10" s="127">
        <v>0.4</v>
      </c>
      <c r="E10" s="127">
        <v>0.24</v>
      </c>
      <c r="F10" s="127">
        <v>0.28000000000000003</v>
      </c>
      <c r="G10" s="127">
        <v>0.08</v>
      </c>
      <c r="H10" s="128">
        <v>0</v>
      </c>
      <c r="I10" s="101"/>
    </row>
    <row r="11" spans="1:9" x14ac:dyDescent="0.25">
      <c r="B11" s="370"/>
      <c r="C11" s="248" t="s">
        <v>28</v>
      </c>
      <c r="D11" s="127">
        <v>0.20689655172413793</v>
      </c>
      <c r="E11" s="127">
        <v>0.2413793103448276</v>
      </c>
      <c r="F11" s="127">
        <v>0.34482758620689657</v>
      </c>
      <c r="G11" s="127">
        <v>0.20689655172413793</v>
      </c>
      <c r="H11" s="128">
        <v>0</v>
      </c>
      <c r="I11" s="101"/>
    </row>
    <row r="12" spans="1:9" x14ac:dyDescent="0.25">
      <c r="B12" s="370"/>
      <c r="C12" s="248" t="s">
        <v>31</v>
      </c>
      <c r="D12" s="127">
        <v>0.3125</v>
      </c>
      <c r="E12" s="127">
        <v>0.4375</v>
      </c>
      <c r="F12" s="127">
        <v>0.25</v>
      </c>
      <c r="G12" s="127">
        <v>0</v>
      </c>
      <c r="H12" s="128">
        <v>0</v>
      </c>
      <c r="I12" s="101"/>
    </row>
    <row r="13" spans="1:9" x14ac:dyDescent="0.25">
      <c r="B13" s="370"/>
      <c r="C13" s="248" t="s">
        <v>34</v>
      </c>
      <c r="D13" s="127">
        <v>0.10714285714285714</v>
      </c>
      <c r="E13" s="127">
        <v>0.2857142857142857</v>
      </c>
      <c r="F13" s="127">
        <v>0.35714285714285715</v>
      </c>
      <c r="G13" s="127">
        <v>0.25</v>
      </c>
      <c r="H13" s="128">
        <v>0</v>
      </c>
      <c r="I13" s="101"/>
    </row>
    <row r="14" spans="1:9" x14ac:dyDescent="0.25">
      <c r="B14" s="370"/>
      <c r="C14" s="248" t="s">
        <v>37</v>
      </c>
      <c r="D14" s="127">
        <v>0.16363636363636364</v>
      </c>
      <c r="E14" s="127">
        <v>0.47272727272727272</v>
      </c>
      <c r="F14" s="127">
        <v>0.27272727272727271</v>
      </c>
      <c r="G14" s="127">
        <v>7.2727272727272724E-2</v>
      </c>
      <c r="H14" s="128">
        <v>1.8181818181818181E-2</v>
      </c>
      <c r="I14" s="101"/>
    </row>
    <row r="15" spans="1:9" x14ac:dyDescent="0.25">
      <c r="B15" s="370"/>
      <c r="C15" s="248" t="s">
        <v>40</v>
      </c>
      <c r="D15" s="127">
        <v>0.62903225806451613</v>
      </c>
      <c r="E15" s="127">
        <v>0.16129032258064516</v>
      </c>
      <c r="F15" s="127">
        <v>0.11290322580645161</v>
      </c>
      <c r="G15" s="127">
        <v>9.6774193548387094E-2</v>
      </c>
      <c r="H15" s="128">
        <v>0</v>
      </c>
      <c r="I15" s="101"/>
    </row>
    <row r="16" spans="1:9" x14ac:dyDescent="0.25">
      <c r="B16" s="370"/>
      <c r="C16" s="248" t="s">
        <v>43</v>
      </c>
      <c r="D16" s="127">
        <v>0.66666666666666663</v>
      </c>
      <c r="E16" s="127">
        <v>0.26666666666666666</v>
      </c>
      <c r="F16" s="127">
        <v>3.3333333333333333E-2</v>
      </c>
      <c r="G16" s="127">
        <v>3.3333333333333333E-2</v>
      </c>
      <c r="H16" s="128">
        <v>0</v>
      </c>
      <c r="I16" s="101"/>
    </row>
    <row r="17" spans="2:9" ht="15.75" thickBot="1" x14ac:dyDescent="0.3">
      <c r="B17" s="371"/>
      <c r="C17" s="251" t="s">
        <v>46</v>
      </c>
      <c r="D17" s="129">
        <v>0.39622641509433965</v>
      </c>
      <c r="E17" s="129">
        <v>0.32075471698113206</v>
      </c>
      <c r="F17" s="129">
        <v>0.20754716981132076</v>
      </c>
      <c r="G17" s="129">
        <v>5.6603773584905662E-2</v>
      </c>
      <c r="H17" s="130">
        <v>1.8867924528301886E-2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0.27500000000000002</v>
      </c>
      <c r="E18" s="131">
        <v>0.375</v>
      </c>
      <c r="F18" s="131">
        <v>0.25</v>
      </c>
      <c r="G18" s="131">
        <v>7.4999999999999997E-2</v>
      </c>
      <c r="H18" s="132">
        <v>2.5000000000000001E-2</v>
      </c>
      <c r="I18" s="101"/>
    </row>
    <row r="19" spans="2:9" x14ac:dyDescent="0.25">
      <c r="B19" s="374"/>
      <c r="C19" s="123" t="s">
        <v>53</v>
      </c>
      <c r="D19" s="133">
        <v>0.10526315789473684</v>
      </c>
      <c r="E19" s="133">
        <v>0.57894736842105265</v>
      </c>
      <c r="F19" s="133">
        <v>0.28947368421052633</v>
      </c>
      <c r="G19" s="133">
        <v>2.6315789473684209E-2</v>
      </c>
      <c r="H19" s="134">
        <v>0</v>
      </c>
      <c r="I19" s="101"/>
    </row>
    <row r="20" spans="2:9" x14ac:dyDescent="0.25">
      <c r="B20" s="374"/>
      <c r="C20" s="123" t="s">
        <v>56</v>
      </c>
      <c r="D20" s="133">
        <v>0</v>
      </c>
      <c r="E20" s="133">
        <v>0.1111111111111111</v>
      </c>
      <c r="F20" s="133">
        <v>0.22222222222222221</v>
      </c>
      <c r="G20" s="133">
        <v>0.51851851851851849</v>
      </c>
      <c r="H20" s="134">
        <v>0.14814814814814814</v>
      </c>
      <c r="I20" s="101"/>
    </row>
    <row r="21" spans="2:9" x14ac:dyDescent="0.25">
      <c r="B21" s="374"/>
      <c r="C21" s="123" t="s">
        <v>59</v>
      </c>
      <c r="D21" s="133">
        <v>7.6923076923076927E-2</v>
      </c>
      <c r="E21" s="133">
        <v>0.30769230769230771</v>
      </c>
      <c r="F21" s="133">
        <v>0.53846153846153844</v>
      </c>
      <c r="G21" s="133">
        <v>3.8461538461538464E-2</v>
      </c>
      <c r="H21" s="134">
        <v>3.8461538461538464E-2</v>
      </c>
      <c r="I21" s="101"/>
    </row>
    <row r="22" spans="2:9" x14ac:dyDescent="0.25">
      <c r="B22" s="374"/>
      <c r="C22" s="123" t="s">
        <v>62</v>
      </c>
      <c r="D22" s="133">
        <v>0.30434782608695654</v>
      </c>
      <c r="E22" s="133">
        <v>0.39130434782608697</v>
      </c>
      <c r="F22" s="133">
        <v>0.2608695652173913</v>
      </c>
      <c r="G22" s="133">
        <v>4.3478260869565216E-2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0.2</v>
      </c>
      <c r="E23" s="133">
        <v>0.4</v>
      </c>
      <c r="F23" s="133">
        <v>0.4</v>
      </c>
      <c r="G23" s="133">
        <v>0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0.1111111111111111</v>
      </c>
      <c r="E24" s="133">
        <v>0.44444444444444442</v>
      </c>
      <c r="F24" s="133">
        <v>0.44444444444444442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9.0909090909090912E-2</v>
      </c>
      <c r="E25" s="133">
        <v>0.27272727272727271</v>
      </c>
      <c r="F25" s="133">
        <v>0.36363636363636365</v>
      </c>
      <c r="G25" s="133">
        <v>0.22727272727272727</v>
      </c>
      <c r="H25" s="134">
        <v>4.5454545454545456E-2</v>
      </c>
      <c r="I25" s="101"/>
    </row>
    <row r="26" spans="2:9" x14ac:dyDescent="0.25">
      <c r="B26" s="374"/>
      <c r="C26" s="123" t="s">
        <v>72</v>
      </c>
      <c r="D26" s="133">
        <v>0.53703703703703709</v>
      </c>
      <c r="E26" s="133">
        <v>0.44444444444444442</v>
      </c>
      <c r="F26" s="133">
        <v>1.8518518518518517E-2</v>
      </c>
      <c r="G26" s="133">
        <v>0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0.17647058823529413</v>
      </c>
      <c r="E27" s="133">
        <v>0.52941176470588236</v>
      </c>
      <c r="F27" s="133">
        <v>0.23529411764705882</v>
      </c>
      <c r="G27" s="133">
        <v>0</v>
      </c>
      <c r="H27" s="134">
        <v>5.8823529411764705E-2</v>
      </c>
      <c r="I27" s="101"/>
    </row>
    <row r="28" spans="2:9" x14ac:dyDescent="0.25">
      <c r="B28" s="374"/>
      <c r="C28" s="123" t="s">
        <v>78</v>
      </c>
      <c r="D28" s="133">
        <v>0.2608695652173913</v>
      </c>
      <c r="E28" s="133">
        <v>0.47826086956521741</v>
      </c>
      <c r="F28" s="133">
        <v>0.21739130434782608</v>
      </c>
      <c r="G28" s="133">
        <v>0</v>
      </c>
      <c r="H28" s="134">
        <v>4.3478260869565216E-2</v>
      </c>
      <c r="I28" s="101"/>
    </row>
    <row r="29" spans="2:9" x14ac:dyDescent="0.25">
      <c r="B29" s="374"/>
      <c r="C29" s="123" t="s">
        <v>81</v>
      </c>
      <c r="D29" s="133">
        <v>7.1428571428571425E-2</v>
      </c>
      <c r="E29" s="133">
        <v>7.1428571428571425E-2</v>
      </c>
      <c r="F29" s="133">
        <v>0.35714285714285715</v>
      </c>
      <c r="G29" s="133">
        <v>0.42857142857142855</v>
      </c>
      <c r="H29" s="134">
        <v>7.1428571428571425E-2</v>
      </c>
      <c r="I29" s="101"/>
    </row>
    <row r="30" spans="2:9" ht="15.75" thickBot="1" x14ac:dyDescent="0.3">
      <c r="B30" s="375"/>
      <c r="C30" s="124" t="s">
        <v>602</v>
      </c>
      <c r="D30" s="135">
        <v>0.47058823529411764</v>
      </c>
      <c r="E30" s="135">
        <v>0.41176470588235292</v>
      </c>
      <c r="F30" s="135">
        <v>5.8823529411764705E-2</v>
      </c>
      <c r="G30" s="135">
        <v>0</v>
      </c>
      <c r="H30" s="136">
        <v>5.8823529411764705E-2</v>
      </c>
      <c r="I30" s="101"/>
    </row>
    <row r="31" spans="2:9" ht="15" customHeight="1" x14ac:dyDescent="0.25">
      <c r="B31" s="369" t="s">
        <v>86</v>
      </c>
      <c r="C31" s="245" t="s">
        <v>87</v>
      </c>
      <c r="D31" s="127">
        <v>6.9767441860465115E-2</v>
      </c>
      <c r="E31" s="125">
        <v>0.16279069767441862</v>
      </c>
      <c r="F31" s="125">
        <v>0.23255813953488372</v>
      </c>
      <c r="G31" s="125">
        <v>0.41860465116279072</v>
      </c>
      <c r="H31" s="126">
        <v>0.11627906976744186</v>
      </c>
      <c r="I31" s="101"/>
    </row>
    <row r="32" spans="2:9" x14ac:dyDescent="0.25">
      <c r="B32" s="370"/>
      <c r="C32" s="127" t="s">
        <v>90</v>
      </c>
      <c r="D32" s="127">
        <v>0.25</v>
      </c>
      <c r="E32" s="127">
        <v>0.35</v>
      </c>
      <c r="F32" s="127">
        <v>0.25</v>
      </c>
      <c r="G32" s="127">
        <v>0.1</v>
      </c>
      <c r="H32" s="128">
        <v>0.05</v>
      </c>
      <c r="I32" s="101"/>
    </row>
    <row r="33" spans="2:9" x14ac:dyDescent="0.25">
      <c r="B33" s="370"/>
      <c r="C33" s="127" t="s">
        <v>93</v>
      </c>
      <c r="D33" s="127">
        <v>0.24242424242424243</v>
      </c>
      <c r="E33" s="127">
        <v>0.30303030303030304</v>
      </c>
      <c r="F33" s="127">
        <v>0.36363636363636365</v>
      </c>
      <c r="G33" s="127">
        <v>6.0606060606060608E-2</v>
      </c>
      <c r="H33" s="128">
        <v>3.0303030303030304E-2</v>
      </c>
      <c r="I33" s="101"/>
    </row>
    <row r="34" spans="2:9" x14ac:dyDescent="0.25">
      <c r="B34" s="370"/>
      <c r="C34" s="127" t="s">
        <v>96</v>
      </c>
      <c r="D34" s="127">
        <v>0.40740740740740738</v>
      </c>
      <c r="E34" s="127">
        <v>0.40740740740740738</v>
      </c>
      <c r="F34" s="127">
        <v>3.7037037037037035E-2</v>
      </c>
      <c r="G34" s="127">
        <v>0.1111111111111111</v>
      </c>
      <c r="H34" s="128">
        <v>3.7037037037037035E-2</v>
      </c>
      <c r="I34" s="101"/>
    </row>
    <row r="35" spans="2:9" x14ac:dyDescent="0.25">
      <c r="B35" s="370"/>
      <c r="C35" s="127" t="s">
        <v>603</v>
      </c>
      <c r="D35" s="127">
        <v>0.36363636363636365</v>
      </c>
      <c r="E35" s="127">
        <v>0.27272727272727271</v>
      </c>
      <c r="F35" s="127">
        <v>0.18181818181818182</v>
      </c>
      <c r="G35" s="127">
        <v>9.0909090909090912E-2</v>
      </c>
      <c r="H35" s="128">
        <v>9.0909090909090912E-2</v>
      </c>
      <c r="I35" s="101"/>
    </row>
    <row r="36" spans="2:9" x14ac:dyDescent="0.25">
      <c r="B36" s="370"/>
      <c r="C36" s="127" t="s">
        <v>101</v>
      </c>
      <c r="D36" s="127">
        <v>0.14285714285714285</v>
      </c>
      <c r="E36" s="127">
        <v>0.19047619047619047</v>
      </c>
      <c r="F36" s="127">
        <v>0.2857142857142857</v>
      </c>
      <c r="G36" s="127">
        <v>0.33333333333333331</v>
      </c>
      <c r="H36" s="128">
        <v>4.7619047619047616E-2</v>
      </c>
      <c r="I36" s="101"/>
    </row>
    <row r="37" spans="2:9" ht="15.75" thickBot="1" x14ac:dyDescent="0.3">
      <c r="B37" s="371"/>
      <c r="C37" s="249" t="s">
        <v>104</v>
      </c>
      <c r="D37" s="129">
        <v>0.53846153846153844</v>
      </c>
      <c r="E37" s="129">
        <v>0.36538461538461536</v>
      </c>
      <c r="F37" s="129">
        <v>7.6923076923076927E-2</v>
      </c>
      <c r="G37" s="129">
        <v>1.9230769230769232E-2</v>
      </c>
      <c r="H37" s="130">
        <v>0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0.18181818181818182</v>
      </c>
      <c r="E38" s="131">
        <v>0.36363636363636365</v>
      </c>
      <c r="F38" s="131">
        <v>0.45454545454545453</v>
      </c>
      <c r="G38" s="131">
        <v>0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0.1111111111111111</v>
      </c>
      <c r="E39" s="133">
        <v>0</v>
      </c>
      <c r="F39" s="133">
        <v>0.27777777777777779</v>
      </c>
      <c r="G39" s="133">
        <v>0.27777777777777779</v>
      </c>
      <c r="H39" s="134">
        <v>0.33333333333333331</v>
      </c>
      <c r="I39" s="101"/>
    </row>
    <row r="40" spans="2:9" x14ac:dyDescent="0.25">
      <c r="B40" s="374"/>
      <c r="C40" s="123" t="s">
        <v>117</v>
      </c>
      <c r="D40" s="133">
        <v>0.21428571428571427</v>
      </c>
      <c r="E40" s="133">
        <v>0.2857142857142857</v>
      </c>
      <c r="F40" s="133">
        <v>0.21428571428571427</v>
      </c>
      <c r="G40" s="133">
        <v>7.1428571428571425E-2</v>
      </c>
      <c r="H40" s="134">
        <v>0.21428571428571427</v>
      </c>
      <c r="I40" s="101"/>
    </row>
    <row r="41" spans="2:9" x14ac:dyDescent="0.25">
      <c r="B41" s="374"/>
      <c r="C41" s="123" t="s">
        <v>120</v>
      </c>
      <c r="D41" s="133">
        <v>5.8823529411764705E-2</v>
      </c>
      <c r="E41" s="133">
        <v>0.23529411764705882</v>
      </c>
      <c r="F41" s="133">
        <v>0.47058823529411764</v>
      </c>
      <c r="G41" s="133">
        <v>0.11764705882352941</v>
      </c>
      <c r="H41" s="134">
        <v>0.11764705882352941</v>
      </c>
      <c r="I41" s="101"/>
    </row>
    <row r="42" spans="2:9" ht="15.75" thickBot="1" x14ac:dyDescent="0.3">
      <c r="B42" s="375"/>
      <c r="C42" s="157" t="s">
        <v>497</v>
      </c>
      <c r="D42" s="135">
        <v>0.125</v>
      </c>
      <c r="E42" s="135">
        <v>0</v>
      </c>
      <c r="F42" s="135">
        <v>0.25</v>
      </c>
      <c r="G42" s="135">
        <v>0.25</v>
      </c>
      <c r="H42" s="136">
        <v>0.375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0.375</v>
      </c>
      <c r="E43" s="127">
        <v>0.625</v>
      </c>
      <c r="F43" s="127">
        <v>0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248" t="s">
        <v>604</v>
      </c>
      <c r="D44" s="145">
        <v>0</v>
      </c>
      <c r="E44" s="145">
        <v>0.1</v>
      </c>
      <c r="F44" s="145">
        <v>0.1</v>
      </c>
      <c r="G44" s="145">
        <v>0.1</v>
      </c>
      <c r="H44" s="146">
        <v>0.7</v>
      </c>
      <c r="I44" s="101"/>
    </row>
    <row r="45" spans="2:9" ht="15.75" customHeight="1" x14ac:dyDescent="0.25">
      <c r="B45" s="370"/>
      <c r="C45" s="248" t="s">
        <v>314</v>
      </c>
      <c r="D45" s="127">
        <v>0</v>
      </c>
      <c r="E45" s="127">
        <v>0.16666666666666666</v>
      </c>
      <c r="F45" s="127">
        <v>0.5</v>
      </c>
      <c r="G45" s="127">
        <v>0.16666666666666666</v>
      </c>
      <c r="H45" s="128">
        <v>0.16666666666666666</v>
      </c>
      <c r="I45" s="101"/>
    </row>
    <row r="46" spans="2:9" x14ac:dyDescent="0.25">
      <c r="B46" s="370"/>
      <c r="C46" s="248" t="s">
        <v>605</v>
      </c>
      <c r="D46" s="127">
        <v>0</v>
      </c>
      <c r="E46" s="127">
        <v>0.44444444444444442</v>
      </c>
      <c r="F46" s="127">
        <v>0.33333333333333331</v>
      </c>
      <c r="G46" s="127">
        <v>0.1111111111111111</v>
      </c>
      <c r="H46" s="128">
        <v>0.1111111111111111</v>
      </c>
      <c r="I46" s="101"/>
    </row>
    <row r="47" spans="2:9" x14ac:dyDescent="0.25">
      <c r="B47" s="370"/>
      <c r="C47" s="248" t="s">
        <v>145</v>
      </c>
      <c r="D47" s="127">
        <v>7.1428571428571425E-2</v>
      </c>
      <c r="E47" s="127">
        <v>0.35714285714285715</v>
      </c>
      <c r="F47" s="127">
        <v>0.2857142857142857</v>
      </c>
      <c r="G47" s="127">
        <v>0.21428571428571427</v>
      </c>
      <c r="H47" s="128">
        <v>7.1428571428571425E-2</v>
      </c>
      <c r="I47" s="101"/>
    </row>
    <row r="48" spans="2:9" x14ac:dyDescent="0.25">
      <c r="B48" s="370"/>
      <c r="C48" s="248" t="s">
        <v>148</v>
      </c>
      <c r="D48" s="127">
        <v>0.11764705882352941</v>
      </c>
      <c r="E48" s="127">
        <v>0.52941176470588236</v>
      </c>
      <c r="F48" s="127">
        <v>0.35294117647058826</v>
      </c>
      <c r="G48" s="127">
        <v>0</v>
      </c>
      <c r="H48" s="128">
        <v>0</v>
      </c>
      <c r="I48" s="101"/>
    </row>
    <row r="49" spans="2:9" x14ac:dyDescent="0.25">
      <c r="B49" s="370"/>
      <c r="C49" s="250" t="s">
        <v>153</v>
      </c>
      <c r="D49" s="127">
        <v>0.05</v>
      </c>
      <c r="E49" s="127">
        <v>0.3</v>
      </c>
      <c r="F49" s="127">
        <v>0.25</v>
      </c>
      <c r="G49" s="127">
        <v>0.3</v>
      </c>
      <c r="H49" s="128">
        <v>0.1</v>
      </c>
      <c r="I49" s="101"/>
    </row>
    <row r="50" spans="2:9" x14ac:dyDescent="0.25">
      <c r="B50" s="370"/>
      <c r="C50" s="250" t="s">
        <v>156</v>
      </c>
      <c r="D50" s="127">
        <v>0.1875</v>
      </c>
      <c r="E50" s="127">
        <v>0.125</v>
      </c>
      <c r="F50" s="145">
        <v>0.125</v>
      </c>
      <c r="G50" s="127">
        <v>0.1875</v>
      </c>
      <c r="H50" s="128">
        <v>0.375</v>
      </c>
      <c r="I50" s="101"/>
    </row>
    <row r="51" spans="2:9" x14ac:dyDescent="0.25">
      <c r="B51" s="370"/>
      <c r="C51" s="248" t="s">
        <v>606</v>
      </c>
      <c r="D51" s="127">
        <v>0.1111111111111111</v>
      </c>
      <c r="E51" s="127">
        <v>0.22222222222222221</v>
      </c>
      <c r="F51" s="127">
        <v>0.44444444444444442</v>
      </c>
      <c r="G51" s="127">
        <v>0.1111111111111111</v>
      </c>
      <c r="H51" s="128">
        <v>0.1111111111111111</v>
      </c>
      <c r="I51" s="101"/>
    </row>
    <row r="52" spans="2:9" ht="15.75" thickBot="1" x14ac:dyDescent="0.3">
      <c r="B52" s="371"/>
      <c r="C52" s="251" t="s">
        <v>607</v>
      </c>
      <c r="D52" s="129">
        <v>0.2</v>
      </c>
      <c r="E52" s="129">
        <v>0.2</v>
      </c>
      <c r="F52" s="129">
        <v>0</v>
      </c>
      <c r="G52" s="129">
        <v>0.2</v>
      </c>
      <c r="H52" s="130">
        <v>0.4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0.2</v>
      </c>
      <c r="E53" s="133">
        <v>0.5</v>
      </c>
      <c r="F53" s="133">
        <v>0.3</v>
      </c>
      <c r="G53" s="133">
        <v>0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0.1</v>
      </c>
      <c r="E54" s="133">
        <v>0.1</v>
      </c>
      <c r="F54" s="133">
        <v>0.1</v>
      </c>
      <c r="G54" s="133">
        <v>0.2</v>
      </c>
      <c r="H54" s="134">
        <v>0.5</v>
      </c>
      <c r="I54" s="101"/>
    </row>
    <row r="55" spans="2:9" x14ac:dyDescent="0.25">
      <c r="B55" s="374"/>
      <c r="C55" s="123" t="s">
        <v>332</v>
      </c>
      <c r="D55" s="133">
        <v>0.16666666666666666</v>
      </c>
      <c r="E55" s="133">
        <v>0.33333333333333331</v>
      </c>
      <c r="F55" s="133">
        <v>0.33333333333333331</v>
      </c>
      <c r="G55" s="133">
        <v>0</v>
      </c>
      <c r="H55" s="134">
        <v>0.16666666666666666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0.5</v>
      </c>
      <c r="F56" s="133">
        <v>0.33333333333333331</v>
      </c>
      <c r="G56" s="133">
        <v>0.16666666666666666</v>
      </c>
      <c r="H56" s="134">
        <v>0</v>
      </c>
      <c r="I56" s="101"/>
    </row>
    <row r="57" spans="2:9" x14ac:dyDescent="0.25">
      <c r="B57" s="374"/>
      <c r="C57" s="123" t="s">
        <v>608</v>
      </c>
      <c r="D57" s="133">
        <v>0</v>
      </c>
      <c r="E57" s="133">
        <v>0.3</v>
      </c>
      <c r="F57" s="133">
        <v>0.3</v>
      </c>
      <c r="G57" s="133">
        <v>0.1</v>
      </c>
      <c r="H57" s="134">
        <v>0.3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0.16666666666666666</v>
      </c>
      <c r="F58" s="133">
        <v>0.16666666666666666</v>
      </c>
      <c r="G58" s="133">
        <v>0.33333333333333331</v>
      </c>
      <c r="H58" s="134">
        <v>0.33333333333333331</v>
      </c>
      <c r="I58" s="101"/>
    </row>
    <row r="59" spans="2:9" x14ac:dyDescent="0.25">
      <c r="B59" s="374"/>
      <c r="C59" s="123" t="s">
        <v>439</v>
      </c>
      <c r="D59" s="133">
        <v>0.27272727272727271</v>
      </c>
      <c r="E59" s="133">
        <v>0.27272727272727271</v>
      </c>
      <c r="F59" s="133">
        <v>0.36363636363636365</v>
      </c>
      <c r="G59" s="133">
        <v>9.0909090909090912E-2</v>
      </c>
      <c r="H59" s="134">
        <v>0</v>
      </c>
      <c r="I59" s="101"/>
    </row>
    <row r="60" spans="2:9" x14ac:dyDescent="0.25">
      <c r="B60" s="374"/>
      <c r="C60" s="123" t="s">
        <v>180</v>
      </c>
      <c r="D60" s="133">
        <v>0.23076923076923078</v>
      </c>
      <c r="E60" s="133">
        <v>0.23076923076923078</v>
      </c>
      <c r="F60" s="133">
        <v>0.46153846153846156</v>
      </c>
      <c r="G60" s="133">
        <v>0</v>
      </c>
      <c r="H60" s="134">
        <v>7.6923076923076927E-2</v>
      </c>
      <c r="I60" s="101"/>
    </row>
    <row r="61" spans="2:9" ht="15.75" thickBot="1" x14ac:dyDescent="0.3">
      <c r="B61" s="375"/>
      <c r="C61" s="157" t="s">
        <v>183</v>
      </c>
      <c r="D61" s="135">
        <v>0.26666666666666666</v>
      </c>
      <c r="E61" s="135">
        <v>0.33333333333333331</v>
      </c>
      <c r="F61" s="135">
        <v>0.13333333333333333</v>
      </c>
      <c r="G61" s="135">
        <v>0.2</v>
      </c>
      <c r="H61" s="136">
        <v>6.6666666666666666E-2</v>
      </c>
      <c r="I61" s="101"/>
    </row>
    <row r="62" spans="2:9" ht="15" customHeight="1" x14ac:dyDescent="0.25">
      <c r="B62" s="369" t="s">
        <v>186</v>
      </c>
      <c r="C62" s="247" t="s">
        <v>187</v>
      </c>
      <c r="D62" s="145">
        <v>0</v>
      </c>
      <c r="E62" s="145">
        <v>0.16666666666666666</v>
      </c>
      <c r="F62" s="145">
        <v>0.33333333333333331</v>
      </c>
      <c r="G62" s="145">
        <v>0.33333333333333331</v>
      </c>
      <c r="H62" s="146">
        <v>0.16666666666666666</v>
      </c>
      <c r="I62" s="101"/>
    </row>
    <row r="63" spans="2:9" x14ac:dyDescent="0.25">
      <c r="B63" s="370"/>
      <c r="C63" s="247" t="s">
        <v>190</v>
      </c>
      <c r="D63" s="145">
        <v>8.3333333333333329E-2</v>
      </c>
      <c r="E63" s="145">
        <v>0.45833333333333331</v>
      </c>
      <c r="F63" s="145">
        <v>0.33333333333333331</v>
      </c>
      <c r="G63" s="145">
        <v>8.3333333333333329E-2</v>
      </c>
      <c r="H63" s="146">
        <v>4.1666666666666664E-2</v>
      </c>
      <c r="I63" s="101"/>
    </row>
    <row r="64" spans="2:9" x14ac:dyDescent="0.25">
      <c r="B64" s="370"/>
      <c r="C64" s="247" t="s">
        <v>193</v>
      </c>
      <c r="D64" s="145">
        <v>0.3902439024390244</v>
      </c>
      <c r="E64" s="145">
        <v>0.34146341463414637</v>
      </c>
      <c r="F64" s="145">
        <v>0.1951219512195122</v>
      </c>
      <c r="G64" s="145">
        <v>7.3170731707317069E-2</v>
      </c>
      <c r="H64" s="146">
        <v>0</v>
      </c>
      <c r="I64" s="101"/>
    </row>
    <row r="65" spans="2:9" x14ac:dyDescent="0.25">
      <c r="B65" s="370"/>
      <c r="C65" s="247" t="s">
        <v>196</v>
      </c>
      <c r="D65" s="145">
        <v>0.125</v>
      </c>
      <c r="E65" s="145">
        <v>0.29166666666666669</v>
      </c>
      <c r="F65" s="145">
        <v>0.33333333333333331</v>
      </c>
      <c r="G65" s="145">
        <v>0.125</v>
      </c>
      <c r="H65" s="146">
        <v>0.125</v>
      </c>
      <c r="I65" s="101"/>
    </row>
    <row r="66" spans="2:9" x14ac:dyDescent="0.25">
      <c r="B66" s="370"/>
      <c r="C66" s="247" t="s">
        <v>343</v>
      </c>
      <c r="D66" s="145">
        <v>0</v>
      </c>
      <c r="E66" s="145">
        <v>0.4</v>
      </c>
      <c r="F66" s="145">
        <v>0.3</v>
      </c>
      <c r="G66" s="145">
        <v>0.3</v>
      </c>
      <c r="H66" s="146">
        <v>0</v>
      </c>
      <c r="I66" s="101"/>
    </row>
    <row r="67" spans="2:9" x14ac:dyDescent="0.25">
      <c r="B67" s="370"/>
      <c r="C67" s="247" t="s">
        <v>201</v>
      </c>
      <c r="D67" s="145">
        <v>0.08</v>
      </c>
      <c r="E67" s="145">
        <v>0.16</v>
      </c>
      <c r="F67" s="145">
        <v>0.4</v>
      </c>
      <c r="G67" s="145">
        <v>0.2</v>
      </c>
      <c r="H67" s="146">
        <v>0.16</v>
      </c>
    </row>
    <row r="68" spans="2:9" x14ac:dyDescent="0.25">
      <c r="B68" s="370"/>
      <c r="C68" s="247" t="s">
        <v>609</v>
      </c>
      <c r="D68" s="145">
        <v>0.2</v>
      </c>
      <c r="E68" s="145">
        <v>0.2</v>
      </c>
      <c r="F68" s="145">
        <v>0</v>
      </c>
      <c r="G68" s="145">
        <v>0.6</v>
      </c>
      <c r="H68" s="146">
        <v>0</v>
      </c>
    </row>
    <row r="69" spans="2:9" x14ac:dyDescent="0.25">
      <c r="B69" s="370"/>
      <c r="C69" s="247" t="s">
        <v>610</v>
      </c>
      <c r="D69" s="145">
        <v>0</v>
      </c>
      <c r="E69" s="145">
        <v>0</v>
      </c>
      <c r="F69" s="145">
        <v>0.36363636363636365</v>
      </c>
      <c r="G69" s="145">
        <v>0.45454545454545453</v>
      </c>
      <c r="H69" s="146">
        <v>0.18181818181818182</v>
      </c>
    </row>
    <row r="70" spans="2:9" x14ac:dyDescent="0.25">
      <c r="B70" s="370"/>
      <c r="C70" s="247" t="s">
        <v>441</v>
      </c>
      <c r="D70" s="145">
        <v>0</v>
      </c>
      <c r="E70" s="145">
        <v>0.5714285714285714</v>
      </c>
      <c r="F70" s="145">
        <v>0.2857142857142857</v>
      </c>
      <c r="G70" s="145">
        <v>0.14285714285714285</v>
      </c>
      <c r="H70" s="146">
        <v>0</v>
      </c>
    </row>
    <row r="71" spans="2:9" x14ac:dyDescent="0.25">
      <c r="B71" s="370"/>
      <c r="C71" s="247" t="s">
        <v>212</v>
      </c>
      <c r="D71" s="127">
        <v>0.31111111111111112</v>
      </c>
      <c r="E71" s="127">
        <v>0.35555555555555557</v>
      </c>
      <c r="F71" s="127">
        <v>0.2</v>
      </c>
      <c r="G71" s="127">
        <v>0.1111111111111111</v>
      </c>
      <c r="H71" s="128">
        <v>2.2222222222222223E-2</v>
      </c>
    </row>
    <row r="72" spans="2:9" x14ac:dyDescent="0.25">
      <c r="B72" s="370"/>
      <c r="C72" s="247" t="s">
        <v>611</v>
      </c>
      <c r="D72" s="127">
        <v>0.1111111111111111</v>
      </c>
      <c r="E72" s="127">
        <v>0.22222222222222221</v>
      </c>
      <c r="F72" s="127">
        <v>0.33333333333333331</v>
      </c>
      <c r="G72" s="127">
        <v>0.22222222222222221</v>
      </c>
      <c r="H72" s="128">
        <v>0.1111111111111111</v>
      </c>
    </row>
    <row r="73" spans="2:9" x14ac:dyDescent="0.25">
      <c r="B73" s="370"/>
      <c r="C73" s="247" t="s">
        <v>612</v>
      </c>
      <c r="D73" s="127">
        <v>0</v>
      </c>
      <c r="E73" s="127">
        <v>0.14285714285714285</v>
      </c>
      <c r="F73" s="127">
        <v>0.5714285714285714</v>
      </c>
      <c r="G73" s="127">
        <v>0.14285714285714285</v>
      </c>
      <c r="H73" s="128">
        <v>0.14285714285714285</v>
      </c>
    </row>
    <row r="74" spans="2:9" x14ac:dyDescent="0.25">
      <c r="B74" s="370"/>
      <c r="C74" s="247" t="s">
        <v>219</v>
      </c>
      <c r="D74" s="127">
        <v>0.30555555555555558</v>
      </c>
      <c r="E74" s="127">
        <v>0.44444444444444442</v>
      </c>
      <c r="F74" s="127">
        <v>0.1388888888888889</v>
      </c>
      <c r="G74" s="127">
        <v>0.1111111111111111</v>
      </c>
      <c r="H74" s="128">
        <v>0</v>
      </c>
    </row>
    <row r="75" spans="2:9" x14ac:dyDescent="0.25">
      <c r="B75" s="370"/>
      <c r="C75" s="247" t="s">
        <v>613</v>
      </c>
      <c r="D75" s="127">
        <v>0.18181818181818182</v>
      </c>
      <c r="E75" s="127">
        <v>0.45454545454545453</v>
      </c>
      <c r="F75" s="127">
        <v>0.27272727272727271</v>
      </c>
      <c r="G75" s="127">
        <v>9.0909090909090912E-2</v>
      </c>
      <c r="H75" s="128">
        <v>0</v>
      </c>
    </row>
    <row r="76" spans="2:9" ht="15.75" thickBot="1" x14ac:dyDescent="0.3">
      <c r="B76" s="371"/>
      <c r="C76" s="249" t="s">
        <v>224</v>
      </c>
      <c r="D76" s="129">
        <v>6.6666666666666666E-2</v>
      </c>
      <c r="E76" s="129">
        <v>0</v>
      </c>
      <c r="F76" s="129">
        <v>0</v>
      </c>
      <c r="G76" s="129">
        <v>0.13333333333333333</v>
      </c>
      <c r="H76" s="130">
        <v>0.8</v>
      </c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</v>
      </c>
      <c r="F77" s="135">
        <v>0.5714285714285714</v>
      </c>
      <c r="G77" s="135">
        <v>0.2857142857142857</v>
      </c>
      <c r="H77" s="136">
        <v>0.14285714285714285</v>
      </c>
    </row>
    <row r="78" spans="2:9" ht="15" customHeight="1" x14ac:dyDescent="0.25">
      <c r="B78" s="369" t="s">
        <v>244</v>
      </c>
      <c r="C78" s="248" t="s">
        <v>246</v>
      </c>
      <c r="D78" s="145">
        <v>0.35294117647058826</v>
      </c>
      <c r="E78" s="145">
        <v>0.52941176470588236</v>
      </c>
      <c r="F78" s="145">
        <v>5.8823529411764705E-2</v>
      </c>
      <c r="G78" s="145">
        <v>5.8823529411764705E-2</v>
      </c>
      <c r="H78" s="146">
        <v>0</v>
      </c>
    </row>
    <row r="79" spans="2:9" x14ac:dyDescent="0.25">
      <c r="B79" s="370"/>
      <c r="C79" s="248" t="s">
        <v>250</v>
      </c>
      <c r="D79" s="145">
        <v>6.25E-2</v>
      </c>
      <c r="E79" s="145">
        <v>0.1875</v>
      </c>
      <c r="F79" s="145">
        <v>0.1875</v>
      </c>
      <c r="G79" s="145">
        <v>0.4375</v>
      </c>
      <c r="H79" s="146">
        <v>0.125</v>
      </c>
    </row>
    <row r="80" spans="2:9" x14ac:dyDescent="0.25">
      <c r="B80" s="370"/>
      <c r="C80" s="248" t="s">
        <v>364</v>
      </c>
      <c r="D80" s="145">
        <v>0.33333333333333331</v>
      </c>
      <c r="E80" s="145">
        <v>0.38095238095238093</v>
      </c>
      <c r="F80" s="145">
        <v>0.23809523809523808</v>
      </c>
      <c r="G80" s="145">
        <v>0</v>
      </c>
      <c r="H80" s="146">
        <v>4.7619047619047616E-2</v>
      </c>
    </row>
    <row r="81" spans="2:9" x14ac:dyDescent="0.25">
      <c r="B81" s="370"/>
      <c r="C81" s="250" t="s">
        <v>614</v>
      </c>
      <c r="D81" s="145">
        <v>0.2</v>
      </c>
      <c r="E81" s="145">
        <v>0.6</v>
      </c>
      <c r="F81" s="145">
        <v>0.1</v>
      </c>
      <c r="G81" s="145">
        <v>0.1</v>
      </c>
      <c r="H81" s="146">
        <v>0</v>
      </c>
    </row>
    <row r="82" spans="2:9" x14ac:dyDescent="0.25">
      <c r="B82" s="370"/>
      <c r="C82" s="248" t="s">
        <v>256</v>
      </c>
      <c r="D82" s="145">
        <v>8.3333333333333329E-2</v>
      </c>
      <c r="E82" s="145">
        <v>0.33333333333333331</v>
      </c>
      <c r="F82" s="145">
        <v>0.33333333333333331</v>
      </c>
      <c r="G82" s="145">
        <v>0.25</v>
      </c>
      <c r="H82" s="146">
        <v>0</v>
      </c>
    </row>
    <row r="83" spans="2:9" x14ac:dyDescent="0.25">
      <c r="B83" s="370"/>
      <c r="C83" s="250" t="s">
        <v>600</v>
      </c>
      <c r="D83" s="145">
        <v>0.14285714285714285</v>
      </c>
      <c r="E83" s="145">
        <v>0.42857142857142855</v>
      </c>
      <c r="F83" s="145">
        <v>0.2857142857142857</v>
      </c>
      <c r="G83" s="145">
        <v>0.14285714285714285</v>
      </c>
      <c r="H83" s="146">
        <v>0</v>
      </c>
    </row>
    <row r="84" spans="2:9" x14ac:dyDescent="0.25">
      <c r="B84" s="370"/>
      <c r="C84" s="248" t="s">
        <v>500</v>
      </c>
      <c r="D84" s="145">
        <v>0.14285714285714285</v>
      </c>
      <c r="E84" s="145">
        <v>0.7142857142857143</v>
      </c>
      <c r="F84" s="145">
        <v>0</v>
      </c>
      <c r="G84" s="145">
        <v>0.14285714285714285</v>
      </c>
      <c r="H84" s="146">
        <v>0</v>
      </c>
    </row>
    <row r="85" spans="2:9" x14ac:dyDescent="0.25">
      <c r="B85" s="370"/>
      <c r="C85" s="248" t="s">
        <v>365</v>
      </c>
      <c r="D85" s="145">
        <v>0.125</v>
      </c>
      <c r="E85" s="145">
        <v>0.25</v>
      </c>
      <c r="F85" s="145">
        <v>0.375</v>
      </c>
      <c r="G85" s="145">
        <v>0</v>
      </c>
      <c r="H85" s="146">
        <v>0.25</v>
      </c>
    </row>
    <row r="86" spans="2:9" x14ac:dyDescent="0.25">
      <c r="B86" s="370"/>
      <c r="C86" s="248" t="s">
        <v>501</v>
      </c>
      <c r="D86" s="145">
        <v>0</v>
      </c>
      <c r="E86" s="145">
        <v>0.33333333333333331</v>
      </c>
      <c r="F86" s="145">
        <v>0.66666666666666663</v>
      </c>
      <c r="G86" s="145">
        <v>0</v>
      </c>
      <c r="H86" s="146">
        <v>0</v>
      </c>
    </row>
    <row r="87" spans="2:9" x14ac:dyDescent="0.25">
      <c r="B87" s="370"/>
      <c r="C87" s="248" t="s">
        <v>270</v>
      </c>
      <c r="D87" s="145">
        <v>0.25</v>
      </c>
      <c r="E87" s="145">
        <v>0.4375</v>
      </c>
      <c r="F87" s="145">
        <v>0.3125</v>
      </c>
      <c r="G87" s="145">
        <v>0</v>
      </c>
      <c r="H87" s="146">
        <v>0</v>
      </c>
    </row>
    <row r="88" spans="2:9" ht="15.75" thickBot="1" x14ac:dyDescent="0.3">
      <c r="B88" s="371"/>
      <c r="C88" s="251" t="s">
        <v>273</v>
      </c>
      <c r="D88" s="129">
        <v>0</v>
      </c>
      <c r="E88" s="129">
        <v>0.45454545454545453</v>
      </c>
      <c r="F88" s="129">
        <v>0.27272727272727271</v>
      </c>
      <c r="G88" s="129">
        <v>9.0909090909090912E-2</v>
      </c>
      <c r="H88" s="193">
        <v>0.18181818181818182</v>
      </c>
    </row>
    <row r="89" spans="2:9" x14ac:dyDescent="0.25">
      <c r="D89" s="244"/>
      <c r="E89" s="244"/>
      <c r="F89" s="244"/>
      <c r="G89" s="244"/>
      <c r="H89" s="244"/>
    </row>
    <row r="90" spans="2:9" x14ac:dyDescent="0.25">
      <c r="B90" s="236" t="s">
        <v>385</v>
      </c>
      <c r="D90" s="244"/>
      <c r="E90" s="244"/>
      <c r="F90" s="244"/>
      <c r="G90" s="244"/>
      <c r="H90" s="244"/>
    </row>
    <row r="91" spans="2:9" x14ac:dyDescent="0.25">
      <c r="B91" s="237" t="s">
        <v>440</v>
      </c>
      <c r="D91" s="244"/>
      <c r="E91" s="244"/>
      <c r="F91" s="244"/>
      <c r="G91" s="244"/>
      <c r="H91" s="244"/>
    </row>
    <row r="92" spans="2:9" x14ac:dyDescent="0.25">
      <c r="D92" s="244"/>
      <c r="E92" s="244"/>
      <c r="F92" s="244"/>
      <c r="G92" s="244"/>
      <c r="H92" s="244"/>
    </row>
    <row r="93" spans="2:9" x14ac:dyDescent="0.25">
      <c r="D93" s="244"/>
      <c r="E93" s="244"/>
      <c r="F93" s="244"/>
      <c r="G93" s="244"/>
      <c r="H93" s="244"/>
    </row>
    <row r="94" spans="2:9" x14ac:dyDescent="0.25">
      <c r="D94" s="244"/>
      <c r="E94" s="244"/>
      <c r="F94" s="244"/>
      <c r="G94" s="244"/>
      <c r="H94" s="244"/>
    </row>
    <row r="95" spans="2:9" x14ac:dyDescent="0.25">
      <c r="D95" s="244"/>
      <c r="E95" s="244"/>
      <c r="F95" s="244"/>
      <c r="G95" s="244"/>
      <c r="H95" s="244"/>
    </row>
    <row r="96" spans="2:9" x14ac:dyDescent="0.25">
      <c r="D96" s="243"/>
      <c r="E96" s="243"/>
      <c r="F96" s="243"/>
      <c r="G96" s="243"/>
      <c r="H96" s="243"/>
      <c r="I96"/>
    </row>
    <row r="97" spans="4:9" x14ac:dyDescent="0.25">
      <c r="D97"/>
      <c r="E97"/>
      <c r="F97"/>
      <c r="G97"/>
      <c r="H97"/>
      <c r="I97"/>
    </row>
    <row r="99" spans="4:9" x14ac:dyDescent="0.25">
      <c r="D99" s="120"/>
      <c r="E99" s="120"/>
      <c r="F99" s="120"/>
      <c r="G99" s="120"/>
      <c r="H99" s="120"/>
    </row>
    <row r="101" spans="4:9" x14ac:dyDescent="0.25">
      <c r="D101" s="120"/>
      <c r="E101" s="120"/>
      <c r="F101" s="120"/>
      <c r="G101" s="120"/>
      <c r="H101" s="120"/>
    </row>
    <row r="103" spans="4:9" x14ac:dyDescent="0.25">
      <c r="D103" s="120"/>
      <c r="E103" s="120"/>
      <c r="F103" s="120"/>
      <c r="G103" s="120"/>
      <c r="H103" s="120"/>
    </row>
    <row r="105" spans="4:9" x14ac:dyDescent="0.25">
      <c r="D105" s="120"/>
      <c r="E105" s="120"/>
      <c r="F105" s="120"/>
      <c r="G105" s="120"/>
      <c r="H105" s="120"/>
    </row>
    <row r="107" spans="4:9" x14ac:dyDescent="0.25">
      <c r="D107" s="120"/>
      <c r="E107" s="120"/>
      <c r="F107" s="120"/>
      <c r="G107" s="120"/>
      <c r="H107" s="120"/>
    </row>
    <row r="109" spans="4:9" x14ac:dyDescent="0.25">
      <c r="D109" s="120"/>
      <c r="E109" s="120"/>
      <c r="F109" s="120"/>
      <c r="G109" s="120"/>
      <c r="H109" s="120"/>
    </row>
    <row r="111" spans="4:9" x14ac:dyDescent="0.25">
      <c r="D111" s="120"/>
      <c r="E111" s="120"/>
      <c r="F111" s="120"/>
      <c r="G111" s="120"/>
      <c r="H111" s="120"/>
    </row>
    <row r="113" spans="4:8" x14ac:dyDescent="0.25">
      <c r="D113" s="120"/>
      <c r="E113" s="120"/>
      <c r="F113" s="120"/>
      <c r="G113" s="120"/>
      <c r="H113" s="120"/>
    </row>
    <row r="115" spans="4:8" x14ac:dyDescent="0.25">
      <c r="D115" s="120"/>
      <c r="E115" s="120"/>
      <c r="F115" s="120"/>
      <c r="G115" s="120"/>
      <c r="H115" s="120"/>
    </row>
    <row r="117" spans="4:8" x14ac:dyDescent="0.25">
      <c r="D117" s="120"/>
      <c r="E117" s="120"/>
      <c r="F117" s="120"/>
      <c r="G117" s="120"/>
      <c r="H117" s="120"/>
    </row>
    <row r="119" spans="4:8" x14ac:dyDescent="0.25">
      <c r="D119" s="120"/>
      <c r="E119" s="120"/>
      <c r="F119" s="120"/>
      <c r="G119" s="120"/>
      <c r="H119" s="120"/>
    </row>
    <row r="121" spans="4:8" x14ac:dyDescent="0.25">
      <c r="D121" s="120"/>
      <c r="E121" s="120"/>
      <c r="F121" s="120"/>
      <c r="G121" s="120"/>
      <c r="H121" s="120"/>
    </row>
    <row r="123" spans="4:8" x14ac:dyDescent="0.25">
      <c r="D123" s="120"/>
      <c r="E123" s="120"/>
      <c r="F123" s="120"/>
      <c r="G123" s="120"/>
      <c r="H123" s="120"/>
    </row>
    <row r="125" spans="4:8" x14ac:dyDescent="0.25">
      <c r="D125" s="120"/>
      <c r="E125" s="120"/>
      <c r="F125" s="120"/>
      <c r="G125" s="120"/>
      <c r="H125" s="120"/>
    </row>
    <row r="127" spans="4:8" x14ac:dyDescent="0.25">
      <c r="D127" s="120"/>
      <c r="E127" s="120"/>
      <c r="F127" s="120"/>
      <c r="G127" s="120"/>
      <c r="H127" s="120"/>
    </row>
    <row r="129" spans="4:8" x14ac:dyDescent="0.25">
      <c r="D129" s="120"/>
      <c r="E129" s="120"/>
      <c r="F129" s="120"/>
      <c r="G129" s="120"/>
      <c r="H129" s="120"/>
    </row>
    <row r="131" spans="4:8" x14ac:dyDescent="0.25">
      <c r="D131" s="120"/>
      <c r="E131" s="120"/>
      <c r="F131" s="120"/>
      <c r="G131" s="120"/>
      <c r="H131" s="120"/>
    </row>
    <row r="133" spans="4:8" x14ac:dyDescent="0.25">
      <c r="D133" s="120"/>
      <c r="E133" s="120"/>
      <c r="F133" s="120"/>
      <c r="G133" s="120"/>
      <c r="H133" s="120"/>
    </row>
    <row r="135" spans="4:8" x14ac:dyDescent="0.25">
      <c r="D135" s="120"/>
      <c r="E135" s="120"/>
      <c r="F135" s="120"/>
      <c r="G135" s="120"/>
      <c r="H135" s="120"/>
    </row>
    <row r="137" spans="4:8" x14ac:dyDescent="0.25">
      <c r="D137" s="120"/>
      <c r="E137" s="120"/>
      <c r="F137" s="120"/>
      <c r="G137" s="120"/>
      <c r="H137" s="120"/>
    </row>
    <row r="139" spans="4:8" x14ac:dyDescent="0.25">
      <c r="D139" s="120"/>
      <c r="E139" s="120"/>
      <c r="F139" s="120"/>
      <c r="G139" s="120"/>
      <c r="H139" s="120"/>
    </row>
    <row r="141" spans="4:8" x14ac:dyDescent="0.25">
      <c r="D141" s="120"/>
      <c r="E141" s="120"/>
      <c r="F141" s="120"/>
      <c r="G141" s="120"/>
      <c r="H141" s="120"/>
    </row>
    <row r="143" spans="4:8" x14ac:dyDescent="0.25">
      <c r="D143" s="120"/>
      <c r="E143" s="120"/>
      <c r="F143" s="120"/>
      <c r="G143" s="120"/>
      <c r="H143" s="120"/>
    </row>
    <row r="145" spans="4:8" x14ac:dyDescent="0.25">
      <c r="D145" s="120"/>
      <c r="E145" s="120"/>
      <c r="F145" s="120"/>
      <c r="G145" s="120"/>
      <c r="H145" s="120"/>
    </row>
    <row r="147" spans="4:8" x14ac:dyDescent="0.25">
      <c r="D147" s="120"/>
      <c r="E147" s="120"/>
      <c r="F147" s="120"/>
      <c r="G147" s="120"/>
      <c r="H147" s="120"/>
    </row>
    <row r="149" spans="4:8" x14ac:dyDescent="0.25">
      <c r="D149" s="120"/>
      <c r="E149" s="120"/>
      <c r="F149" s="120"/>
      <c r="G149" s="120"/>
      <c r="H149" s="120"/>
    </row>
    <row r="151" spans="4:8" x14ac:dyDescent="0.25">
      <c r="D151" s="120"/>
      <c r="E151" s="120"/>
      <c r="F151" s="120"/>
      <c r="G151" s="120"/>
      <c r="H151" s="120"/>
    </row>
    <row r="153" spans="4:8" x14ac:dyDescent="0.25">
      <c r="D153" s="120"/>
      <c r="E153" s="120"/>
      <c r="F153" s="120"/>
      <c r="G153" s="120"/>
      <c r="H153" s="120"/>
    </row>
    <row r="155" spans="4:8" x14ac:dyDescent="0.25">
      <c r="D155" s="120"/>
      <c r="E155" s="120"/>
      <c r="F155" s="120"/>
      <c r="G155" s="120"/>
      <c r="H155" s="120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</sheetData>
  <mergeCells count="14">
    <mergeCell ref="C4:H4"/>
    <mergeCell ref="C1:H1"/>
    <mergeCell ref="C2:E2"/>
    <mergeCell ref="F2:H2"/>
    <mergeCell ref="C3:E3"/>
    <mergeCell ref="F3:H3"/>
    <mergeCell ref="B78:B88"/>
    <mergeCell ref="B6:B17"/>
    <mergeCell ref="B18:B30"/>
    <mergeCell ref="B31:B37"/>
    <mergeCell ref="B38:B42"/>
    <mergeCell ref="B43:B52"/>
    <mergeCell ref="B53:B61"/>
    <mergeCell ref="B62:B76"/>
  </mergeCells>
  <hyperlinks>
    <hyperlink ref="A1" location="Index!A1" display="Back to index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05"/>
  <sheetViews>
    <sheetView workbookViewId="0">
      <selection activeCell="I2" sqref="I2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15.75" thickBot="1" x14ac:dyDescent="0.3">
      <c r="A1" s="143" t="s">
        <v>456</v>
      </c>
      <c r="C1" s="385" t="s">
        <v>423</v>
      </c>
      <c r="D1" s="385"/>
      <c r="E1" s="385"/>
      <c r="F1" s="385"/>
      <c r="G1" s="385"/>
      <c r="H1" s="385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264" t="s">
        <v>13</v>
      </c>
      <c r="D6" s="125">
        <v>0.25</v>
      </c>
      <c r="E6" s="125">
        <v>0.35</v>
      </c>
      <c r="F6" s="125">
        <v>0.3</v>
      </c>
      <c r="G6" s="125">
        <v>0.05</v>
      </c>
      <c r="H6" s="126">
        <v>0.05</v>
      </c>
      <c r="I6" s="101"/>
    </row>
    <row r="7" spans="1:9" x14ac:dyDescent="0.25">
      <c r="B7" s="370"/>
      <c r="C7" s="266" t="s">
        <v>16</v>
      </c>
      <c r="D7" s="127">
        <v>8.2352941176470587E-2</v>
      </c>
      <c r="E7" s="127">
        <v>0.16470588235294117</v>
      </c>
      <c r="F7" s="127">
        <v>0.32941176470588235</v>
      </c>
      <c r="G7" s="127">
        <v>0.32941176470588235</v>
      </c>
      <c r="H7" s="128">
        <v>9.4117647058823528E-2</v>
      </c>
      <c r="I7" s="101"/>
    </row>
    <row r="8" spans="1:9" x14ac:dyDescent="0.25">
      <c r="B8" s="370"/>
      <c r="C8" s="266" t="s">
        <v>19</v>
      </c>
      <c r="D8" s="127">
        <v>0.2</v>
      </c>
      <c r="E8" s="127">
        <v>0.5</v>
      </c>
      <c r="F8" s="127">
        <v>0.13333333333333333</v>
      </c>
      <c r="G8" s="127">
        <v>0.1</v>
      </c>
      <c r="H8" s="128">
        <v>6.6666666666666666E-2</v>
      </c>
      <c r="I8" s="101"/>
    </row>
    <row r="9" spans="1:9" x14ac:dyDescent="0.25">
      <c r="B9" s="370"/>
      <c r="C9" s="266" t="s">
        <v>22</v>
      </c>
      <c r="D9" s="127">
        <v>0.21052631578947367</v>
      </c>
      <c r="E9" s="127">
        <v>0.52631578947368418</v>
      </c>
      <c r="F9" s="127">
        <v>0.21052631578947367</v>
      </c>
      <c r="G9" s="127">
        <v>5.2631578947368418E-2</v>
      </c>
      <c r="H9" s="128">
        <v>0</v>
      </c>
      <c r="I9" s="101"/>
    </row>
    <row r="10" spans="1:9" x14ac:dyDescent="0.25">
      <c r="B10" s="370"/>
      <c r="C10" s="266" t="s">
        <v>25</v>
      </c>
      <c r="D10" s="127">
        <v>0.16</v>
      </c>
      <c r="E10" s="127">
        <v>0.56000000000000005</v>
      </c>
      <c r="F10" s="127">
        <v>0.2</v>
      </c>
      <c r="G10" s="127">
        <v>0.04</v>
      </c>
      <c r="H10" s="128">
        <v>0.04</v>
      </c>
      <c r="I10" s="101"/>
    </row>
    <row r="11" spans="1:9" x14ac:dyDescent="0.25">
      <c r="B11" s="370"/>
      <c r="C11" s="266" t="s">
        <v>28</v>
      </c>
      <c r="D11" s="127">
        <v>6.8965517241379309E-2</v>
      </c>
      <c r="E11" s="127">
        <v>0.44827586206896552</v>
      </c>
      <c r="F11" s="127">
        <v>0.20689655172413793</v>
      </c>
      <c r="G11" s="127">
        <v>0.2413793103448276</v>
      </c>
      <c r="H11" s="128">
        <v>3.4482758620689655E-2</v>
      </c>
      <c r="I11" s="101"/>
    </row>
    <row r="12" spans="1:9" x14ac:dyDescent="0.25">
      <c r="B12" s="370"/>
      <c r="C12" s="266" t="s">
        <v>31</v>
      </c>
      <c r="D12" s="127">
        <v>0.17647058823529413</v>
      </c>
      <c r="E12" s="127">
        <v>0.47058823529411764</v>
      </c>
      <c r="F12" s="127">
        <v>0.29411764705882354</v>
      </c>
      <c r="G12" s="127">
        <v>5.8823529411764705E-2</v>
      </c>
      <c r="H12" s="128">
        <v>0</v>
      </c>
      <c r="I12" s="101"/>
    </row>
    <row r="13" spans="1:9" x14ac:dyDescent="0.25">
      <c r="B13" s="370"/>
      <c r="C13" s="266" t="s">
        <v>34</v>
      </c>
      <c r="D13" s="127">
        <v>7.1428571428571425E-2</v>
      </c>
      <c r="E13" s="127">
        <v>0.35714285714285715</v>
      </c>
      <c r="F13" s="127">
        <v>0.32142857142857145</v>
      </c>
      <c r="G13" s="127">
        <v>0.17857142857142858</v>
      </c>
      <c r="H13" s="128">
        <v>7.1428571428571425E-2</v>
      </c>
      <c r="I13" s="101"/>
    </row>
    <row r="14" spans="1:9" x14ac:dyDescent="0.25">
      <c r="B14" s="370"/>
      <c r="C14" s="266" t="s">
        <v>37</v>
      </c>
      <c r="D14" s="127">
        <v>9.0909090909090912E-2</v>
      </c>
      <c r="E14" s="127">
        <v>0.41818181818181815</v>
      </c>
      <c r="F14" s="127">
        <v>0.38181818181818183</v>
      </c>
      <c r="G14" s="127">
        <v>9.0909090909090912E-2</v>
      </c>
      <c r="H14" s="128">
        <v>1.8181818181818181E-2</v>
      </c>
      <c r="I14" s="101"/>
    </row>
    <row r="15" spans="1:9" x14ac:dyDescent="0.25">
      <c r="B15" s="370"/>
      <c r="C15" s="266" t="s">
        <v>40</v>
      </c>
      <c r="D15" s="127">
        <v>0.27868852459016391</v>
      </c>
      <c r="E15" s="127">
        <v>0.45901639344262296</v>
      </c>
      <c r="F15" s="127">
        <v>0.11475409836065574</v>
      </c>
      <c r="G15" s="127">
        <v>0.13114754098360656</v>
      </c>
      <c r="H15" s="128">
        <v>1.6393442622950821E-2</v>
      </c>
      <c r="I15" s="101"/>
    </row>
    <row r="16" spans="1:9" x14ac:dyDescent="0.25">
      <c r="B16" s="370"/>
      <c r="C16" s="266" t="s">
        <v>43</v>
      </c>
      <c r="D16" s="127">
        <v>0.36666666666666664</v>
      </c>
      <c r="E16" s="127">
        <v>0.53333333333333333</v>
      </c>
      <c r="F16" s="127">
        <v>6.6666666666666666E-2</v>
      </c>
      <c r="G16" s="127">
        <v>0</v>
      </c>
      <c r="H16" s="128">
        <v>3.3333333333333333E-2</v>
      </c>
      <c r="I16" s="101"/>
    </row>
    <row r="17" spans="2:9" ht="15.75" thickBot="1" x14ac:dyDescent="0.3">
      <c r="B17" s="371"/>
      <c r="C17" s="269" t="s">
        <v>46</v>
      </c>
      <c r="D17" s="129">
        <v>0.32075471698113206</v>
      </c>
      <c r="E17" s="129">
        <v>0.30188679245283018</v>
      </c>
      <c r="F17" s="129">
        <v>0.26415094339622641</v>
      </c>
      <c r="G17" s="129">
        <v>7.5471698113207544E-2</v>
      </c>
      <c r="H17" s="130">
        <v>3.7735849056603772E-2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0.12820512820512819</v>
      </c>
      <c r="E18" s="131">
        <v>0.35897435897435898</v>
      </c>
      <c r="F18" s="131">
        <v>0.41025641025641024</v>
      </c>
      <c r="G18" s="131">
        <v>7.6923076923076927E-2</v>
      </c>
      <c r="H18" s="132">
        <v>2.564102564102564E-2</v>
      </c>
      <c r="I18" s="101"/>
    </row>
    <row r="19" spans="2:9" x14ac:dyDescent="0.25">
      <c r="B19" s="374"/>
      <c r="C19" s="123" t="s">
        <v>53</v>
      </c>
      <c r="D19" s="133">
        <v>7.8947368421052627E-2</v>
      </c>
      <c r="E19" s="133">
        <v>0.63157894736842102</v>
      </c>
      <c r="F19" s="133">
        <v>0.23684210526315788</v>
      </c>
      <c r="G19" s="133">
        <v>5.2631578947368418E-2</v>
      </c>
      <c r="H19" s="134">
        <v>0</v>
      </c>
      <c r="I19" s="101"/>
    </row>
    <row r="20" spans="2:9" x14ac:dyDescent="0.25">
      <c r="B20" s="374"/>
      <c r="C20" s="123" t="s">
        <v>56</v>
      </c>
      <c r="D20" s="133">
        <v>0</v>
      </c>
      <c r="E20" s="133">
        <v>7.407407407407407E-2</v>
      </c>
      <c r="F20" s="133">
        <v>0.18518518518518517</v>
      </c>
      <c r="G20" s="133">
        <v>0.51851851851851849</v>
      </c>
      <c r="H20" s="134">
        <v>0.22222222222222221</v>
      </c>
      <c r="I20" s="101"/>
    </row>
    <row r="21" spans="2:9" x14ac:dyDescent="0.25">
      <c r="B21" s="374"/>
      <c r="C21" s="123" t="s">
        <v>59</v>
      </c>
      <c r="D21" s="133">
        <v>7.6923076923076927E-2</v>
      </c>
      <c r="E21" s="133">
        <v>0.19230769230769232</v>
      </c>
      <c r="F21" s="133">
        <v>0.46153846153846156</v>
      </c>
      <c r="G21" s="133">
        <v>0.23076923076923078</v>
      </c>
      <c r="H21" s="134">
        <v>3.8461538461538464E-2</v>
      </c>
      <c r="I21" s="101"/>
    </row>
    <row r="22" spans="2:9" x14ac:dyDescent="0.25">
      <c r="B22" s="374"/>
      <c r="C22" s="123" t="s">
        <v>62</v>
      </c>
      <c r="D22" s="133">
        <v>0.25</v>
      </c>
      <c r="E22" s="133">
        <v>0.375</v>
      </c>
      <c r="F22" s="133">
        <v>0.29166666666666669</v>
      </c>
      <c r="G22" s="133">
        <v>8.3333333333333329E-2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6.6666666666666666E-2</v>
      </c>
      <c r="E23" s="133">
        <v>0.53333333333333333</v>
      </c>
      <c r="F23" s="133">
        <v>0.26666666666666666</v>
      </c>
      <c r="G23" s="133">
        <v>6.6666666666666666E-2</v>
      </c>
      <c r="H23" s="134">
        <v>6.6666666666666666E-2</v>
      </c>
      <c r="I23" s="101"/>
    </row>
    <row r="24" spans="2:9" x14ac:dyDescent="0.25">
      <c r="B24" s="374"/>
      <c r="C24" s="123" t="s">
        <v>496</v>
      </c>
      <c r="D24" s="133">
        <v>0</v>
      </c>
      <c r="E24" s="133">
        <v>0.66666666666666663</v>
      </c>
      <c r="F24" s="133">
        <v>0.22222222222222221</v>
      </c>
      <c r="G24" s="133">
        <v>0.1111111111111111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4.5454545454545456E-2</v>
      </c>
      <c r="E25" s="133">
        <v>0.31818181818181818</v>
      </c>
      <c r="F25" s="133">
        <v>0.27272727272727271</v>
      </c>
      <c r="G25" s="133">
        <v>0.22727272727272727</v>
      </c>
      <c r="H25" s="134">
        <v>0.13636363636363635</v>
      </c>
      <c r="I25" s="101"/>
    </row>
    <row r="26" spans="2:9" x14ac:dyDescent="0.25">
      <c r="B26" s="374"/>
      <c r="C26" s="123" t="s">
        <v>72</v>
      </c>
      <c r="D26" s="133">
        <v>0.33333333333333331</v>
      </c>
      <c r="E26" s="133">
        <v>0.46296296296296297</v>
      </c>
      <c r="F26" s="133">
        <v>0.18518518518518517</v>
      </c>
      <c r="G26" s="133">
        <v>1.8518518518518517E-2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0.11764705882352941</v>
      </c>
      <c r="E27" s="133">
        <v>0.41176470588235292</v>
      </c>
      <c r="F27" s="133">
        <v>0.41176470588235292</v>
      </c>
      <c r="G27" s="133">
        <v>0</v>
      </c>
      <c r="H27" s="134">
        <v>5.8823529411764705E-2</v>
      </c>
      <c r="I27" s="101"/>
    </row>
    <row r="28" spans="2:9" x14ac:dyDescent="0.25">
      <c r="B28" s="374"/>
      <c r="C28" s="123" t="s">
        <v>78</v>
      </c>
      <c r="D28" s="133">
        <v>0.17391304347826086</v>
      </c>
      <c r="E28" s="133">
        <v>0.47826086956521741</v>
      </c>
      <c r="F28" s="133">
        <v>0.30434782608695654</v>
      </c>
      <c r="G28" s="133">
        <v>0</v>
      </c>
      <c r="H28" s="134">
        <v>4.3478260869565216E-2</v>
      </c>
      <c r="I28" s="101"/>
    </row>
    <row r="29" spans="2:9" x14ac:dyDescent="0.25">
      <c r="B29" s="374"/>
      <c r="C29" s="123" t="s">
        <v>81</v>
      </c>
      <c r="D29" s="133">
        <v>0</v>
      </c>
      <c r="E29" s="133">
        <v>0.21428571428571427</v>
      </c>
      <c r="F29" s="133">
        <v>0.2857142857142857</v>
      </c>
      <c r="G29" s="133">
        <v>0.2857142857142857</v>
      </c>
      <c r="H29" s="134">
        <v>0.21428571428571427</v>
      </c>
      <c r="I29" s="101"/>
    </row>
    <row r="30" spans="2:9" ht="15.75" thickBot="1" x14ac:dyDescent="0.3">
      <c r="B30" s="375"/>
      <c r="C30" s="124" t="s">
        <v>602</v>
      </c>
      <c r="D30" s="135">
        <v>0.29411764705882354</v>
      </c>
      <c r="E30" s="135">
        <v>0.58823529411764708</v>
      </c>
      <c r="F30" s="135">
        <v>0</v>
      </c>
      <c r="G30" s="135">
        <v>5.8823529411764705E-2</v>
      </c>
      <c r="H30" s="136">
        <v>5.8823529411764705E-2</v>
      </c>
      <c r="I30" s="101"/>
    </row>
    <row r="31" spans="2:9" ht="15" customHeight="1" x14ac:dyDescent="0.25">
      <c r="B31" s="369" t="s">
        <v>86</v>
      </c>
      <c r="C31" s="263" t="s">
        <v>87</v>
      </c>
      <c r="D31" s="127">
        <v>4.7619047619047616E-2</v>
      </c>
      <c r="E31" s="125">
        <v>9.5238095238095233E-2</v>
      </c>
      <c r="F31" s="125">
        <v>0.40476190476190477</v>
      </c>
      <c r="G31" s="125">
        <v>0.33333333333333331</v>
      </c>
      <c r="H31" s="126">
        <v>0.11904761904761904</v>
      </c>
      <c r="I31" s="101"/>
    </row>
    <row r="32" spans="2:9" x14ac:dyDescent="0.25">
      <c r="B32" s="370"/>
      <c r="C32" s="127" t="s">
        <v>90</v>
      </c>
      <c r="D32" s="127">
        <v>0.1</v>
      </c>
      <c r="E32" s="127">
        <v>0.25</v>
      </c>
      <c r="F32" s="127">
        <v>0.45</v>
      </c>
      <c r="G32" s="127">
        <v>0.15</v>
      </c>
      <c r="H32" s="128">
        <v>0.05</v>
      </c>
      <c r="I32" s="101"/>
    </row>
    <row r="33" spans="2:9" x14ac:dyDescent="0.25">
      <c r="B33" s="370"/>
      <c r="C33" s="127" t="s">
        <v>93</v>
      </c>
      <c r="D33" s="127">
        <v>0.11764705882352941</v>
      </c>
      <c r="E33" s="127">
        <v>0.3235294117647059</v>
      </c>
      <c r="F33" s="127">
        <v>0.47058823529411764</v>
      </c>
      <c r="G33" s="127">
        <v>5.8823529411764705E-2</v>
      </c>
      <c r="H33" s="128">
        <v>2.9411764705882353E-2</v>
      </c>
      <c r="I33" s="101"/>
    </row>
    <row r="34" spans="2:9" x14ac:dyDescent="0.25">
      <c r="B34" s="370"/>
      <c r="C34" s="127" t="s">
        <v>96</v>
      </c>
      <c r="D34" s="127">
        <v>0.22222222222222221</v>
      </c>
      <c r="E34" s="127">
        <v>0.48148148148148145</v>
      </c>
      <c r="F34" s="127">
        <v>0.22222222222222221</v>
      </c>
      <c r="G34" s="127">
        <v>3.7037037037037035E-2</v>
      </c>
      <c r="H34" s="128">
        <v>3.7037037037037035E-2</v>
      </c>
      <c r="I34" s="101"/>
    </row>
    <row r="35" spans="2:9" x14ac:dyDescent="0.25">
      <c r="B35" s="370"/>
      <c r="C35" s="127" t="s">
        <v>603</v>
      </c>
      <c r="D35" s="127">
        <v>9.0909090909090912E-2</v>
      </c>
      <c r="E35" s="127">
        <v>0.27272727272727271</v>
      </c>
      <c r="F35" s="127">
        <v>0.45454545454545453</v>
      </c>
      <c r="G35" s="127">
        <v>9.0909090909090912E-2</v>
      </c>
      <c r="H35" s="128">
        <v>9.0909090909090912E-2</v>
      </c>
      <c r="I35" s="101"/>
    </row>
    <row r="36" spans="2:9" x14ac:dyDescent="0.25">
      <c r="B36" s="370"/>
      <c r="C36" s="127" t="s">
        <v>101</v>
      </c>
      <c r="D36" s="127">
        <v>0.05</v>
      </c>
      <c r="E36" s="127">
        <v>0.2</v>
      </c>
      <c r="F36" s="127">
        <v>0.4</v>
      </c>
      <c r="G36" s="127">
        <v>0.25</v>
      </c>
      <c r="H36" s="128">
        <v>0.1</v>
      </c>
      <c r="I36" s="101"/>
    </row>
    <row r="37" spans="2:9" ht="15.75" thickBot="1" x14ac:dyDescent="0.3">
      <c r="B37" s="371"/>
      <c r="C37" s="267" t="s">
        <v>104</v>
      </c>
      <c r="D37" s="129">
        <v>0.28301886792452829</v>
      </c>
      <c r="E37" s="129">
        <v>0.56603773584905659</v>
      </c>
      <c r="F37" s="129">
        <v>0.13207547169811321</v>
      </c>
      <c r="G37" s="129">
        <v>1.8867924528301886E-2</v>
      </c>
      <c r="H37" s="130">
        <v>0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0.2</v>
      </c>
      <c r="E38" s="131">
        <v>0.5</v>
      </c>
      <c r="F38" s="131">
        <v>0.3</v>
      </c>
      <c r="G38" s="131">
        <v>0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5.5555555555555552E-2</v>
      </c>
      <c r="E39" s="133">
        <v>0.27777777777777779</v>
      </c>
      <c r="F39" s="133">
        <v>0.44444444444444442</v>
      </c>
      <c r="G39" s="133">
        <v>5.5555555555555552E-2</v>
      </c>
      <c r="H39" s="134">
        <v>0.16666666666666666</v>
      </c>
      <c r="I39" s="101"/>
    </row>
    <row r="40" spans="2:9" x14ac:dyDescent="0.25">
      <c r="B40" s="374"/>
      <c r="C40" s="123" t="s">
        <v>117</v>
      </c>
      <c r="D40" s="133">
        <v>0.14285714285714285</v>
      </c>
      <c r="E40" s="133">
        <v>0.2857142857142857</v>
      </c>
      <c r="F40" s="133">
        <v>0.14285714285714285</v>
      </c>
      <c r="G40" s="133">
        <v>0.21428571428571427</v>
      </c>
      <c r="H40" s="134">
        <v>0.21428571428571427</v>
      </c>
      <c r="I40" s="101"/>
    </row>
    <row r="41" spans="2:9" x14ac:dyDescent="0.25">
      <c r="B41" s="374"/>
      <c r="C41" s="123" t="s">
        <v>120</v>
      </c>
      <c r="D41" s="133">
        <v>0.11764705882352941</v>
      </c>
      <c r="E41" s="133">
        <v>0.35294117647058826</v>
      </c>
      <c r="F41" s="133">
        <v>0.35294117647058826</v>
      </c>
      <c r="G41" s="133">
        <v>0.11764705882352941</v>
      </c>
      <c r="H41" s="134">
        <v>5.8823529411764705E-2</v>
      </c>
      <c r="I41" s="101"/>
    </row>
    <row r="42" spans="2:9" ht="15.75" thickBot="1" x14ac:dyDescent="0.3">
      <c r="B42" s="375"/>
      <c r="C42" s="157" t="s">
        <v>497</v>
      </c>
      <c r="D42" s="135">
        <v>0.125</v>
      </c>
      <c r="E42" s="135">
        <v>0.125</v>
      </c>
      <c r="F42" s="135">
        <v>0.25</v>
      </c>
      <c r="G42" s="135">
        <v>0.25</v>
      </c>
      <c r="H42" s="136">
        <v>0.25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0.125</v>
      </c>
      <c r="E43" s="127">
        <v>0.875</v>
      </c>
      <c r="F43" s="127">
        <v>0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266" t="s">
        <v>604</v>
      </c>
      <c r="D44" s="145">
        <v>0.2</v>
      </c>
      <c r="E44" s="145">
        <v>0.3</v>
      </c>
      <c r="F44" s="145">
        <v>0.1</v>
      </c>
      <c r="G44" s="145">
        <v>0.2</v>
      </c>
      <c r="H44" s="146">
        <v>0.2</v>
      </c>
      <c r="I44" s="101"/>
    </row>
    <row r="45" spans="2:9" ht="15.75" customHeight="1" x14ac:dyDescent="0.25">
      <c r="B45" s="370"/>
      <c r="C45" s="266" t="s">
        <v>314</v>
      </c>
      <c r="D45" s="127">
        <v>0</v>
      </c>
      <c r="E45" s="127">
        <v>0.66666666666666663</v>
      </c>
      <c r="F45" s="127">
        <v>0</v>
      </c>
      <c r="G45" s="127">
        <v>0.16666666666666666</v>
      </c>
      <c r="H45" s="128">
        <v>0.16666666666666666</v>
      </c>
      <c r="I45" s="101"/>
    </row>
    <row r="46" spans="2:9" ht="15" customHeight="1" x14ac:dyDescent="0.25">
      <c r="B46" s="370"/>
      <c r="C46" s="266" t="s">
        <v>605</v>
      </c>
      <c r="D46" s="127">
        <v>0</v>
      </c>
      <c r="E46" s="127">
        <v>0.55555555555555558</v>
      </c>
      <c r="F46" s="127">
        <v>0.33333333333333331</v>
      </c>
      <c r="G46" s="127">
        <v>0</v>
      </c>
      <c r="H46" s="128">
        <v>0.1111111111111111</v>
      </c>
      <c r="I46" s="101"/>
    </row>
    <row r="47" spans="2:9" x14ac:dyDescent="0.25">
      <c r="B47" s="370"/>
      <c r="C47" s="266" t="s">
        <v>145</v>
      </c>
      <c r="D47" s="127">
        <v>0.14285714285714285</v>
      </c>
      <c r="E47" s="127">
        <v>0.35714285714285715</v>
      </c>
      <c r="F47" s="127">
        <v>0.42857142857142855</v>
      </c>
      <c r="G47" s="127">
        <v>0</v>
      </c>
      <c r="H47" s="128">
        <v>7.1428571428571425E-2</v>
      </c>
      <c r="I47" s="101"/>
    </row>
    <row r="48" spans="2:9" x14ac:dyDescent="0.25">
      <c r="B48" s="370"/>
      <c r="C48" s="266" t="s">
        <v>148</v>
      </c>
      <c r="D48" s="127">
        <v>0.11764705882352941</v>
      </c>
      <c r="E48" s="127">
        <v>0.52941176470588236</v>
      </c>
      <c r="F48" s="127">
        <v>0.35294117647058826</v>
      </c>
      <c r="G48" s="127">
        <v>0</v>
      </c>
      <c r="H48" s="128">
        <v>0</v>
      </c>
      <c r="I48" s="101"/>
    </row>
    <row r="49" spans="2:9" x14ac:dyDescent="0.25">
      <c r="B49" s="370"/>
      <c r="C49" s="268" t="s">
        <v>153</v>
      </c>
      <c r="D49" s="127">
        <v>0.14285714285714285</v>
      </c>
      <c r="E49" s="127">
        <v>0.42857142857142855</v>
      </c>
      <c r="F49" s="127">
        <v>0.33333333333333331</v>
      </c>
      <c r="G49" s="127">
        <v>4.7619047619047616E-2</v>
      </c>
      <c r="H49" s="128">
        <v>4.7619047619047616E-2</v>
      </c>
      <c r="I49" s="101"/>
    </row>
    <row r="50" spans="2:9" x14ac:dyDescent="0.25">
      <c r="B50" s="370"/>
      <c r="C50" s="268" t="s">
        <v>156</v>
      </c>
      <c r="D50" s="127">
        <v>0.1875</v>
      </c>
      <c r="E50" s="127">
        <v>0.1875</v>
      </c>
      <c r="F50" s="145">
        <v>0.375</v>
      </c>
      <c r="G50" s="127">
        <v>0.1875</v>
      </c>
      <c r="H50" s="128">
        <v>6.25E-2</v>
      </c>
      <c r="I50" s="101"/>
    </row>
    <row r="51" spans="2:9" x14ac:dyDescent="0.25">
      <c r="B51" s="370"/>
      <c r="C51" s="266" t="s">
        <v>606</v>
      </c>
      <c r="D51" s="127">
        <v>0.1111111111111111</v>
      </c>
      <c r="E51" s="127">
        <v>0.44444444444444442</v>
      </c>
      <c r="F51" s="127">
        <v>0.33333333333333331</v>
      </c>
      <c r="G51" s="127">
        <v>0</v>
      </c>
      <c r="H51" s="128">
        <v>0.1111111111111111</v>
      </c>
      <c r="I51" s="101"/>
    </row>
    <row r="52" spans="2:9" ht="15.75" thickBot="1" x14ac:dyDescent="0.3">
      <c r="B52" s="371"/>
      <c r="C52" s="269" t="s">
        <v>607</v>
      </c>
      <c r="D52" s="129">
        <v>0.1</v>
      </c>
      <c r="E52" s="129">
        <v>0.3</v>
      </c>
      <c r="F52" s="129">
        <v>0.2</v>
      </c>
      <c r="G52" s="129">
        <v>0.2</v>
      </c>
      <c r="H52" s="130">
        <v>0.2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0.18181818181818182</v>
      </c>
      <c r="E53" s="133">
        <v>0.36363636363636365</v>
      </c>
      <c r="F53" s="133">
        <v>0.18181818181818182</v>
      </c>
      <c r="G53" s="133">
        <v>0.27272727272727271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</v>
      </c>
      <c r="E54" s="133">
        <v>0.1</v>
      </c>
      <c r="F54" s="133">
        <v>0.2</v>
      </c>
      <c r="G54" s="133">
        <v>0.2</v>
      </c>
      <c r="H54" s="134">
        <v>0.5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</v>
      </c>
      <c r="F55" s="133">
        <v>0.6</v>
      </c>
      <c r="G55" s="133">
        <v>0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</v>
      </c>
      <c r="F56" s="133">
        <v>0.5</v>
      </c>
      <c r="G56" s="133">
        <v>0.33333333333333331</v>
      </c>
      <c r="H56" s="134">
        <v>0.16666666666666666</v>
      </c>
      <c r="I56" s="101"/>
    </row>
    <row r="57" spans="2:9" x14ac:dyDescent="0.25">
      <c r="B57" s="374"/>
      <c r="C57" s="123" t="s">
        <v>608</v>
      </c>
      <c r="D57" s="133">
        <v>0</v>
      </c>
      <c r="E57" s="133">
        <v>0.2</v>
      </c>
      <c r="F57" s="133">
        <v>0.4</v>
      </c>
      <c r="G57" s="133">
        <v>0.1</v>
      </c>
      <c r="H57" s="134">
        <v>0.3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</v>
      </c>
      <c r="F58" s="133">
        <v>0.5</v>
      </c>
      <c r="G58" s="133">
        <v>0.33333333333333331</v>
      </c>
      <c r="H58" s="134">
        <v>0.16666666666666666</v>
      </c>
      <c r="I58" s="101"/>
    </row>
    <row r="59" spans="2:9" x14ac:dyDescent="0.25">
      <c r="B59" s="374"/>
      <c r="C59" s="123" t="s">
        <v>439</v>
      </c>
      <c r="D59" s="133">
        <v>0.22222222222222221</v>
      </c>
      <c r="E59" s="133">
        <v>0.33333333333333331</v>
      </c>
      <c r="F59" s="133">
        <v>0.22222222222222221</v>
      </c>
      <c r="G59" s="133">
        <v>0.1111111111111111</v>
      </c>
      <c r="H59" s="134">
        <v>0.1111111111111111</v>
      </c>
      <c r="I59" s="101"/>
    </row>
    <row r="60" spans="2:9" x14ac:dyDescent="0.25">
      <c r="B60" s="374"/>
      <c r="C60" s="123" t="s">
        <v>180</v>
      </c>
      <c r="D60" s="133">
        <v>0.15384615384615385</v>
      </c>
      <c r="E60" s="133">
        <v>0.15384615384615385</v>
      </c>
      <c r="F60" s="133">
        <v>0.53846153846153844</v>
      </c>
      <c r="G60" s="133">
        <v>7.6923076923076927E-2</v>
      </c>
      <c r="H60" s="134">
        <v>7.6923076923076927E-2</v>
      </c>
      <c r="I60" s="101"/>
    </row>
    <row r="61" spans="2:9" ht="15.75" thickBot="1" x14ac:dyDescent="0.3">
      <c r="B61" s="375"/>
      <c r="C61" s="157" t="s">
        <v>183</v>
      </c>
      <c r="D61" s="135">
        <v>0.2</v>
      </c>
      <c r="E61" s="135">
        <v>0.26666666666666666</v>
      </c>
      <c r="F61" s="135">
        <v>0.4</v>
      </c>
      <c r="G61" s="135">
        <v>6.6666666666666666E-2</v>
      </c>
      <c r="H61" s="136">
        <v>6.6666666666666666E-2</v>
      </c>
      <c r="I61" s="101"/>
    </row>
    <row r="62" spans="2:9" ht="15" customHeight="1" x14ac:dyDescent="0.25">
      <c r="B62" s="369" t="s">
        <v>186</v>
      </c>
      <c r="C62" s="265" t="s">
        <v>187</v>
      </c>
      <c r="D62" s="145">
        <v>0.1</v>
      </c>
      <c r="E62" s="145">
        <v>0.2</v>
      </c>
      <c r="F62" s="145">
        <v>0.6</v>
      </c>
      <c r="G62" s="145">
        <v>0.1</v>
      </c>
      <c r="H62" s="146">
        <v>0</v>
      </c>
      <c r="I62" s="101"/>
    </row>
    <row r="63" spans="2:9" x14ac:dyDescent="0.25">
      <c r="B63" s="370"/>
      <c r="C63" s="265" t="s">
        <v>190</v>
      </c>
      <c r="D63" s="145">
        <v>0</v>
      </c>
      <c r="E63" s="145">
        <v>0.33333333333333331</v>
      </c>
      <c r="F63" s="145">
        <v>0.54166666666666663</v>
      </c>
      <c r="G63" s="145">
        <v>8.3333333333333329E-2</v>
      </c>
      <c r="H63" s="146">
        <v>4.1666666666666664E-2</v>
      </c>
      <c r="I63" s="101"/>
    </row>
    <row r="64" spans="2:9" x14ac:dyDescent="0.25">
      <c r="B64" s="370"/>
      <c r="C64" s="265" t="s">
        <v>193</v>
      </c>
      <c r="D64" s="145">
        <v>0.17073170731707318</v>
      </c>
      <c r="E64" s="145">
        <v>0.53658536585365857</v>
      </c>
      <c r="F64" s="145">
        <v>0.17073170731707318</v>
      </c>
      <c r="G64" s="145">
        <v>9.7560975609756101E-2</v>
      </c>
      <c r="H64" s="146">
        <v>2.4390243902439025E-2</v>
      </c>
      <c r="I64" s="101"/>
    </row>
    <row r="65" spans="2:9" x14ac:dyDescent="0.25">
      <c r="B65" s="370"/>
      <c r="C65" s="265" t="s">
        <v>196</v>
      </c>
      <c r="D65" s="145">
        <v>4.3478260869565216E-2</v>
      </c>
      <c r="E65" s="145">
        <v>0.2608695652173913</v>
      </c>
      <c r="F65" s="145">
        <v>0.30434782608695654</v>
      </c>
      <c r="G65" s="145">
        <v>0.2608695652173913</v>
      </c>
      <c r="H65" s="146">
        <v>0.13043478260869565</v>
      </c>
      <c r="I65" s="101"/>
    </row>
    <row r="66" spans="2:9" ht="15" customHeight="1" x14ac:dyDescent="0.25">
      <c r="B66" s="370"/>
      <c r="C66" s="265" t="s">
        <v>343</v>
      </c>
      <c r="D66" s="145">
        <v>0</v>
      </c>
      <c r="E66" s="145">
        <v>0.6</v>
      </c>
      <c r="F66" s="145">
        <v>0.3</v>
      </c>
      <c r="G66" s="145">
        <v>0.1</v>
      </c>
      <c r="H66" s="146">
        <v>0</v>
      </c>
      <c r="I66" s="101"/>
    </row>
    <row r="67" spans="2:9" s="195" customFormat="1" x14ac:dyDescent="0.25">
      <c r="B67" s="370"/>
      <c r="C67" s="265" t="s">
        <v>201</v>
      </c>
      <c r="D67" s="145">
        <v>0.04</v>
      </c>
      <c r="E67" s="145">
        <v>0.16</v>
      </c>
      <c r="F67" s="145">
        <v>0.32</v>
      </c>
      <c r="G67" s="145">
        <v>0.36</v>
      </c>
      <c r="H67" s="146">
        <v>0.12</v>
      </c>
    </row>
    <row r="68" spans="2:9" x14ac:dyDescent="0.25">
      <c r="B68" s="370"/>
      <c r="C68" s="265" t="s">
        <v>609</v>
      </c>
      <c r="D68" s="145">
        <v>0.2</v>
      </c>
      <c r="E68" s="145">
        <v>0.2</v>
      </c>
      <c r="F68" s="145">
        <v>0</v>
      </c>
      <c r="G68" s="145">
        <v>0.4</v>
      </c>
      <c r="H68" s="146">
        <v>0.2</v>
      </c>
    </row>
    <row r="69" spans="2:9" ht="15" customHeight="1" x14ac:dyDescent="0.25">
      <c r="B69" s="370"/>
      <c r="C69" s="265" t="s">
        <v>610</v>
      </c>
      <c r="D69" s="145">
        <v>0</v>
      </c>
      <c r="E69" s="145">
        <v>9.0909090909090912E-2</v>
      </c>
      <c r="F69" s="145">
        <v>0.45454545454545453</v>
      </c>
      <c r="G69" s="145">
        <v>0.36363636363636365</v>
      </c>
      <c r="H69" s="146">
        <v>9.0909090909090912E-2</v>
      </c>
    </row>
    <row r="70" spans="2:9" x14ac:dyDescent="0.25">
      <c r="B70" s="370"/>
      <c r="C70" s="265" t="s">
        <v>441</v>
      </c>
      <c r="D70" s="145">
        <v>0</v>
      </c>
      <c r="E70" s="145">
        <v>0.75</v>
      </c>
      <c r="F70" s="145">
        <v>0.25</v>
      </c>
      <c r="G70" s="145">
        <v>0</v>
      </c>
      <c r="H70" s="146">
        <v>0</v>
      </c>
    </row>
    <row r="71" spans="2:9" x14ac:dyDescent="0.25">
      <c r="B71" s="370"/>
      <c r="C71" s="265" t="s">
        <v>212</v>
      </c>
      <c r="D71" s="127">
        <v>0.1111111111111111</v>
      </c>
      <c r="E71" s="127">
        <v>0.6</v>
      </c>
      <c r="F71" s="127">
        <v>0.2</v>
      </c>
      <c r="G71" s="127">
        <v>6.6666666666666666E-2</v>
      </c>
      <c r="H71" s="128">
        <v>2.2222222222222223E-2</v>
      </c>
    </row>
    <row r="72" spans="2:9" x14ac:dyDescent="0.25">
      <c r="B72" s="370"/>
      <c r="C72" s="265" t="s">
        <v>611</v>
      </c>
      <c r="D72" s="127">
        <v>0</v>
      </c>
      <c r="E72" s="127">
        <v>0.33333333333333331</v>
      </c>
      <c r="F72" s="127">
        <v>0.33333333333333331</v>
      </c>
      <c r="G72" s="127">
        <v>0.33333333333333331</v>
      </c>
      <c r="H72" s="128">
        <v>0</v>
      </c>
    </row>
    <row r="73" spans="2:9" x14ac:dyDescent="0.25">
      <c r="B73" s="370"/>
      <c r="C73" s="265" t="s">
        <v>612</v>
      </c>
      <c r="D73" s="127">
        <v>0</v>
      </c>
      <c r="E73" s="127">
        <v>0.5</v>
      </c>
      <c r="F73" s="127">
        <v>0.16666666666666666</v>
      </c>
      <c r="G73" s="127">
        <v>0.16666666666666666</v>
      </c>
      <c r="H73" s="128">
        <v>0.16666666666666666</v>
      </c>
    </row>
    <row r="74" spans="2:9" x14ac:dyDescent="0.25">
      <c r="B74" s="370"/>
      <c r="C74" s="265" t="s">
        <v>219</v>
      </c>
      <c r="D74" s="127">
        <v>8.3333333333333329E-2</v>
      </c>
      <c r="E74" s="127">
        <v>0.58333333333333337</v>
      </c>
      <c r="F74" s="127">
        <v>0.25</v>
      </c>
      <c r="G74" s="127">
        <v>5.5555555555555552E-2</v>
      </c>
      <c r="H74" s="128">
        <v>2.7777777777777776E-2</v>
      </c>
    </row>
    <row r="75" spans="2:9" x14ac:dyDescent="0.25">
      <c r="B75" s="370"/>
      <c r="C75" s="265" t="s">
        <v>613</v>
      </c>
      <c r="D75" s="127">
        <v>0.18181818181818182</v>
      </c>
      <c r="E75" s="127">
        <v>0.63636363636363635</v>
      </c>
      <c r="F75" s="127">
        <v>0.18181818181818182</v>
      </c>
      <c r="G75" s="127">
        <v>0</v>
      </c>
      <c r="H75" s="128">
        <v>0</v>
      </c>
    </row>
    <row r="76" spans="2:9" ht="15.75" thickBot="1" x14ac:dyDescent="0.3">
      <c r="B76" s="371"/>
      <c r="C76" s="267" t="s">
        <v>224</v>
      </c>
      <c r="D76" s="129">
        <v>0</v>
      </c>
      <c r="E76" s="129">
        <v>0.13333333333333333</v>
      </c>
      <c r="F76" s="129">
        <v>6.6666666666666666E-2</v>
      </c>
      <c r="G76" s="129">
        <v>0.13333333333333333</v>
      </c>
      <c r="H76" s="130">
        <v>0.66666666666666663</v>
      </c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0.42857142857142855</v>
      </c>
      <c r="F77" s="135">
        <v>0.42857142857142855</v>
      </c>
      <c r="G77" s="135">
        <v>0</v>
      </c>
      <c r="H77" s="136">
        <v>0.14285714285714285</v>
      </c>
    </row>
    <row r="78" spans="2:9" ht="15" customHeight="1" x14ac:dyDescent="0.25">
      <c r="B78" s="369" t="s">
        <v>244</v>
      </c>
      <c r="C78" s="266" t="s">
        <v>246</v>
      </c>
      <c r="D78" s="145">
        <v>0.17647058823529413</v>
      </c>
      <c r="E78" s="145">
        <v>0.58823529411764708</v>
      </c>
      <c r="F78" s="145">
        <v>0.17647058823529413</v>
      </c>
      <c r="G78" s="145">
        <v>5.8823529411764705E-2</v>
      </c>
      <c r="H78" s="146">
        <v>0</v>
      </c>
    </row>
    <row r="79" spans="2:9" x14ac:dyDescent="0.25">
      <c r="B79" s="370"/>
      <c r="C79" s="266" t="s">
        <v>250</v>
      </c>
      <c r="D79" s="145">
        <v>0</v>
      </c>
      <c r="E79" s="145">
        <v>0.33333333333333331</v>
      </c>
      <c r="F79" s="145">
        <v>0.33333333333333331</v>
      </c>
      <c r="G79" s="145">
        <v>0.33333333333333331</v>
      </c>
      <c r="H79" s="146">
        <v>0</v>
      </c>
    </row>
    <row r="80" spans="2:9" x14ac:dyDescent="0.25">
      <c r="B80" s="370"/>
      <c r="C80" s="266" t="s">
        <v>364</v>
      </c>
      <c r="D80" s="145">
        <v>0.19047619047619047</v>
      </c>
      <c r="E80" s="145">
        <v>0.42857142857142855</v>
      </c>
      <c r="F80" s="145">
        <v>0.33333333333333331</v>
      </c>
      <c r="G80" s="145">
        <v>4.7619047619047616E-2</v>
      </c>
      <c r="H80" s="146">
        <v>0</v>
      </c>
    </row>
    <row r="81" spans="2:8" x14ac:dyDescent="0.25">
      <c r="B81" s="370"/>
      <c r="C81" s="268" t="s">
        <v>614</v>
      </c>
      <c r="D81" s="145">
        <v>0.2</v>
      </c>
      <c r="E81" s="145">
        <v>0.5</v>
      </c>
      <c r="F81" s="145">
        <v>0.3</v>
      </c>
      <c r="G81" s="145">
        <v>0</v>
      </c>
      <c r="H81" s="146">
        <v>0</v>
      </c>
    </row>
    <row r="82" spans="2:8" x14ac:dyDescent="0.25">
      <c r="B82" s="370"/>
      <c r="C82" s="266" t="s">
        <v>256</v>
      </c>
      <c r="D82" s="145">
        <v>0.16666666666666666</v>
      </c>
      <c r="E82" s="145">
        <v>8.3333333333333329E-2</v>
      </c>
      <c r="F82" s="145">
        <v>0.5</v>
      </c>
      <c r="G82" s="145">
        <v>0.25</v>
      </c>
      <c r="H82" s="146">
        <v>0</v>
      </c>
    </row>
    <row r="83" spans="2:8" x14ac:dyDescent="0.25">
      <c r="B83" s="370"/>
      <c r="C83" s="268" t="s">
        <v>600</v>
      </c>
      <c r="D83" s="145">
        <v>0</v>
      </c>
      <c r="E83" s="145">
        <v>0.7142857142857143</v>
      </c>
      <c r="F83" s="145">
        <v>0.2857142857142857</v>
      </c>
      <c r="G83" s="145">
        <v>0</v>
      </c>
      <c r="H83" s="146">
        <v>0</v>
      </c>
    </row>
    <row r="84" spans="2:8" x14ac:dyDescent="0.25">
      <c r="B84" s="370"/>
      <c r="C84" s="266" t="s">
        <v>500</v>
      </c>
      <c r="D84" s="145">
        <v>0</v>
      </c>
      <c r="E84" s="145">
        <v>0.8571428571428571</v>
      </c>
      <c r="F84" s="145">
        <v>0.14285714285714285</v>
      </c>
      <c r="G84" s="145">
        <v>0</v>
      </c>
      <c r="H84" s="146">
        <v>0</v>
      </c>
    </row>
    <row r="85" spans="2:8" x14ac:dyDescent="0.25">
      <c r="B85" s="370"/>
      <c r="C85" s="266" t="s">
        <v>365</v>
      </c>
      <c r="D85" s="145">
        <v>0.25</v>
      </c>
      <c r="E85" s="145">
        <v>0.375</v>
      </c>
      <c r="F85" s="145">
        <v>0.25</v>
      </c>
      <c r="G85" s="145">
        <v>0</v>
      </c>
      <c r="H85" s="146">
        <v>0.125</v>
      </c>
    </row>
    <row r="86" spans="2:8" x14ac:dyDescent="0.25">
      <c r="B86" s="370"/>
      <c r="C86" s="266" t="s">
        <v>501</v>
      </c>
      <c r="D86" s="145">
        <v>0</v>
      </c>
      <c r="E86" s="145">
        <v>0.33333333333333331</v>
      </c>
      <c r="F86" s="145">
        <v>0.55555555555555558</v>
      </c>
      <c r="G86" s="145">
        <v>0.1111111111111111</v>
      </c>
      <c r="H86" s="146">
        <v>0</v>
      </c>
    </row>
    <row r="87" spans="2:8" x14ac:dyDescent="0.25">
      <c r="B87" s="370"/>
      <c r="C87" s="266" t="s">
        <v>270</v>
      </c>
      <c r="D87" s="145">
        <v>0.125</v>
      </c>
      <c r="E87" s="145">
        <v>0.5</v>
      </c>
      <c r="F87" s="145">
        <v>0.25</v>
      </c>
      <c r="G87" s="145">
        <v>0.125</v>
      </c>
      <c r="H87" s="146">
        <v>0</v>
      </c>
    </row>
    <row r="88" spans="2:8" ht="15.75" thickBot="1" x14ac:dyDescent="0.3">
      <c r="B88" s="371"/>
      <c r="C88" s="269" t="s">
        <v>273</v>
      </c>
      <c r="D88" s="129">
        <v>0</v>
      </c>
      <c r="E88" s="129">
        <v>9.0909090909090912E-2</v>
      </c>
      <c r="F88" s="129">
        <v>0.63636363636363635</v>
      </c>
      <c r="G88" s="129">
        <v>9.0909090909090912E-2</v>
      </c>
      <c r="H88" s="193">
        <v>0.18181818181818182</v>
      </c>
    </row>
    <row r="91" spans="2:8" x14ac:dyDescent="0.25">
      <c r="B91" s="239" t="s">
        <v>385</v>
      </c>
      <c r="D91" s="120"/>
      <c r="E91" s="120"/>
      <c r="F91" s="120"/>
      <c r="G91" s="120"/>
      <c r="H91" s="120"/>
    </row>
    <row r="92" spans="2:8" x14ac:dyDescent="0.25">
      <c r="B92" s="238" t="s">
        <v>440</v>
      </c>
    </row>
    <row r="93" spans="2:8" x14ac:dyDescent="0.25">
      <c r="D93" s="120"/>
      <c r="E93" s="120"/>
      <c r="F93" s="120"/>
      <c r="G93" s="120"/>
      <c r="H93" s="120"/>
    </row>
    <row r="95" spans="2:8" x14ac:dyDescent="0.25">
      <c r="D95" s="120"/>
      <c r="E95" s="120"/>
      <c r="F95" s="120"/>
      <c r="G95" s="120"/>
      <c r="H95" s="120"/>
    </row>
    <row r="97" spans="4:8" x14ac:dyDescent="0.25">
      <c r="D97" s="120"/>
      <c r="E97" s="120"/>
      <c r="F97" s="120"/>
      <c r="G97" s="120"/>
      <c r="H97" s="120"/>
    </row>
    <row r="99" spans="4:8" x14ac:dyDescent="0.25">
      <c r="D99" s="120"/>
      <c r="E99" s="120"/>
      <c r="F99" s="120"/>
      <c r="G99" s="120"/>
      <c r="H99" s="120"/>
    </row>
    <row r="101" spans="4:8" x14ac:dyDescent="0.25">
      <c r="D101" s="120"/>
      <c r="E101" s="120"/>
      <c r="F101" s="120"/>
      <c r="G101" s="120"/>
      <c r="H101" s="120"/>
    </row>
    <row r="103" spans="4:8" x14ac:dyDescent="0.25">
      <c r="D103" s="120"/>
      <c r="E103" s="120"/>
      <c r="F103" s="120"/>
      <c r="G103" s="120"/>
      <c r="H103" s="120"/>
    </row>
    <row r="105" spans="4:8" x14ac:dyDescent="0.25">
      <c r="D105" s="120"/>
      <c r="E105" s="120"/>
      <c r="F105" s="120"/>
      <c r="G105" s="120"/>
      <c r="H105" s="120"/>
    </row>
    <row r="107" spans="4:8" x14ac:dyDescent="0.25">
      <c r="D107" s="120"/>
      <c r="E107" s="120"/>
      <c r="F107" s="120"/>
      <c r="G107" s="120"/>
      <c r="H107" s="120"/>
    </row>
    <row r="109" spans="4:8" x14ac:dyDescent="0.25">
      <c r="D109" s="120"/>
      <c r="E109" s="120"/>
      <c r="F109" s="120"/>
      <c r="G109" s="120"/>
      <c r="H109" s="120"/>
    </row>
    <row r="111" spans="4:8" x14ac:dyDescent="0.25">
      <c r="D111" s="120"/>
      <c r="E111" s="120"/>
      <c r="F111" s="120"/>
      <c r="G111" s="120"/>
      <c r="H111" s="120"/>
    </row>
    <row r="113" spans="4:8" x14ac:dyDescent="0.25">
      <c r="D113" s="120"/>
      <c r="E113" s="120"/>
      <c r="F113" s="120"/>
      <c r="G113" s="120"/>
      <c r="H113" s="120"/>
    </row>
    <row r="115" spans="4:8" x14ac:dyDescent="0.25">
      <c r="D115" s="120"/>
      <c r="E115" s="120"/>
      <c r="F115" s="120"/>
      <c r="G115" s="120"/>
      <c r="H115" s="120"/>
    </row>
    <row r="117" spans="4:8" x14ac:dyDescent="0.25">
      <c r="D117" s="120"/>
      <c r="E117" s="120"/>
      <c r="F117" s="120"/>
      <c r="G117" s="120"/>
      <c r="H117" s="120"/>
    </row>
    <row r="119" spans="4:8" x14ac:dyDescent="0.25">
      <c r="D119" s="120"/>
      <c r="E119" s="120"/>
      <c r="F119" s="120"/>
      <c r="G119" s="120"/>
      <c r="H119" s="120"/>
    </row>
    <row r="121" spans="4:8" x14ac:dyDescent="0.25">
      <c r="D121" s="120"/>
      <c r="E121" s="120"/>
      <c r="F121" s="120"/>
      <c r="G121" s="120"/>
      <c r="H121" s="120"/>
    </row>
    <row r="123" spans="4:8" x14ac:dyDescent="0.25">
      <c r="D123" s="120"/>
      <c r="E123" s="120"/>
      <c r="F123" s="120"/>
      <c r="G123" s="120"/>
      <c r="H123" s="120"/>
    </row>
    <row r="125" spans="4:8" x14ac:dyDescent="0.25">
      <c r="D125" s="120"/>
      <c r="E125" s="120"/>
      <c r="F125" s="120"/>
      <c r="G125" s="120"/>
      <c r="H125" s="120"/>
    </row>
    <row r="127" spans="4:8" x14ac:dyDescent="0.25">
      <c r="D127" s="120"/>
      <c r="E127" s="120"/>
      <c r="F127" s="120"/>
      <c r="G127" s="120"/>
      <c r="H127" s="120"/>
    </row>
    <row r="129" spans="4:8" x14ac:dyDescent="0.25">
      <c r="D129" s="120"/>
      <c r="E129" s="120"/>
      <c r="F129" s="120"/>
      <c r="G129" s="120"/>
      <c r="H129" s="120"/>
    </row>
    <row r="131" spans="4:8" x14ac:dyDescent="0.25">
      <c r="D131" s="120"/>
      <c r="E131" s="120"/>
      <c r="F131" s="120"/>
      <c r="G131" s="120"/>
      <c r="H131" s="120"/>
    </row>
    <row r="133" spans="4:8" x14ac:dyDescent="0.25">
      <c r="D133" s="120"/>
      <c r="E133" s="120"/>
      <c r="F133" s="120"/>
      <c r="G133" s="120"/>
      <c r="H133" s="120"/>
    </row>
    <row r="135" spans="4:8" x14ac:dyDescent="0.25">
      <c r="D135" s="120"/>
      <c r="E135" s="120"/>
      <c r="F135" s="120"/>
      <c r="G135" s="120"/>
      <c r="H135" s="120"/>
    </row>
    <row r="137" spans="4:8" x14ac:dyDescent="0.25">
      <c r="D137" s="120"/>
      <c r="E137" s="120"/>
      <c r="F137" s="120"/>
      <c r="G137" s="120"/>
      <c r="H137" s="120"/>
    </row>
    <row r="139" spans="4:8" x14ac:dyDescent="0.25">
      <c r="D139" s="120"/>
      <c r="E139" s="120"/>
      <c r="F139" s="120"/>
      <c r="G139" s="120"/>
      <c r="H139" s="120"/>
    </row>
    <row r="141" spans="4:8" x14ac:dyDescent="0.25">
      <c r="D141" s="120"/>
      <c r="E141" s="120"/>
      <c r="F141" s="120"/>
      <c r="G141" s="120"/>
      <c r="H141" s="120"/>
    </row>
    <row r="143" spans="4:8" x14ac:dyDescent="0.25">
      <c r="D143" s="120"/>
      <c r="E143" s="120"/>
      <c r="F143" s="120"/>
      <c r="G143" s="120"/>
      <c r="H143" s="120"/>
    </row>
    <row r="145" spans="4:8" x14ac:dyDescent="0.25">
      <c r="D145" s="120"/>
      <c r="E145" s="120"/>
      <c r="F145" s="120"/>
      <c r="G145" s="120"/>
      <c r="H145" s="120"/>
    </row>
    <row r="147" spans="4:8" x14ac:dyDescent="0.25">
      <c r="D147" s="120"/>
      <c r="E147" s="120"/>
      <c r="F147" s="120"/>
      <c r="G147" s="120"/>
      <c r="H147" s="120"/>
    </row>
    <row r="149" spans="4:8" x14ac:dyDescent="0.25">
      <c r="D149" s="120"/>
      <c r="E149" s="120"/>
      <c r="F149" s="120"/>
      <c r="G149" s="120"/>
      <c r="H149" s="120"/>
    </row>
    <row r="151" spans="4:8" x14ac:dyDescent="0.25">
      <c r="D151" s="120"/>
      <c r="E151" s="120"/>
      <c r="F151" s="120"/>
      <c r="G151" s="120"/>
      <c r="H151" s="120"/>
    </row>
    <row r="153" spans="4:8" x14ac:dyDescent="0.25">
      <c r="D153" s="120"/>
      <c r="E153" s="120"/>
      <c r="F153" s="120"/>
      <c r="G153" s="120"/>
      <c r="H153" s="120"/>
    </row>
    <row r="155" spans="4:8" x14ac:dyDescent="0.25">
      <c r="D155" s="120"/>
      <c r="E155" s="120"/>
      <c r="F155" s="120"/>
      <c r="G155" s="120"/>
      <c r="H155" s="120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</sheetData>
  <mergeCells count="14">
    <mergeCell ref="C4:H4"/>
    <mergeCell ref="C1:H1"/>
    <mergeCell ref="C2:E2"/>
    <mergeCell ref="F2:H2"/>
    <mergeCell ref="C3:E3"/>
    <mergeCell ref="F3:H3"/>
    <mergeCell ref="B78:B88"/>
    <mergeCell ref="B6:B17"/>
    <mergeCell ref="B18:B30"/>
    <mergeCell ref="B31:B37"/>
    <mergeCell ref="B38:B42"/>
    <mergeCell ref="B43:B52"/>
    <mergeCell ref="B53:B61"/>
    <mergeCell ref="B62:B76"/>
  </mergeCells>
  <hyperlinks>
    <hyperlink ref="A1" location="Index!A1" display="Back to index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I1" sqref="I1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33.75" customHeight="1" thickTop="1" thickBot="1" x14ac:dyDescent="0.3">
      <c r="A1" s="143" t="s">
        <v>456</v>
      </c>
      <c r="C1" s="387" t="s">
        <v>424</v>
      </c>
      <c r="D1" s="387"/>
      <c r="E1" s="387"/>
      <c r="F1" s="387"/>
      <c r="G1" s="387"/>
      <c r="H1" s="387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271" t="s">
        <v>13</v>
      </c>
      <c r="D6" s="125">
        <v>0.22222222222222221</v>
      </c>
      <c r="E6" s="125">
        <v>0.5</v>
      </c>
      <c r="F6" s="125">
        <v>0.16666666666666666</v>
      </c>
      <c r="G6" s="125">
        <v>5.5555555555555552E-2</v>
      </c>
      <c r="H6" s="126">
        <v>5.5555555555555552E-2</v>
      </c>
      <c r="I6" s="101"/>
    </row>
    <row r="7" spans="1:9" x14ac:dyDescent="0.25">
      <c r="B7" s="370"/>
      <c r="C7" s="273" t="s">
        <v>16</v>
      </c>
      <c r="D7" s="127">
        <v>0.10588235294117647</v>
      </c>
      <c r="E7" s="127">
        <v>0.23529411764705882</v>
      </c>
      <c r="F7" s="127">
        <v>0.31764705882352939</v>
      </c>
      <c r="G7" s="127">
        <v>0.30588235294117649</v>
      </c>
      <c r="H7" s="128">
        <v>3.5294117647058823E-2</v>
      </c>
      <c r="I7" s="101"/>
    </row>
    <row r="8" spans="1:9" x14ac:dyDescent="0.25">
      <c r="B8" s="370"/>
      <c r="C8" s="273" t="s">
        <v>19</v>
      </c>
      <c r="D8" s="127">
        <v>0.17241379310344829</v>
      </c>
      <c r="E8" s="127">
        <v>0.37931034482758619</v>
      </c>
      <c r="F8" s="127">
        <v>0.2413793103448276</v>
      </c>
      <c r="G8" s="127">
        <v>0.17241379310344829</v>
      </c>
      <c r="H8" s="128">
        <v>3.4482758620689655E-2</v>
      </c>
      <c r="I8" s="101"/>
    </row>
    <row r="9" spans="1:9" x14ac:dyDescent="0.25">
      <c r="B9" s="370"/>
      <c r="C9" s="273" t="s">
        <v>22</v>
      </c>
      <c r="D9" s="127">
        <v>0.10526315789473684</v>
      </c>
      <c r="E9" s="127">
        <v>0.57894736842105265</v>
      </c>
      <c r="F9" s="127">
        <v>0.26315789473684209</v>
      </c>
      <c r="G9" s="127">
        <v>5.2631578947368418E-2</v>
      </c>
      <c r="H9" s="128">
        <v>0</v>
      </c>
      <c r="I9" s="101"/>
    </row>
    <row r="10" spans="1:9" x14ac:dyDescent="0.25">
      <c r="B10" s="370"/>
      <c r="C10" s="273" t="s">
        <v>25</v>
      </c>
      <c r="D10" s="127">
        <v>0.12</v>
      </c>
      <c r="E10" s="127">
        <v>0.6</v>
      </c>
      <c r="F10" s="127">
        <v>0.2</v>
      </c>
      <c r="G10" s="127">
        <v>0.04</v>
      </c>
      <c r="H10" s="128">
        <v>0.04</v>
      </c>
      <c r="I10" s="101"/>
    </row>
    <row r="11" spans="1:9" x14ac:dyDescent="0.25">
      <c r="B11" s="370"/>
      <c r="C11" s="273" t="s">
        <v>28</v>
      </c>
      <c r="D11" s="127">
        <v>0.14285714285714285</v>
      </c>
      <c r="E11" s="127">
        <v>0.2857142857142857</v>
      </c>
      <c r="F11" s="127">
        <v>0.32142857142857145</v>
      </c>
      <c r="G11" s="127">
        <v>0.21428571428571427</v>
      </c>
      <c r="H11" s="128">
        <v>3.5714285714285712E-2</v>
      </c>
      <c r="I11" s="101"/>
    </row>
    <row r="12" spans="1:9" x14ac:dyDescent="0.25">
      <c r="B12" s="370"/>
      <c r="C12" s="273" t="s">
        <v>31</v>
      </c>
      <c r="D12" s="127">
        <v>0.17647058823529413</v>
      </c>
      <c r="E12" s="127">
        <v>0.52941176470588236</v>
      </c>
      <c r="F12" s="127">
        <v>0.29411764705882354</v>
      </c>
      <c r="G12" s="127">
        <v>0</v>
      </c>
      <c r="H12" s="128">
        <v>0</v>
      </c>
      <c r="I12" s="101"/>
    </row>
    <row r="13" spans="1:9" x14ac:dyDescent="0.25">
      <c r="B13" s="370"/>
      <c r="C13" s="273" t="s">
        <v>34</v>
      </c>
      <c r="D13" s="127">
        <v>3.5714285714285712E-2</v>
      </c>
      <c r="E13" s="127">
        <v>0.2857142857142857</v>
      </c>
      <c r="F13" s="127">
        <v>0.39285714285714285</v>
      </c>
      <c r="G13" s="127">
        <v>0.25</v>
      </c>
      <c r="H13" s="128">
        <v>3.5714285714285712E-2</v>
      </c>
      <c r="I13" s="101"/>
    </row>
    <row r="14" spans="1:9" x14ac:dyDescent="0.25">
      <c r="B14" s="370"/>
      <c r="C14" s="273" t="s">
        <v>37</v>
      </c>
      <c r="D14" s="127">
        <v>0.10909090909090909</v>
      </c>
      <c r="E14" s="127">
        <v>0.41818181818181815</v>
      </c>
      <c r="F14" s="127">
        <v>0.36363636363636365</v>
      </c>
      <c r="G14" s="127">
        <v>9.0909090909090912E-2</v>
      </c>
      <c r="H14" s="128">
        <v>1.8181818181818181E-2</v>
      </c>
      <c r="I14" s="101"/>
    </row>
    <row r="15" spans="1:9" x14ac:dyDescent="0.25">
      <c r="B15" s="370"/>
      <c r="C15" s="273" t="s">
        <v>40</v>
      </c>
      <c r="D15" s="127">
        <v>0.29508196721311475</v>
      </c>
      <c r="E15" s="127">
        <v>0.4098360655737705</v>
      </c>
      <c r="F15" s="127">
        <v>0.21311475409836064</v>
      </c>
      <c r="G15" s="127">
        <v>6.5573770491803282E-2</v>
      </c>
      <c r="H15" s="128">
        <v>1.6393442622950821E-2</v>
      </c>
      <c r="I15" s="101"/>
    </row>
    <row r="16" spans="1:9" x14ac:dyDescent="0.25">
      <c r="B16" s="370"/>
      <c r="C16" s="273" t="s">
        <v>43</v>
      </c>
      <c r="D16" s="127">
        <v>0.31034482758620691</v>
      </c>
      <c r="E16" s="127">
        <v>0.51724137931034486</v>
      </c>
      <c r="F16" s="127">
        <v>0.13793103448275862</v>
      </c>
      <c r="G16" s="127">
        <v>0</v>
      </c>
      <c r="H16" s="128">
        <v>3.4482758620689655E-2</v>
      </c>
      <c r="I16" s="101"/>
    </row>
    <row r="17" spans="2:9" ht="15.75" thickBot="1" x14ac:dyDescent="0.3">
      <c r="B17" s="371"/>
      <c r="C17" s="276" t="s">
        <v>46</v>
      </c>
      <c r="D17" s="129">
        <v>0.19230769230769232</v>
      </c>
      <c r="E17" s="129">
        <v>0.46153846153846156</v>
      </c>
      <c r="F17" s="129">
        <v>0.21153846153846154</v>
      </c>
      <c r="G17" s="129">
        <v>9.6153846153846159E-2</v>
      </c>
      <c r="H17" s="130">
        <v>3.8461538461538464E-2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0.15</v>
      </c>
      <c r="E18" s="131">
        <v>0.45</v>
      </c>
      <c r="F18" s="131">
        <v>0.22500000000000001</v>
      </c>
      <c r="G18" s="131">
        <v>0.15</v>
      </c>
      <c r="H18" s="132">
        <v>2.5000000000000001E-2</v>
      </c>
      <c r="I18" s="101"/>
    </row>
    <row r="19" spans="2:9" x14ac:dyDescent="0.25">
      <c r="B19" s="374"/>
      <c r="C19" s="123" t="s">
        <v>53</v>
      </c>
      <c r="D19" s="133">
        <v>0.11428571428571428</v>
      </c>
      <c r="E19" s="133">
        <v>0.5714285714285714</v>
      </c>
      <c r="F19" s="133">
        <v>0.22857142857142856</v>
      </c>
      <c r="G19" s="133">
        <v>5.7142857142857141E-2</v>
      </c>
      <c r="H19" s="134">
        <v>2.8571428571428571E-2</v>
      </c>
      <c r="I19" s="101"/>
    </row>
    <row r="20" spans="2:9" x14ac:dyDescent="0.25">
      <c r="B20" s="374"/>
      <c r="C20" s="123" t="s">
        <v>56</v>
      </c>
      <c r="D20" s="133">
        <v>0</v>
      </c>
      <c r="E20" s="133">
        <v>0.24</v>
      </c>
      <c r="F20" s="133">
        <v>0.2</v>
      </c>
      <c r="G20" s="133">
        <v>0.36</v>
      </c>
      <c r="H20" s="134">
        <v>0.2</v>
      </c>
      <c r="I20" s="101"/>
    </row>
    <row r="21" spans="2:9" x14ac:dyDescent="0.25">
      <c r="B21" s="374"/>
      <c r="C21" s="123" t="s">
        <v>59</v>
      </c>
      <c r="D21" s="133">
        <v>4.3478260869565216E-2</v>
      </c>
      <c r="E21" s="133">
        <v>0.30434782608695654</v>
      </c>
      <c r="F21" s="133">
        <v>0.43478260869565216</v>
      </c>
      <c r="G21" s="133">
        <v>0.13043478260869565</v>
      </c>
      <c r="H21" s="134">
        <v>8.6956521739130432E-2</v>
      </c>
      <c r="I21" s="101"/>
    </row>
    <row r="22" spans="2:9" x14ac:dyDescent="0.25">
      <c r="B22" s="374"/>
      <c r="C22" s="123" t="s">
        <v>62</v>
      </c>
      <c r="D22" s="133">
        <v>0.21739130434782608</v>
      </c>
      <c r="E22" s="133">
        <v>0.43478260869565216</v>
      </c>
      <c r="F22" s="133">
        <v>0.30434782608695654</v>
      </c>
      <c r="G22" s="133">
        <v>0</v>
      </c>
      <c r="H22" s="134">
        <v>4.3478260869565216E-2</v>
      </c>
      <c r="I22" s="101"/>
    </row>
    <row r="23" spans="2:9" x14ac:dyDescent="0.25">
      <c r="B23" s="374"/>
      <c r="C23" s="123" t="s">
        <v>601</v>
      </c>
      <c r="D23" s="133">
        <v>7.1428571428571425E-2</v>
      </c>
      <c r="E23" s="133">
        <v>0.42857142857142855</v>
      </c>
      <c r="F23" s="133">
        <v>0.2857142857142857</v>
      </c>
      <c r="G23" s="133">
        <v>0.14285714285714285</v>
      </c>
      <c r="H23" s="134">
        <v>7.1428571428571425E-2</v>
      </c>
      <c r="I23" s="101"/>
    </row>
    <row r="24" spans="2:9" x14ac:dyDescent="0.25">
      <c r="B24" s="374"/>
      <c r="C24" s="123" t="s">
        <v>496</v>
      </c>
      <c r="D24" s="133">
        <v>0</v>
      </c>
      <c r="E24" s="133">
        <v>0.5</v>
      </c>
      <c r="F24" s="133">
        <v>0.375</v>
      </c>
      <c r="G24" s="133">
        <v>0</v>
      </c>
      <c r="H24" s="134">
        <v>0.125</v>
      </c>
      <c r="I24" s="101"/>
    </row>
    <row r="25" spans="2:9" x14ac:dyDescent="0.25">
      <c r="B25" s="374"/>
      <c r="C25" s="123" t="s">
        <v>69</v>
      </c>
      <c r="D25" s="133">
        <v>5.2631578947368418E-2</v>
      </c>
      <c r="E25" s="133">
        <v>0.31578947368421051</v>
      </c>
      <c r="F25" s="133">
        <v>0.36842105263157893</v>
      </c>
      <c r="G25" s="133">
        <v>0.15789473684210525</v>
      </c>
      <c r="H25" s="134">
        <v>0.10526315789473684</v>
      </c>
      <c r="I25" s="101"/>
    </row>
    <row r="26" spans="2:9" x14ac:dyDescent="0.25">
      <c r="B26" s="374"/>
      <c r="C26" s="123" t="s">
        <v>72</v>
      </c>
      <c r="D26" s="133">
        <v>0.24528301886792453</v>
      </c>
      <c r="E26" s="133">
        <v>0.54716981132075471</v>
      </c>
      <c r="F26" s="133">
        <v>0.16981132075471697</v>
      </c>
      <c r="G26" s="133">
        <v>3.7735849056603772E-2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6.25E-2</v>
      </c>
      <c r="E27" s="133">
        <v>0.5</v>
      </c>
      <c r="F27" s="133">
        <v>0.3125</v>
      </c>
      <c r="G27" s="133">
        <v>6.25E-2</v>
      </c>
      <c r="H27" s="134">
        <v>6.25E-2</v>
      </c>
      <c r="I27" s="101"/>
    </row>
    <row r="28" spans="2:9" x14ac:dyDescent="0.25">
      <c r="B28" s="374"/>
      <c r="C28" s="123" t="s">
        <v>78</v>
      </c>
      <c r="D28" s="133">
        <v>0.22727272727272727</v>
      </c>
      <c r="E28" s="133">
        <v>0.40909090909090912</v>
      </c>
      <c r="F28" s="133">
        <v>0.27272727272727271</v>
      </c>
      <c r="G28" s="133">
        <v>4.5454545454545456E-2</v>
      </c>
      <c r="H28" s="134">
        <v>4.5454545454545456E-2</v>
      </c>
      <c r="I28" s="101"/>
    </row>
    <row r="29" spans="2:9" x14ac:dyDescent="0.25">
      <c r="B29" s="374"/>
      <c r="C29" s="123" t="s">
        <v>81</v>
      </c>
      <c r="D29" s="133">
        <v>0</v>
      </c>
      <c r="E29" s="133">
        <v>0.30769230769230771</v>
      </c>
      <c r="F29" s="133">
        <v>0.23076923076923078</v>
      </c>
      <c r="G29" s="133">
        <v>0.30769230769230771</v>
      </c>
      <c r="H29" s="134">
        <v>0.15384615384615385</v>
      </c>
      <c r="I29" s="101"/>
    </row>
    <row r="30" spans="2:9" ht="15.75" thickBot="1" x14ac:dyDescent="0.3">
      <c r="B30" s="375"/>
      <c r="C30" s="124" t="s">
        <v>602</v>
      </c>
      <c r="D30" s="135">
        <v>0.25</v>
      </c>
      <c r="E30" s="135">
        <v>0.5625</v>
      </c>
      <c r="F30" s="135">
        <v>0</v>
      </c>
      <c r="G30" s="135">
        <v>6.25E-2</v>
      </c>
      <c r="H30" s="136">
        <v>0.125</v>
      </c>
      <c r="I30" s="101"/>
    </row>
    <row r="31" spans="2:9" ht="15" customHeight="1" x14ac:dyDescent="0.25">
      <c r="B31" s="369" t="s">
        <v>86</v>
      </c>
      <c r="C31" s="270" t="s">
        <v>87</v>
      </c>
      <c r="D31" s="127">
        <v>4.6511627906976744E-2</v>
      </c>
      <c r="E31" s="125">
        <v>0.20930232558139536</v>
      </c>
      <c r="F31" s="125">
        <v>0.30232558139534882</v>
      </c>
      <c r="G31" s="125">
        <v>0.30232558139534882</v>
      </c>
      <c r="H31" s="126">
        <v>0.13953488372093023</v>
      </c>
      <c r="I31" s="101"/>
    </row>
    <row r="32" spans="2:9" x14ac:dyDescent="0.25">
      <c r="B32" s="370"/>
      <c r="C32" s="127" t="s">
        <v>90</v>
      </c>
      <c r="D32" s="127">
        <v>0.15</v>
      </c>
      <c r="E32" s="127">
        <v>0.3</v>
      </c>
      <c r="F32" s="127">
        <v>0.25</v>
      </c>
      <c r="G32" s="127">
        <v>0.25</v>
      </c>
      <c r="H32" s="128">
        <v>0.05</v>
      </c>
      <c r="I32" s="101"/>
    </row>
    <row r="33" spans="2:9" x14ac:dyDescent="0.25">
      <c r="B33" s="370"/>
      <c r="C33" s="127" t="s">
        <v>93</v>
      </c>
      <c r="D33" s="127">
        <v>8.8235294117647065E-2</v>
      </c>
      <c r="E33" s="127">
        <v>0.35294117647058826</v>
      </c>
      <c r="F33" s="127">
        <v>0.38235294117647056</v>
      </c>
      <c r="G33" s="127">
        <v>0.14705882352941177</v>
      </c>
      <c r="H33" s="128">
        <v>2.9411764705882353E-2</v>
      </c>
      <c r="I33" s="101"/>
    </row>
    <row r="34" spans="2:9" x14ac:dyDescent="0.25">
      <c r="B34" s="370"/>
      <c r="C34" s="127" t="s">
        <v>96</v>
      </c>
      <c r="D34" s="127">
        <v>0.21428571428571427</v>
      </c>
      <c r="E34" s="127">
        <v>0.39285714285714285</v>
      </c>
      <c r="F34" s="127">
        <v>0.2857142857142857</v>
      </c>
      <c r="G34" s="127">
        <v>7.1428571428571425E-2</v>
      </c>
      <c r="H34" s="128">
        <v>3.5714285714285712E-2</v>
      </c>
      <c r="I34" s="101"/>
    </row>
    <row r="35" spans="2:9" x14ac:dyDescent="0.25">
      <c r="B35" s="370"/>
      <c r="C35" s="127" t="s">
        <v>603</v>
      </c>
      <c r="D35" s="127">
        <v>9.0909090909090912E-2</v>
      </c>
      <c r="E35" s="127">
        <v>0.45454545454545453</v>
      </c>
      <c r="F35" s="127">
        <v>0.27272727272727271</v>
      </c>
      <c r="G35" s="127">
        <v>9.0909090909090912E-2</v>
      </c>
      <c r="H35" s="128">
        <v>9.0909090909090912E-2</v>
      </c>
      <c r="I35" s="101"/>
    </row>
    <row r="36" spans="2:9" x14ac:dyDescent="0.25">
      <c r="B36" s="370"/>
      <c r="C36" s="127" t="s">
        <v>101</v>
      </c>
      <c r="D36" s="127">
        <v>4.7619047619047616E-2</v>
      </c>
      <c r="E36" s="127">
        <v>0.23809523809523808</v>
      </c>
      <c r="F36" s="127">
        <v>0.33333333333333331</v>
      </c>
      <c r="G36" s="127">
        <v>0.33333333333333331</v>
      </c>
      <c r="H36" s="128">
        <v>4.7619047619047616E-2</v>
      </c>
      <c r="I36" s="101"/>
    </row>
    <row r="37" spans="2:9" ht="15.75" thickBot="1" x14ac:dyDescent="0.3">
      <c r="B37" s="371"/>
      <c r="C37" s="274" t="s">
        <v>104</v>
      </c>
      <c r="D37" s="129">
        <v>0.32692307692307693</v>
      </c>
      <c r="E37" s="129">
        <v>0.48076923076923078</v>
      </c>
      <c r="F37" s="129">
        <v>0.17307692307692307</v>
      </c>
      <c r="G37" s="129">
        <v>0</v>
      </c>
      <c r="H37" s="130">
        <v>1.9230769230769232E-2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0.18181818181818182</v>
      </c>
      <c r="E38" s="131">
        <v>0.54545454545454541</v>
      </c>
      <c r="F38" s="131">
        <v>0.27272727272727271</v>
      </c>
      <c r="G38" s="131">
        <v>0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5.8823529411764705E-2</v>
      </c>
      <c r="E39" s="133">
        <v>5.8823529411764705E-2</v>
      </c>
      <c r="F39" s="133">
        <v>0.35294117647058826</v>
      </c>
      <c r="G39" s="133">
        <v>0.29411764705882354</v>
      </c>
      <c r="H39" s="134">
        <v>0.23529411764705882</v>
      </c>
      <c r="I39" s="101"/>
    </row>
    <row r="40" spans="2:9" x14ac:dyDescent="0.25">
      <c r="B40" s="374"/>
      <c r="C40" s="123" t="s">
        <v>117</v>
      </c>
      <c r="D40" s="133">
        <v>0.2857142857142857</v>
      </c>
      <c r="E40" s="133">
        <v>0.2857142857142857</v>
      </c>
      <c r="F40" s="133">
        <v>0.14285714285714285</v>
      </c>
      <c r="G40" s="133">
        <v>0.14285714285714285</v>
      </c>
      <c r="H40" s="134">
        <v>0.14285714285714285</v>
      </c>
      <c r="I40" s="101"/>
    </row>
    <row r="41" spans="2:9" x14ac:dyDescent="0.25">
      <c r="B41" s="374"/>
      <c r="C41" s="123" t="s">
        <v>120</v>
      </c>
      <c r="D41" s="133">
        <v>0</v>
      </c>
      <c r="E41" s="133">
        <v>0.29411764705882354</v>
      </c>
      <c r="F41" s="133">
        <v>0.41176470588235292</v>
      </c>
      <c r="G41" s="133">
        <v>0.17647058823529413</v>
      </c>
      <c r="H41" s="134">
        <v>0.11764705882352941</v>
      </c>
      <c r="I41" s="101"/>
    </row>
    <row r="42" spans="2:9" ht="15.75" thickBot="1" x14ac:dyDescent="0.3">
      <c r="B42" s="375"/>
      <c r="C42" s="157" t="s">
        <v>497</v>
      </c>
      <c r="D42" s="135">
        <v>0.125</v>
      </c>
      <c r="E42" s="135">
        <v>0</v>
      </c>
      <c r="F42" s="135">
        <v>0.375</v>
      </c>
      <c r="G42" s="135">
        <v>0.25</v>
      </c>
      <c r="H42" s="136">
        <v>0.25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0.125</v>
      </c>
      <c r="E43" s="127">
        <v>0.875</v>
      </c>
      <c r="F43" s="127">
        <v>0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273" t="s">
        <v>604</v>
      </c>
      <c r="D44" s="145">
        <v>0</v>
      </c>
      <c r="E44" s="145">
        <v>0.44444444444444442</v>
      </c>
      <c r="F44" s="145">
        <v>0</v>
      </c>
      <c r="G44" s="145">
        <v>0.1111111111111111</v>
      </c>
      <c r="H44" s="146">
        <v>0.44444444444444442</v>
      </c>
      <c r="I44" s="101"/>
    </row>
    <row r="45" spans="2:9" ht="15.75" customHeight="1" x14ac:dyDescent="0.25">
      <c r="B45" s="370"/>
      <c r="C45" s="273" t="s">
        <v>314</v>
      </c>
      <c r="D45" s="127">
        <v>0</v>
      </c>
      <c r="E45" s="127">
        <v>0.33333333333333331</v>
      </c>
      <c r="F45" s="127">
        <v>0.5</v>
      </c>
      <c r="G45" s="127">
        <v>0</v>
      </c>
      <c r="H45" s="128">
        <v>0.16666666666666666</v>
      </c>
      <c r="I45" s="101"/>
    </row>
    <row r="46" spans="2:9" ht="15" customHeight="1" x14ac:dyDescent="0.25">
      <c r="B46" s="370"/>
      <c r="C46" s="273" t="s">
        <v>605</v>
      </c>
      <c r="D46" s="127">
        <v>0</v>
      </c>
      <c r="E46" s="127">
        <v>0.44444444444444442</v>
      </c>
      <c r="F46" s="127">
        <v>0.44444444444444442</v>
      </c>
      <c r="G46" s="127">
        <v>0</v>
      </c>
      <c r="H46" s="128">
        <v>0.1111111111111111</v>
      </c>
      <c r="I46" s="101"/>
    </row>
    <row r="47" spans="2:9" x14ac:dyDescent="0.25">
      <c r="B47" s="370"/>
      <c r="C47" s="273" t="s">
        <v>145</v>
      </c>
      <c r="D47" s="127">
        <v>7.1428571428571425E-2</v>
      </c>
      <c r="E47" s="127">
        <v>0.5714285714285714</v>
      </c>
      <c r="F47" s="127">
        <v>0.21428571428571427</v>
      </c>
      <c r="G47" s="127">
        <v>7.1428571428571425E-2</v>
      </c>
      <c r="H47" s="128">
        <v>7.1428571428571425E-2</v>
      </c>
      <c r="I47" s="101"/>
    </row>
    <row r="48" spans="2:9" x14ac:dyDescent="0.25">
      <c r="B48" s="370"/>
      <c r="C48" s="273" t="s">
        <v>148</v>
      </c>
      <c r="D48" s="127">
        <v>5.8823529411764705E-2</v>
      </c>
      <c r="E48" s="127">
        <v>0.41176470588235292</v>
      </c>
      <c r="F48" s="127">
        <v>0.41176470588235292</v>
      </c>
      <c r="G48" s="127">
        <v>0.11764705882352941</v>
      </c>
      <c r="H48" s="128">
        <v>0</v>
      </c>
      <c r="I48" s="101"/>
    </row>
    <row r="49" spans="2:9" x14ac:dyDescent="0.25">
      <c r="B49" s="370"/>
      <c r="C49" s="275" t="s">
        <v>153</v>
      </c>
      <c r="D49" s="127">
        <v>4.7619047619047616E-2</v>
      </c>
      <c r="E49" s="127">
        <v>0.33333333333333331</v>
      </c>
      <c r="F49" s="127">
        <v>0.33333333333333331</v>
      </c>
      <c r="G49" s="127">
        <v>0.23809523809523808</v>
      </c>
      <c r="H49" s="128">
        <v>4.7619047619047616E-2</v>
      </c>
      <c r="I49" s="101"/>
    </row>
    <row r="50" spans="2:9" x14ac:dyDescent="0.25">
      <c r="B50" s="370"/>
      <c r="C50" s="275" t="s">
        <v>156</v>
      </c>
      <c r="D50" s="127">
        <v>0.125</v>
      </c>
      <c r="E50" s="127">
        <v>6.25E-2</v>
      </c>
      <c r="F50" s="145">
        <v>0.5</v>
      </c>
      <c r="G50" s="127">
        <v>0.1875</v>
      </c>
      <c r="H50" s="128">
        <v>0.125</v>
      </c>
      <c r="I50" s="101"/>
    </row>
    <row r="51" spans="2:9" x14ac:dyDescent="0.25">
      <c r="B51" s="370"/>
      <c r="C51" s="273" t="s">
        <v>606</v>
      </c>
      <c r="D51" s="127">
        <v>0.1111111111111111</v>
      </c>
      <c r="E51" s="127">
        <v>0.44444444444444442</v>
      </c>
      <c r="F51" s="127">
        <v>0.33333333333333331</v>
      </c>
      <c r="G51" s="127">
        <v>0</v>
      </c>
      <c r="H51" s="128">
        <v>0.1111111111111111</v>
      </c>
      <c r="I51" s="101"/>
    </row>
    <row r="52" spans="2:9" ht="15.75" thickBot="1" x14ac:dyDescent="0.3">
      <c r="B52" s="371"/>
      <c r="C52" s="276" t="s">
        <v>607</v>
      </c>
      <c r="D52" s="129">
        <v>0.1</v>
      </c>
      <c r="E52" s="129">
        <v>0.2</v>
      </c>
      <c r="F52" s="129">
        <v>0.2</v>
      </c>
      <c r="G52" s="129">
        <v>0.3</v>
      </c>
      <c r="H52" s="130">
        <v>0.2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0.27272727272727271</v>
      </c>
      <c r="E53" s="133">
        <v>0.27272727272727271</v>
      </c>
      <c r="F53" s="133">
        <v>0.18181818181818182</v>
      </c>
      <c r="G53" s="133">
        <v>0.27272727272727271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0.1</v>
      </c>
      <c r="E54" s="133">
        <v>0</v>
      </c>
      <c r="F54" s="133">
        <v>0.3</v>
      </c>
      <c r="G54" s="133">
        <v>0.3</v>
      </c>
      <c r="H54" s="134">
        <v>0.3</v>
      </c>
      <c r="I54" s="101"/>
    </row>
    <row r="55" spans="2:9" x14ac:dyDescent="0.25">
      <c r="B55" s="374"/>
      <c r="C55" s="123" t="s">
        <v>332</v>
      </c>
      <c r="D55" s="133">
        <v>0.16666666666666666</v>
      </c>
      <c r="E55" s="133">
        <v>0.16666666666666666</v>
      </c>
      <c r="F55" s="133">
        <v>0.16666666666666666</v>
      </c>
      <c r="G55" s="133">
        <v>0.33333333333333331</v>
      </c>
      <c r="H55" s="134">
        <v>0.16666666666666666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0.16666666666666666</v>
      </c>
      <c r="F56" s="133">
        <v>0.5</v>
      </c>
      <c r="G56" s="133">
        <v>0.16666666666666666</v>
      </c>
      <c r="H56" s="134">
        <v>0.16666666666666666</v>
      </c>
      <c r="I56" s="101"/>
    </row>
    <row r="57" spans="2:9" x14ac:dyDescent="0.25">
      <c r="B57" s="374"/>
      <c r="C57" s="123" t="s">
        <v>608</v>
      </c>
      <c r="D57" s="133">
        <v>0.1</v>
      </c>
      <c r="E57" s="133">
        <v>0.2</v>
      </c>
      <c r="F57" s="133">
        <v>0.3</v>
      </c>
      <c r="G57" s="133">
        <v>0.2</v>
      </c>
      <c r="H57" s="134">
        <v>0.2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</v>
      </c>
      <c r="F58" s="133">
        <v>0.16666666666666666</v>
      </c>
      <c r="G58" s="133">
        <v>0.66666666666666663</v>
      </c>
      <c r="H58" s="134">
        <v>0.16666666666666666</v>
      </c>
      <c r="I58" s="101"/>
    </row>
    <row r="59" spans="2:9" x14ac:dyDescent="0.25">
      <c r="B59" s="374"/>
      <c r="C59" s="123" t="s">
        <v>439</v>
      </c>
      <c r="D59" s="133">
        <v>0.18181818181818182</v>
      </c>
      <c r="E59" s="133">
        <v>0.18181818181818182</v>
      </c>
      <c r="F59" s="133">
        <v>0.36363636363636365</v>
      </c>
      <c r="G59" s="133">
        <v>0.18181818181818182</v>
      </c>
      <c r="H59" s="134">
        <v>9.0909090909090912E-2</v>
      </c>
      <c r="I59" s="101"/>
    </row>
    <row r="60" spans="2:9" x14ac:dyDescent="0.25">
      <c r="B60" s="374"/>
      <c r="C60" s="123" t="s">
        <v>180</v>
      </c>
      <c r="D60" s="133">
        <v>7.6923076923076927E-2</v>
      </c>
      <c r="E60" s="133">
        <v>0.23076923076923078</v>
      </c>
      <c r="F60" s="133">
        <v>0.38461538461538464</v>
      </c>
      <c r="G60" s="133">
        <v>0.23076923076923078</v>
      </c>
      <c r="H60" s="134">
        <v>7.6923076923076927E-2</v>
      </c>
      <c r="I60" s="101"/>
    </row>
    <row r="61" spans="2:9" ht="15.75" thickBot="1" x14ac:dyDescent="0.3">
      <c r="B61" s="375"/>
      <c r="C61" s="157" t="s">
        <v>183</v>
      </c>
      <c r="D61" s="135">
        <v>0.13333333333333333</v>
      </c>
      <c r="E61" s="135">
        <v>0.33333333333333331</v>
      </c>
      <c r="F61" s="135">
        <v>0.2</v>
      </c>
      <c r="G61" s="135">
        <v>0.2</v>
      </c>
      <c r="H61" s="136">
        <v>0.13333333333333333</v>
      </c>
      <c r="I61" s="101"/>
    </row>
    <row r="62" spans="2:9" ht="15" customHeight="1" x14ac:dyDescent="0.25">
      <c r="B62" s="369" t="s">
        <v>186</v>
      </c>
      <c r="C62" s="272" t="s">
        <v>187</v>
      </c>
      <c r="D62" s="145">
        <v>0</v>
      </c>
      <c r="E62" s="145">
        <v>0.18181818181818182</v>
      </c>
      <c r="F62" s="145">
        <v>0.36363636363636365</v>
      </c>
      <c r="G62" s="145">
        <v>0.45454545454545453</v>
      </c>
      <c r="H62" s="146">
        <v>0</v>
      </c>
      <c r="I62" s="101"/>
    </row>
    <row r="63" spans="2:9" x14ac:dyDescent="0.25">
      <c r="B63" s="370"/>
      <c r="C63" s="272" t="s">
        <v>190</v>
      </c>
      <c r="D63" s="145">
        <v>0</v>
      </c>
      <c r="E63" s="145">
        <v>0.39130434782608697</v>
      </c>
      <c r="F63" s="145">
        <v>0.43478260869565216</v>
      </c>
      <c r="G63" s="145">
        <v>0.13043478260869565</v>
      </c>
      <c r="H63" s="146">
        <v>4.3478260869565216E-2</v>
      </c>
      <c r="I63" s="101"/>
    </row>
    <row r="64" spans="2:9" x14ac:dyDescent="0.25">
      <c r="B64" s="370"/>
      <c r="C64" s="272" t="s">
        <v>193</v>
      </c>
      <c r="D64" s="145">
        <v>0.17499999999999999</v>
      </c>
      <c r="E64" s="145">
        <v>0.52500000000000002</v>
      </c>
      <c r="F64" s="145">
        <v>0.17499999999999999</v>
      </c>
      <c r="G64" s="145">
        <v>0.1</v>
      </c>
      <c r="H64" s="146">
        <v>2.5000000000000001E-2</v>
      </c>
      <c r="I64" s="101"/>
    </row>
    <row r="65" spans="2:9" x14ac:dyDescent="0.25">
      <c r="B65" s="370"/>
      <c r="C65" s="272" t="s">
        <v>196</v>
      </c>
      <c r="D65" s="145">
        <v>0</v>
      </c>
      <c r="E65" s="145">
        <v>0.30434782608695654</v>
      </c>
      <c r="F65" s="145">
        <v>0.2608695652173913</v>
      </c>
      <c r="G65" s="145">
        <v>0.30434782608695654</v>
      </c>
      <c r="H65" s="146">
        <v>0.13043478260869565</v>
      </c>
      <c r="I65" s="101"/>
    </row>
    <row r="66" spans="2:9" ht="15" customHeight="1" x14ac:dyDescent="0.25">
      <c r="B66" s="370"/>
      <c r="C66" s="272" t="s">
        <v>343</v>
      </c>
      <c r="D66" s="145">
        <v>0</v>
      </c>
      <c r="E66" s="145">
        <v>0.5</v>
      </c>
      <c r="F66" s="145">
        <v>0.2</v>
      </c>
      <c r="G66" s="145">
        <v>0.3</v>
      </c>
      <c r="H66" s="146">
        <v>0</v>
      </c>
      <c r="I66" s="101"/>
    </row>
    <row r="67" spans="2:9" ht="15" customHeight="1" x14ac:dyDescent="0.25">
      <c r="B67" s="370"/>
      <c r="C67" s="272" t="s">
        <v>201</v>
      </c>
      <c r="D67" s="145">
        <v>4.1666666666666664E-2</v>
      </c>
      <c r="E67" s="145">
        <v>0.16666666666666666</v>
      </c>
      <c r="F67" s="145">
        <v>0.33333333333333331</v>
      </c>
      <c r="G67" s="145">
        <v>0.33333333333333331</v>
      </c>
      <c r="H67" s="146">
        <v>0.125</v>
      </c>
      <c r="I67" s="101"/>
    </row>
    <row r="68" spans="2:9" x14ac:dyDescent="0.25">
      <c r="B68" s="370"/>
      <c r="C68" s="272" t="s">
        <v>609</v>
      </c>
      <c r="D68" s="145">
        <v>0</v>
      </c>
      <c r="E68" s="145">
        <v>0.2</v>
      </c>
      <c r="F68" s="145">
        <v>0.4</v>
      </c>
      <c r="G68" s="145">
        <v>0.4</v>
      </c>
      <c r="H68" s="146">
        <v>0</v>
      </c>
      <c r="I68" s="101"/>
    </row>
    <row r="69" spans="2:9" x14ac:dyDescent="0.25">
      <c r="B69" s="370"/>
      <c r="C69" s="272" t="s">
        <v>610</v>
      </c>
      <c r="D69" s="145">
        <v>0</v>
      </c>
      <c r="E69" s="145">
        <v>0.3</v>
      </c>
      <c r="F69" s="145">
        <v>0.3</v>
      </c>
      <c r="G69" s="145">
        <v>0.3</v>
      </c>
      <c r="H69" s="146">
        <v>0.1</v>
      </c>
      <c r="I69" s="101"/>
    </row>
    <row r="70" spans="2:9" x14ac:dyDescent="0.25">
      <c r="B70" s="370"/>
      <c r="C70" s="272" t="s">
        <v>441</v>
      </c>
      <c r="D70" s="145">
        <v>0</v>
      </c>
      <c r="E70" s="145">
        <v>0.75</v>
      </c>
      <c r="F70" s="145">
        <v>0.25</v>
      </c>
      <c r="G70" s="145">
        <v>0</v>
      </c>
      <c r="H70" s="146">
        <v>0</v>
      </c>
      <c r="I70" s="101"/>
    </row>
    <row r="71" spans="2:9" ht="15" customHeight="1" x14ac:dyDescent="0.25">
      <c r="B71" s="370"/>
      <c r="C71" s="272" t="s">
        <v>212</v>
      </c>
      <c r="D71" s="127">
        <v>2.2222222222222223E-2</v>
      </c>
      <c r="E71" s="127">
        <v>0.62222222222222223</v>
      </c>
      <c r="F71" s="127">
        <v>0.22222222222222221</v>
      </c>
      <c r="G71" s="127">
        <v>0.1111111111111111</v>
      </c>
      <c r="H71" s="128">
        <v>2.2222222222222223E-2</v>
      </c>
      <c r="I71" s="101"/>
    </row>
    <row r="72" spans="2:9" x14ac:dyDescent="0.25">
      <c r="B72" s="370"/>
      <c r="C72" s="272" t="s">
        <v>611</v>
      </c>
      <c r="D72" s="127">
        <v>0</v>
      </c>
      <c r="E72" s="127">
        <v>0.22222222222222221</v>
      </c>
      <c r="F72" s="127">
        <v>0.44444444444444442</v>
      </c>
      <c r="G72" s="127">
        <v>0.33333333333333331</v>
      </c>
      <c r="H72" s="128">
        <v>0</v>
      </c>
      <c r="I72" s="101"/>
    </row>
    <row r="73" spans="2:9" x14ac:dyDescent="0.25">
      <c r="B73" s="370"/>
      <c r="C73" s="272" t="s">
        <v>612</v>
      </c>
      <c r="D73" s="127">
        <v>0</v>
      </c>
      <c r="E73" s="127">
        <v>0.42857142857142855</v>
      </c>
      <c r="F73" s="127">
        <v>0.2857142857142857</v>
      </c>
      <c r="G73" s="127">
        <v>0.2857142857142857</v>
      </c>
      <c r="H73" s="128">
        <v>0</v>
      </c>
      <c r="I73" s="101"/>
    </row>
    <row r="74" spans="2:9" x14ac:dyDescent="0.25">
      <c r="B74" s="370"/>
      <c r="C74" s="272" t="s">
        <v>219</v>
      </c>
      <c r="D74" s="127">
        <v>0.11428571428571428</v>
      </c>
      <c r="E74" s="127">
        <v>0.48571428571428571</v>
      </c>
      <c r="F74" s="127">
        <v>0.31428571428571428</v>
      </c>
      <c r="G74" s="127">
        <v>5.7142857142857141E-2</v>
      </c>
      <c r="H74" s="128">
        <v>2.8571428571428571E-2</v>
      </c>
      <c r="I74" s="101"/>
    </row>
    <row r="75" spans="2:9" ht="15.75" customHeight="1" x14ac:dyDescent="0.25">
      <c r="B75" s="370"/>
      <c r="C75" s="272" t="s">
        <v>613</v>
      </c>
      <c r="D75" s="127">
        <v>9.0909090909090912E-2</v>
      </c>
      <c r="E75" s="127">
        <v>0.63636363636363635</v>
      </c>
      <c r="F75" s="127">
        <v>0.18181818181818182</v>
      </c>
      <c r="G75" s="127">
        <v>9.0909090909090912E-2</v>
      </c>
      <c r="H75" s="128">
        <v>0</v>
      </c>
      <c r="I75" s="101"/>
    </row>
    <row r="76" spans="2:9" ht="15" customHeight="1" thickBot="1" x14ac:dyDescent="0.3">
      <c r="B76" s="371"/>
      <c r="C76" s="274" t="s">
        <v>224</v>
      </c>
      <c r="D76" s="129">
        <v>0</v>
      </c>
      <c r="E76" s="129">
        <v>6.6666666666666666E-2</v>
      </c>
      <c r="F76" s="129">
        <v>0</v>
      </c>
      <c r="G76" s="129">
        <v>0.2</v>
      </c>
      <c r="H76" s="130">
        <v>0.73333333333333328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0.5</v>
      </c>
      <c r="F77" s="135">
        <v>0</v>
      </c>
      <c r="G77" s="135">
        <v>0.33333333333333331</v>
      </c>
      <c r="H77" s="136">
        <v>0.16666666666666666</v>
      </c>
      <c r="I77" s="101"/>
    </row>
    <row r="78" spans="2:9" ht="15" customHeight="1" x14ac:dyDescent="0.25">
      <c r="B78" s="369" t="s">
        <v>244</v>
      </c>
      <c r="C78" s="273" t="s">
        <v>246</v>
      </c>
      <c r="D78" s="145">
        <v>0.23529411764705882</v>
      </c>
      <c r="E78" s="145">
        <v>0.70588235294117652</v>
      </c>
      <c r="F78" s="145">
        <v>0</v>
      </c>
      <c r="G78" s="145">
        <v>5.8823529411764705E-2</v>
      </c>
      <c r="H78" s="146">
        <v>0</v>
      </c>
      <c r="I78" s="101"/>
    </row>
    <row r="79" spans="2:9" x14ac:dyDescent="0.25">
      <c r="B79" s="370"/>
      <c r="C79" s="273" t="s">
        <v>250</v>
      </c>
      <c r="D79" s="145">
        <v>6.25E-2</v>
      </c>
      <c r="E79" s="145">
        <v>0.1875</v>
      </c>
      <c r="F79" s="145">
        <v>0.25</v>
      </c>
      <c r="G79" s="145">
        <v>0.3125</v>
      </c>
      <c r="H79" s="146">
        <v>0.1875</v>
      </c>
      <c r="I79" s="101"/>
    </row>
    <row r="80" spans="2:9" x14ac:dyDescent="0.25">
      <c r="B80" s="370"/>
      <c r="C80" s="273" t="s">
        <v>364</v>
      </c>
      <c r="D80" s="145">
        <v>0.33333333333333331</v>
      </c>
      <c r="E80" s="145">
        <v>0.42857142857142855</v>
      </c>
      <c r="F80" s="145">
        <v>0.19047619047619047</v>
      </c>
      <c r="G80" s="145">
        <v>0</v>
      </c>
      <c r="H80" s="146">
        <v>4.7619047619047616E-2</v>
      </c>
      <c r="I80" s="101"/>
    </row>
    <row r="81" spans="2:9" x14ac:dyDescent="0.25">
      <c r="B81" s="370"/>
      <c r="C81" s="275" t="s">
        <v>614</v>
      </c>
      <c r="D81" s="145">
        <v>0.2</v>
      </c>
      <c r="E81" s="145">
        <v>0.6</v>
      </c>
      <c r="F81" s="145">
        <v>0.2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273" t="s">
        <v>256</v>
      </c>
      <c r="D82" s="145">
        <v>8.3333333333333329E-2</v>
      </c>
      <c r="E82" s="145">
        <v>0.58333333333333337</v>
      </c>
      <c r="F82" s="145">
        <v>0.16666666666666666</v>
      </c>
      <c r="G82" s="145">
        <v>0.16666666666666666</v>
      </c>
      <c r="H82" s="146">
        <v>0</v>
      </c>
    </row>
    <row r="83" spans="2:9" s="195" customFormat="1" x14ac:dyDescent="0.25">
      <c r="B83" s="370"/>
      <c r="C83" s="275" t="s">
        <v>600</v>
      </c>
      <c r="D83" s="145">
        <v>0</v>
      </c>
      <c r="E83" s="145">
        <v>0.5714285714285714</v>
      </c>
      <c r="F83" s="145">
        <v>0.2857142857142857</v>
      </c>
      <c r="G83" s="145">
        <v>0</v>
      </c>
      <c r="H83" s="146">
        <v>0.14285714285714285</v>
      </c>
    </row>
    <row r="84" spans="2:9" s="195" customFormat="1" x14ac:dyDescent="0.25">
      <c r="B84" s="370"/>
      <c r="C84" s="273" t="s">
        <v>500</v>
      </c>
      <c r="D84" s="145">
        <v>0</v>
      </c>
      <c r="E84" s="145">
        <v>0.8571428571428571</v>
      </c>
      <c r="F84" s="145">
        <v>0.14285714285714285</v>
      </c>
      <c r="G84" s="145">
        <v>0</v>
      </c>
      <c r="H84" s="146">
        <v>0</v>
      </c>
    </row>
    <row r="85" spans="2:9" ht="15" customHeight="1" x14ac:dyDescent="0.25">
      <c r="B85" s="370"/>
      <c r="C85" s="273" t="s">
        <v>365</v>
      </c>
      <c r="D85" s="145">
        <v>0.125</v>
      </c>
      <c r="E85" s="145">
        <v>0.25</v>
      </c>
      <c r="F85" s="145">
        <v>0.375</v>
      </c>
      <c r="G85" s="145">
        <v>0</v>
      </c>
      <c r="H85" s="146">
        <v>0.25</v>
      </c>
    </row>
    <row r="86" spans="2:9" x14ac:dyDescent="0.25">
      <c r="B86" s="370"/>
      <c r="C86" s="273" t="s">
        <v>501</v>
      </c>
      <c r="D86" s="145">
        <v>0</v>
      </c>
      <c r="E86" s="145">
        <v>0.44444444444444442</v>
      </c>
      <c r="F86" s="145">
        <v>0.55555555555555558</v>
      </c>
      <c r="G86" s="145">
        <v>0</v>
      </c>
      <c r="H86" s="146">
        <v>0</v>
      </c>
    </row>
    <row r="87" spans="2:9" x14ac:dyDescent="0.25">
      <c r="B87" s="370"/>
      <c r="C87" s="273" t="s">
        <v>270</v>
      </c>
      <c r="D87" s="145">
        <v>0.1875</v>
      </c>
      <c r="E87" s="145">
        <v>0.5625</v>
      </c>
      <c r="F87" s="145">
        <v>0.25</v>
      </c>
      <c r="G87" s="145">
        <v>0</v>
      </c>
      <c r="H87" s="146">
        <v>0</v>
      </c>
    </row>
    <row r="88" spans="2:9" ht="15.75" thickBot="1" x14ac:dyDescent="0.3">
      <c r="B88" s="371"/>
      <c r="C88" s="276" t="s">
        <v>273</v>
      </c>
      <c r="D88" s="129">
        <v>0</v>
      </c>
      <c r="E88" s="129">
        <v>0.36363636363636365</v>
      </c>
      <c r="F88" s="129">
        <v>0.36363636363636365</v>
      </c>
      <c r="G88" s="129">
        <v>0.18181818181818182</v>
      </c>
      <c r="H88" s="193">
        <v>9.0909090909090912E-2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09" spans="4:8" x14ac:dyDescent="0.25">
      <c r="D109" s="120"/>
      <c r="E109" s="120"/>
      <c r="F109" s="120"/>
      <c r="G109" s="120"/>
      <c r="H109" s="120"/>
    </row>
    <row r="111" spans="4:8" x14ac:dyDescent="0.25">
      <c r="D111" s="120"/>
      <c r="E111" s="120"/>
      <c r="F111" s="120"/>
      <c r="G111" s="120"/>
      <c r="H111" s="120"/>
    </row>
    <row r="113" spans="4:8" x14ac:dyDescent="0.25">
      <c r="D113" s="120"/>
      <c r="E113" s="120"/>
      <c r="F113" s="120"/>
      <c r="G113" s="120"/>
      <c r="H113" s="120"/>
    </row>
    <row r="115" spans="4:8" x14ac:dyDescent="0.25">
      <c r="D115" s="120"/>
      <c r="E115" s="120"/>
      <c r="F115" s="120"/>
      <c r="G115" s="120"/>
      <c r="H115" s="120"/>
    </row>
    <row r="117" spans="4:8" x14ac:dyDescent="0.25">
      <c r="D117" s="120"/>
      <c r="E117" s="120"/>
      <c r="F117" s="120"/>
      <c r="G117" s="120"/>
      <c r="H117" s="120"/>
    </row>
    <row r="119" spans="4:8" x14ac:dyDescent="0.25">
      <c r="D119" s="120"/>
      <c r="E119" s="120"/>
      <c r="F119" s="120"/>
      <c r="G119" s="120"/>
      <c r="H119" s="120"/>
    </row>
    <row r="121" spans="4:8" x14ac:dyDescent="0.25">
      <c r="D121" s="120"/>
      <c r="E121" s="120"/>
      <c r="F121" s="120"/>
      <c r="G121" s="120"/>
      <c r="H121" s="120"/>
    </row>
    <row r="123" spans="4:8" x14ac:dyDescent="0.25">
      <c r="D123" s="120"/>
      <c r="E123" s="120"/>
      <c r="F123" s="120"/>
      <c r="G123" s="120"/>
      <c r="H123" s="120"/>
    </row>
    <row r="125" spans="4:8" x14ac:dyDescent="0.25">
      <c r="D125" s="120"/>
      <c r="E125" s="120"/>
      <c r="F125" s="120"/>
      <c r="G125" s="120"/>
      <c r="H125" s="120"/>
    </row>
    <row r="127" spans="4:8" x14ac:dyDescent="0.25">
      <c r="D127" s="120"/>
      <c r="E127" s="120"/>
      <c r="F127" s="120"/>
      <c r="G127" s="120"/>
      <c r="H127" s="120"/>
    </row>
    <row r="129" spans="4:8" x14ac:dyDescent="0.25">
      <c r="D129" s="120"/>
      <c r="E129" s="120"/>
      <c r="F129" s="120"/>
      <c r="G129" s="120"/>
      <c r="H129" s="120"/>
    </row>
    <row r="131" spans="4:8" x14ac:dyDescent="0.25">
      <c r="D131" s="120"/>
      <c r="E131" s="120"/>
      <c r="F131" s="120"/>
      <c r="G131" s="120"/>
      <c r="H131" s="120"/>
    </row>
    <row r="133" spans="4:8" x14ac:dyDescent="0.25">
      <c r="D133" s="120"/>
      <c r="E133" s="120"/>
      <c r="F133" s="120"/>
      <c r="G133" s="120"/>
      <c r="H133" s="120"/>
    </row>
    <row r="135" spans="4:8" x14ac:dyDescent="0.25">
      <c r="D135" s="120"/>
      <c r="E135" s="120"/>
      <c r="F135" s="120"/>
      <c r="G135" s="120"/>
      <c r="H135" s="120"/>
    </row>
    <row r="137" spans="4:8" x14ac:dyDescent="0.25">
      <c r="D137" s="120"/>
      <c r="E137" s="120"/>
      <c r="F137" s="120"/>
      <c r="G137" s="120"/>
      <c r="H137" s="120"/>
    </row>
    <row r="139" spans="4:8" x14ac:dyDescent="0.25">
      <c r="D139" s="120"/>
      <c r="E139" s="120"/>
      <c r="F139" s="120"/>
      <c r="G139" s="120"/>
      <c r="H139" s="120"/>
    </row>
    <row r="141" spans="4:8" x14ac:dyDescent="0.25">
      <c r="D141" s="120"/>
      <c r="E141" s="120"/>
      <c r="F141" s="120"/>
      <c r="G141" s="120"/>
      <c r="H141" s="120"/>
    </row>
    <row r="143" spans="4:8" x14ac:dyDescent="0.25">
      <c r="D143" s="120"/>
      <c r="E143" s="120"/>
      <c r="F143" s="120"/>
      <c r="G143" s="120"/>
      <c r="H143" s="120"/>
    </row>
    <row r="145" spans="4:8" x14ac:dyDescent="0.25">
      <c r="D145" s="120"/>
      <c r="E145" s="120"/>
      <c r="F145" s="120"/>
      <c r="G145" s="120"/>
      <c r="H145" s="120"/>
    </row>
    <row r="147" spans="4:8" x14ac:dyDescent="0.25">
      <c r="D147" s="120"/>
      <c r="E147" s="120"/>
      <c r="F147" s="120"/>
      <c r="G147" s="120"/>
      <c r="H147" s="120"/>
    </row>
    <row r="149" spans="4:8" x14ac:dyDescent="0.25">
      <c r="D149" s="120"/>
      <c r="E149" s="120"/>
      <c r="F149" s="120"/>
      <c r="G149" s="120"/>
      <c r="H149" s="120"/>
    </row>
    <row r="151" spans="4:8" x14ac:dyDescent="0.25">
      <c r="D151" s="120"/>
      <c r="E151" s="120"/>
      <c r="F151" s="120"/>
      <c r="G151" s="120"/>
      <c r="H151" s="120"/>
    </row>
    <row r="153" spans="4:8" x14ac:dyDescent="0.25">
      <c r="D153" s="120"/>
      <c r="E153" s="120"/>
      <c r="F153" s="120"/>
      <c r="G153" s="120"/>
      <c r="H153" s="120"/>
    </row>
    <row r="155" spans="4:8" x14ac:dyDescent="0.25">
      <c r="D155" s="120"/>
      <c r="E155" s="120"/>
      <c r="F155" s="120"/>
      <c r="G155" s="120"/>
      <c r="H155" s="120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0"/>
  <sheetViews>
    <sheetView workbookViewId="0">
      <selection activeCell="I2" sqref="I2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8" width="9.140625" style="117"/>
    <col min="9" max="9" width="16.85546875" style="117" customWidth="1"/>
    <col min="10" max="10" width="9.140625" style="117"/>
    <col min="11" max="11" width="11.140625" style="117" customWidth="1"/>
    <col min="12" max="16384" width="9.140625" style="117"/>
  </cols>
  <sheetData>
    <row r="1" spans="1:9" ht="30" customHeight="1" thickTop="1" thickBot="1" x14ac:dyDescent="0.3">
      <c r="A1" s="143" t="s">
        <v>456</v>
      </c>
      <c r="C1" s="386" t="s">
        <v>425</v>
      </c>
      <c r="D1" s="386"/>
      <c r="E1" s="386"/>
      <c r="F1" s="386"/>
      <c r="G1" s="386"/>
      <c r="H1" s="386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278" t="s">
        <v>13</v>
      </c>
      <c r="D6" s="125">
        <v>0.36842105263157893</v>
      </c>
      <c r="E6" s="125">
        <v>0.57894736842105265</v>
      </c>
      <c r="F6" s="125">
        <v>5.2631578947368418E-2</v>
      </c>
      <c r="G6" s="125">
        <v>0</v>
      </c>
      <c r="H6" s="126">
        <v>0</v>
      </c>
      <c r="I6" s="101"/>
    </row>
    <row r="7" spans="1:9" x14ac:dyDescent="0.25">
      <c r="B7" s="370"/>
      <c r="C7" s="280" t="s">
        <v>16</v>
      </c>
      <c r="D7" s="127">
        <v>0.30952380952380953</v>
      </c>
      <c r="E7" s="127">
        <v>0.36904761904761907</v>
      </c>
      <c r="F7" s="127">
        <v>0.25</v>
      </c>
      <c r="G7" s="127">
        <v>7.1428571428571425E-2</v>
      </c>
      <c r="H7" s="128">
        <v>0</v>
      </c>
      <c r="I7" s="101"/>
    </row>
    <row r="8" spans="1:9" x14ac:dyDescent="0.25">
      <c r="B8" s="370"/>
      <c r="C8" s="280" t="s">
        <v>19</v>
      </c>
      <c r="D8" s="127">
        <v>0.36666666666666664</v>
      </c>
      <c r="E8" s="127">
        <v>0.4</v>
      </c>
      <c r="F8" s="127">
        <v>0.13333333333333333</v>
      </c>
      <c r="G8" s="127">
        <v>0.1</v>
      </c>
      <c r="H8" s="128">
        <v>0</v>
      </c>
      <c r="I8" s="101"/>
    </row>
    <row r="9" spans="1:9" x14ac:dyDescent="0.25">
      <c r="B9" s="370"/>
      <c r="C9" s="280" t="s">
        <v>22</v>
      </c>
      <c r="D9" s="127">
        <v>0.36842105263157893</v>
      </c>
      <c r="E9" s="127">
        <v>0.52631578947368418</v>
      </c>
      <c r="F9" s="127">
        <v>0.10526315789473684</v>
      </c>
      <c r="G9" s="127">
        <v>0</v>
      </c>
      <c r="H9" s="128">
        <v>0</v>
      </c>
      <c r="I9" s="101"/>
    </row>
    <row r="10" spans="1:9" x14ac:dyDescent="0.25">
      <c r="B10" s="370"/>
      <c r="C10" s="280" t="s">
        <v>25</v>
      </c>
      <c r="D10" s="127">
        <v>0.28000000000000003</v>
      </c>
      <c r="E10" s="127">
        <v>0.6</v>
      </c>
      <c r="F10" s="127">
        <v>0.12</v>
      </c>
      <c r="G10" s="127">
        <v>0</v>
      </c>
      <c r="H10" s="128">
        <v>0</v>
      </c>
      <c r="I10" s="101"/>
    </row>
    <row r="11" spans="1:9" x14ac:dyDescent="0.25">
      <c r="B11" s="370"/>
      <c r="C11" s="280" t="s">
        <v>28</v>
      </c>
      <c r="D11" s="127">
        <v>0.32142857142857145</v>
      </c>
      <c r="E11" s="127">
        <v>0.2857142857142857</v>
      </c>
      <c r="F11" s="127">
        <v>0.35714285714285715</v>
      </c>
      <c r="G11" s="127">
        <v>3.5714285714285712E-2</v>
      </c>
      <c r="H11" s="128">
        <v>0</v>
      </c>
      <c r="I11" s="101"/>
    </row>
    <row r="12" spans="1:9" x14ac:dyDescent="0.25">
      <c r="B12" s="370"/>
      <c r="C12" s="280" t="s">
        <v>31</v>
      </c>
      <c r="D12" s="127">
        <v>0.41176470588235292</v>
      </c>
      <c r="E12" s="127">
        <v>0.41176470588235292</v>
      </c>
      <c r="F12" s="127">
        <v>0.11764705882352941</v>
      </c>
      <c r="G12" s="127">
        <v>5.8823529411764705E-2</v>
      </c>
      <c r="H12" s="128">
        <v>0</v>
      </c>
      <c r="I12" s="101"/>
    </row>
    <row r="13" spans="1:9" x14ac:dyDescent="0.25">
      <c r="B13" s="370"/>
      <c r="C13" s="280" t="s">
        <v>34</v>
      </c>
      <c r="D13" s="127">
        <v>0.2857142857142857</v>
      </c>
      <c r="E13" s="127">
        <v>0.4642857142857143</v>
      </c>
      <c r="F13" s="127">
        <v>0.25</v>
      </c>
      <c r="G13" s="127">
        <v>0</v>
      </c>
      <c r="H13" s="128">
        <v>0</v>
      </c>
      <c r="I13" s="101"/>
    </row>
    <row r="14" spans="1:9" x14ac:dyDescent="0.25">
      <c r="B14" s="370"/>
      <c r="C14" s="280" t="s">
        <v>37</v>
      </c>
      <c r="D14" s="127">
        <v>0.32727272727272727</v>
      </c>
      <c r="E14" s="127">
        <v>0.45454545454545453</v>
      </c>
      <c r="F14" s="127">
        <v>0.14545454545454545</v>
      </c>
      <c r="G14" s="127">
        <v>7.2727272727272724E-2</v>
      </c>
      <c r="H14" s="128">
        <v>0</v>
      </c>
      <c r="I14" s="101"/>
    </row>
    <row r="15" spans="1:9" x14ac:dyDescent="0.25">
      <c r="B15" s="370"/>
      <c r="C15" s="280" t="s">
        <v>40</v>
      </c>
      <c r="D15" s="127">
        <v>0.4098360655737705</v>
      </c>
      <c r="E15" s="127">
        <v>0.44262295081967212</v>
      </c>
      <c r="F15" s="127">
        <v>0.13114754098360656</v>
      </c>
      <c r="G15" s="127">
        <v>1.6393442622950821E-2</v>
      </c>
      <c r="H15" s="128">
        <v>0</v>
      </c>
      <c r="I15" s="101"/>
    </row>
    <row r="16" spans="1:9" x14ac:dyDescent="0.25">
      <c r="B16" s="370"/>
      <c r="C16" s="280" t="s">
        <v>43</v>
      </c>
      <c r="D16" s="127">
        <v>0.34482758620689657</v>
      </c>
      <c r="E16" s="127">
        <v>0.55172413793103448</v>
      </c>
      <c r="F16" s="127">
        <v>0.10344827586206896</v>
      </c>
      <c r="G16" s="127">
        <v>0</v>
      </c>
      <c r="H16" s="128">
        <v>0</v>
      </c>
      <c r="I16" s="101"/>
    </row>
    <row r="17" spans="2:9" ht="15.75" thickBot="1" x14ac:dyDescent="0.3">
      <c r="B17" s="371"/>
      <c r="C17" s="283" t="s">
        <v>46</v>
      </c>
      <c r="D17" s="129">
        <v>0.4</v>
      </c>
      <c r="E17" s="129">
        <v>0.46</v>
      </c>
      <c r="F17" s="129">
        <v>0.1</v>
      </c>
      <c r="G17" s="129">
        <v>0.02</v>
      </c>
      <c r="H17" s="130">
        <v>0.02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0.31578947368421051</v>
      </c>
      <c r="E18" s="131">
        <v>0.47368421052631576</v>
      </c>
      <c r="F18" s="131">
        <v>0.18421052631578946</v>
      </c>
      <c r="G18" s="131">
        <v>2.6315789473684209E-2</v>
      </c>
      <c r="H18" s="132">
        <v>0</v>
      </c>
      <c r="I18" s="101"/>
    </row>
    <row r="19" spans="2:9" x14ac:dyDescent="0.25">
      <c r="B19" s="374"/>
      <c r="C19" s="123" t="s">
        <v>53</v>
      </c>
      <c r="D19" s="133">
        <v>0.21621621621621623</v>
      </c>
      <c r="E19" s="133">
        <v>0.64864864864864868</v>
      </c>
      <c r="F19" s="133">
        <v>8.1081081081081086E-2</v>
      </c>
      <c r="G19" s="133">
        <v>5.4054054054054057E-2</v>
      </c>
      <c r="H19" s="134">
        <v>0</v>
      </c>
      <c r="I19" s="101"/>
    </row>
    <row r="20" spans="2:9" x14ac:dyDescent="0.25">
      <c r="B20" s="374"/>
      <c r="C20" s="123" t="s">
        <v>56</v>
      </c>
      <c r="D20" s="133">
        <v>0.19230769230769232</v>
      </c>
      <c r="E20" s="133">
        <v>0.23076923076923078</v>
      </c>
      <c r="F20" s="133">
        <v>0.38461538461538464</v>
      </c>
      <c r="G20" s="133">
        <v>0.19230769230769232</v>
      </c>
      <c r="H20" s="134">
        <v>0</v>
      </c>
      <c r="I20" s="101"/>
    </row>
    <row r="21" spans="2:9" x14ac:dyDescent="0.25">
      <c r="B21" s="374"/>
      <c r="C21" s="123" t="s">
        <v>59</v>
      </c>
      <c r="D21" s="133">
        <v>0.26923076923076922</v>
      </c>
      <c r="E21" s="133">
        <v>0.30769230769230771</v>
      </c>
      <c r="F21" s="133">
        <v>0.42307692307692307</v>
      </c>
      <c r="G21" s="133">
        <v>0</v>
      </c>
      <c r="H21" s="134">
        <v>0</v>
      </c>
      <c r="I21" s="101"/>
    </row>
    <row r="22" spans="2:9" x14ac:dyDescent="0.25">
      <c r="B22" s="374"/>
      <c r="C22" s="123" t="s">
        <v>62</v>
      </c>
      <c r="D22" s="133">
        <v>0.34782608695652173</v>
      </c>
      <c r="E22" s="133">
        <v>0.39130434782608697</v>
      </c>
      <c r="F22" s="133">
        <v>0.2608695652173913</v>
      </c>
      <c r="G22" s="133">
        <v>0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0.5</v>
      </c>
      <c r="E23" s="133">
        <v>0.35714285714285715</v>
      </c>
      <c r="F23" s="133">
        <v>0.14285714285714285</v>
      </c>
      <c r="G23" s="133">
        <v>0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0.375</v>
      </c>
      <c r="E24" s="133">
        <v>0.5</v>
      </c>
      <c r="F24" s="133">
        <v>0.125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0.19047619047619047</v>
      </c>
      <c r="E25" s="133">
        <v>0.33333333333333331</v>
      </c>
      <c r="F25" s="133">
        <v>0.33333333333333331</v>
      </c>
      <c r="G25" s="133">
        <v>0.14285714285714285</v>
      </c>
      <c r="H25" s="134">
        <v>0</v>
      </c>
      <c r="I25" s="101"/>
    </row>
    <row r="26" spans="2:9" x14ac:dyDescent="0.25">
      <c r="B26" s="374"/>
      <c r="C26" s="123" t="s">
        <v>72</v>
      </c>
      <c r="D26" s="133">
        <v>0.37037037037037035</v>
      </c>
      <c r="E26" s="133">
        <v>0.57407407407407407</v>
      </c>
      <c r="F26" s="133">
        <v>5.5555555555555552E-2</v>
      </c>
      <c r="G26" s="133">
        <v>0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0.47058823529411764</v>
      </c>
      <c r="E27" s="133">
        <v>0.35294117647058826</v>
      </c>
      <c r="F27" s="133">
        <v>0.17647058823529413</v>
      </c>
      <c r="G27" s="133">
        <v>0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0.31818181818181818</v>
      </c>
      <c r="E28" s="133">
        <v>0.5</v>
      </c>
      <c r="F28" s="133">
        <v>0.13636363636363635</v>
      </c>
      <c r="G28" s="133">
        <v>0</v>
      </c>
      <c r="H28" s="134">
        <v>4.5454545454545456E-2</v>
      </c>
      <c r="I28" s="101"/>
    </row>
    <row r="29" spans="2:9" x14ac:dyDescent="0.25">
      <c r="B29" s="374"/>
      <c r="C29" s="123" t="s">
        <v>81</v>
      </c>
      <c r="D29" s="133">
        <v>0.23076923076923078</v>
      </c>
      <c r="E29" s="133">
        <v>0.30769230769230771</v>
      </c>
      <c r="F29" s="133">
        <v>0.38461538461538464</v>
      </c>
      <c r="G29" s="133">
        <v>7.6923076923076927E-2</v>
      </c>
      <c r="H29" s="134">
        <v>0</v>
      </c>
      <c r="I29" s="101"/>
    </row>
    <row r="30" spans="2:9" ht="15.75" thickBot="1" x14ac:dyDescent="0.3">
      <c r="B30" s="375"/>
      <c r="C30" s="124" t="s">
        <v>602</v>
      </c>
      <c r="D30" s="135">
        <v>0.25</v>
      </c>
      <c r="E30" s="135">
        <v>0.625</v>
      </c>
      <c r="F30" s="135">
        <v>0.125</v>
      </c>
      <c r="G30" s="135">
        <v>0</v>
      </c>
      <c r="H30" s="136">
        <v>0</v>
      </c>
      <c r="I30" s="101"/>
    </row>
    <row r="31" spans="2:9" ht="15" customHeight="1" x14ac:dyDescent="0.25">
      <c r="B31" s="369" t="s">
        <v>86</v>
      </c>
      <c r="C31" s="277" t="s">
        <v>87</v>
      </c>
      <c r="D31" s="127">
        <v>0.13953488372093023</v>
      </c>
      <c r="E31" s="125">
        <v>0.30232558139534882</v>
      </c>
      <c r="F31" s="125">
        <v>0.27906976744186046</v>
      </c>
      <c r="G31" s="125">
        <v>0.20930232558139536</v>
      </c>
      <c r="H31" s="126">
        <v>6.9767441860465115E-2</v>
      </c>
      <c r="I31" s="101"/>
    </row>
    <row r="32" spans="2:9" x14ac:dyDescent="0.25">
      <c r="B32" s="370"/>
      <c r="C32" s="127" t="s">
        <v>90</v>
      </c>
      <c r="D32" s="127">
        <v>0.35</v>
      </c>
      <c r="E32" s="127">
        <v>0.4</v>
      </c>
      <c r="F32" s="127">
        <v>0.1</v>
      </c>
      <c r="G32" s="127">
        <v>0.1</v>
      </c>
      <c r="H32" s="128">
        <v>0.05</v>
      </c>
      <c r="I32" s="101"/>
    </row>
    <row r="33" spans="2:9" x14ac:dyDescent="0.25">
      <c r="B33" s="370"/>
      <c r="C33" s="127" t="s">
        <v>93</v>
      </c>
      <c r="D33" s="127">
        <v>0.26470588235294118</v>
      </c>
      <c r="E33" s="127">
        <v>0.35294117647058826</v>
      </c>
      <c r="F33" s="127">
        <v>0.35294117647058826</v>
      </c>
      <c r="G33" s="127">
        <v>2.9411764705882353E-2</v>
      </c>
      <c r="H33" s="128">
        <v>0</v>
      </c>
      <c r="I33" s="101"/>
    </row>
    <row r="34" spans="2:9" x14ac:dyDescent="0.25">
      <c r="B34" s="370"/>
      <c r="C34" s="127" t="s">
        <v>96</v>
      </c>
      <c r="D34" s="127">
        <v>0.4642857142857143</v>
      </c>
      <c r="E34" s="127">
        <v>0.35714285714285715</v>
      </c>
      <c r="F34" s="127">
        <v>0.10714285714285714</v>
      </c>
      <c r="G34" s="127">
        <v>7.1428571428571425E-2</v>
      </c>
      <c r="H34" s="128">
        <v>0</v>
      </c>
      <c r="I34" s="101"/>
    </row>
    <row r="35" spans="2:9" x14ac:dyDescent="0.25">
      <c r="B35" s="370"/>
      <c r="C35" s="127" t="s">
        <v>603</v>
      </c>
      <c r="D35" s="127">
        <v>0.2</v>
      </c>
      <c r="E35" s="127">
        <v>0.6</v>
      </c>
      <c r="F35" s="127">
        <v>0.1</v>
      </c>
      <c r="G35" s="127">
        <v>0.1</v>
      </c>
      <c r="H35" s="128">
        <v>0</v>
      </c>
      <c r="I35" s="101"/>
    </row>
    <row r="36" spans="2:9" x14ac:dyDescent="0.25">
      <c r="B36" s="370"/>
      <c r="C36" s="127" t="s">
        <v>101</v>
      </c>
      <c r="D36" s="127">
        <v>0.14285714285714285</v>
      </c>
      <c r="E36" s="127">
        <v>0.2857142857142857</v>
      </c>
      <c r="F36" s="127">
        <v>0.38095238095238093</v>
      </c>
      <c r="G36" s="127">
        <v>0.19047619047619047</v>
      </c>
      <c r="H36" s="128">
        <v>0</v>
      </c>
      <c r="I36" s="101"/>
    </row>
    <row r="37" spans="2:9" ht="15.75" thickBot="1" x14ac:dyDescent="0.3">
      <c r="B37" s="371"/>
      <c r="C37" s="281" t="s">
        <v>104</v>
      </c>
      <c r="D37" s="129">
        <v>0.47169811320754718</v>
      </c>
      <c r="E37" s="129">
        <v>0.45283018867924529</v>
      </c>
      <c r="F37" s="129">
        <v>5.6603773584905662E-2</v>
      </c>
      <c r="G37" s="129">
        <v>1.8867924528301886E-2</v>
      </c>
      <c r="H37" s="130">
        <v>0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0.18181818181818182</v>
      </c>
      <c r="E38" s="131">
        <v>0.18181818181818182</v>
      </c>
      <c r="F38" s="131">
        <v>0.45454545454545453</v>
      </c>
      <c r="G38" s="131">
        <v>0.18181818181818182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5.8823529411764705E-2</v>
      </c>
      <c r="E39" s="133">
        <v>0</v>
      </c>
      <c r="F39" s="133">
        <v>0.17647058823529413</v>
      </c>
      <c r="G39" s="133">
        <v>0.47058823529411764</v>
      </c>
      <c r="H39" s="134">
        <v>0.29411764705882354</v>
      </c>
      <c r="I39" s="101"/>
    </row>
    <row r="40" spans="2:9" x14ac:dyDescent="0.25">
      <c r="B40" s="374"/>
      <c r="C40" s="123" t="s">
        <v>117</v>
      </c>
      <c r="D40" s="133">
        <v>0.42857142857142855</v>
      </c>
      <c r="E40" s="133">
        <v>0.35714285714285715</v>
      </c>
      <c r="F40" s="133">
        <v>0.21428571428571427</v>
      </c>
      <c r="G40" s="133">
        <v>0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0</v>
      </c>
      <c r="E41" s="133">
        <v>5.8823529411764705E-2</v>
      </c>
      <c r="F41" s="133">
        <v>0.47058823529411764</v>
      </c>
      <c r="G41" s="133">
        <v>0.35294117647058826</v>
      </c>
      <c r="H41" s="134">
        <v>0.11764705882352941</v>
      </c>
      <c r="I41" s="101"/>
    </row>
    <row r="42" spans="2:9" ht="15.75" thickBot="1" x14ac:dyDescent="0.3">
      <c r="B42" s="375"/>
      <c r="C42" s="157" t="s">
        <v>497</v>
      </c>
      <c r="D42" s="135">
        <v>0</v>
      </c>
      <c r="E42" s="135">
        <v>0.125</v>
      </c>
      <c r="F42" s="135">
        <v>0.125</v>
      </c>
      <c r="G42" s="135">
        <v>0.5</v>
      </c>
      <c r="H42" s="136">
        <v>0.25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0.125</v>
      </c>
      <c r="E43" s="127">
        <v>0.875</v>
      </c>
      <c r="F43" s="127">
        <v>0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280" t="s">
        <v>604</v>
      </c>
      <c r="D44" s="145">
        <v>0</v>
      </c>
      <c r="E44" s="145">
        <v>0.1</v>
      </c>
      <c r="F44" s="145">
        <v>0</v>
      </c>
      <c r="G44" s="145">
        <v>0.4</v>
      </c>
      <c r="H44" s="146">
        <v>0.5</v>
      </c>
      <c r="I44" s="101"/>
    </row>
    <row r="45" spans="2:9" ht="15.75" customHeight="1" x14ac:dyDescent="0.25">
      <c r="B45" s="370"/>
      <c r="C45" s="280" t="s">
        <v>314</v>
      </c>
      <c r="D45" s="127">
        <v>0</v>
      </c>
      <c r="E45" s="127">
        <v>0.16666666666666666</v>
      </c>
      <c r="F45" s="127">
        <v>0.16666666666666666</v>
      </c>
      <c r="G45" s="127">
        <v>0.5</v>
      </c>
      <c r="H45" s="128">
        <v>0.16666666666666666</v>
      </c>
      <c r="I45" s="101"/>
    </row>
    <row r="46" spans="2:9" ht="15" customHeight="1" x14ac:dyDescent="0.25">
      <c r="B46" s="370"/>
      <c r="C46" s="280" t="s">
        <v>605</v>
      </c>
      <c r="D46" s="127">
        <v>0</v>
      </c>
      <c r="E46" s="127">
        <v>0.33333333333333331</v>
      </c>
      <c r="F46" s="127">
        <v>0.44444444444444442</v>
      </c>
      <c r="G46" s="127">
        <v>0.1111111111111111</v>
      </c>
      <c r="H46" s="128">
        <v>0.1111111111111111</v>
      </c>
      <c r="I46" s="101"/>
    </row>
    <row r="47" spans="2:9" x14ac:dyDescent="0.25">
      <c r="B47" s="370"/>
      <c r="C47" s="280" t="s">
        <v>145</v>
      </c>
      <c r="D47" s="127">
        <v>0</v>
      </c>
      <c r="E47" s="127">
        <v>0.14285714285714285</v>
      </c>
      <c r="F47" s="127">
        <v>0.42857142857142855</v>
      </c>
      <c r="G47" s="127">
        <v>0.2857142857142857</v>
      </c>
      <c r="H47" s="128">
        <v>0.14285714285714285</v>
      </c>
      <c r="I47" s="101"/>
    </row>
    <row r="48" spans="2:9" x14ac:dyDescent="0.25">
      <c r="B48" s="370"/>
      <c r="C48" s="280" t="s">
        <v>148</v>
      </c>
      <c r="D48" s="127">
        <v>5.8823529411764705E-2</v>
      </c>
      <c r="E48" s="127">
        <v>0.41176470588235292</v>
      </c>
      <c r="F48" s="127">
        <v>0.52941176470588236</v>
      </c>
      <c r="G48" s="127">
        <v>0</v>
      </c>
      <c r="H48" s="128">
        <v>0</v>
      </c>
      <c r="I48" s="101"/>
    </row>
    <row r="49" spans="2:9" x14ac:dyDescent="0.25">
      <c r="B49" s="370"/>
      <c r="C49" s="282" t="s">
        <v>153</v>
      </c>
      <c r="D49" s="127">
        <v>4.7619047619047616E-2</v>
      </c>
      <c r="E49" s="127">
        <v>0.2857142857142857</v>
      </c>
      <c r="F49" s="127">
        <v>0.42857142857142855</v>
      </c>
      <c r="G49" s="127">
        <v>0.14285714285714285</v>
      </c>
      <c r="H49" s="128">
        <v>9.5238095238095233E-2</v>
      </c>
      <c r="I49" s="101"/>
    </row>
    <row r="50" spans="2:9" x14ac:dyDescent="0.25">
      <c r="B50" s="370"/>
      <c r="C50" s="282" t="s">
        <v>156</v>
      </c>
      <c r="D50" s="127">
        <v>0</v>
      </c>
      <c r="E50" s="127">
        <v>0.125</v>
      </c>
      <c r="F50" s="145">
        <v>0.3125</v>
      </c>
      <c r="G50" s="127">
        <v>0.4375</v>
      </c>
      <c r="H50" s="128">
        <v>0.125</v>
      </c>
      <c r="I50" s="101"/>
    </row>
    <row r="51" spans="2:9" x14ac:dyDescent="0.25">
      <c r="B51" s="370"/>
      <c r="C51" s="280" t="s">
        <v>606</v>
      </c>
      <c r="D51" s="127">
        <v>0</v>
      </c>
      <c r="E51" s="127">
        <v>0.44444444444444442</v>
      </c>
      <c r="F51" s="127">
        <v>0.44444444444444442</v>
      </c>
      <c r="G51" s="127">
        <v>0</v>
      </c>
      <c r="H51" s="128">
        <v>0.1111111111111111</v>
      </c>
      <c r="I51" s="101"/>
    </row>
    <row r="52" spans="2:9" ht="15.75" thickBot="1" x14ac:dyDescent="0.3">
      <c r="B52" s="371"/>
      <c r="C52" s="283" t="s">
        <v>607</v>
      </c>
      <c r="D52" s="129">
        <v>0</v>
      </c>
      <c r="E52" s="129">
        <v>0.2</v>
      </c>
      <c r="F52" s="129">
        <v>0.1</v>
      </c>
      <c r="G52" s="129">
        <v>0.2</v>
      </c>
      <c r="H52" s="130">
        <v>0.5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0.3</v>
      </c>
      <c r="E53" s="133">
        <v>0.4</v>
      </c>
      <c r="F53" s="133">
        <v>0.2</v>
      </c>
      <c r="G53" s="133">
        <v>0.1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0.1</v>
      </c>
      <c r="E54" s="133">
        <v>0.1</v>
      </c>
      <c r="F54" s="133">
        <v>0.3</v>
      </c>
      <c r="G54" s="133">
        <v>0.3</v>
      </c>
      <c r="H54" s="134">
        <v>0.2</v>
      </c>
      <c r="I54" s="101"/>
    </row>
    <row r="55" spans="2:9" x14ac:dyDescent="0.25">
      <c r="B55" s="374"/>
      <c r="C55" s="123" t="s">
        <v>332</v>
      </c>
      <c r="D55" s="133">
        <v>0.16666666666666666</v>
      </c>
      <c r="E55" s="133">
        <v>0.33333333333333331</v>
      </c>
      <c r="F55" s="133">
        <v>0.16666666666666666</v>
      </c>
      <c r="G55" s="133">
        <v>0.16666666666666666</v>
      </c>
      <c r="H55" s="134">
        <v>0.16666666666666666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0.16666666666666666</v>
      </c>
      <c r="F56" s="133">
        <v>0.16666666666666666</v>
      </c>
      <c r="G56" s="133">
        <v>0.5</v>
      </c>
      <c r="H56" s="134">
        <v>0.16666666666666666</v>
      </c>
      <c r="I56" s="101"/>
    </row>
    <row r="57" spans="2:9" x14ac:dyDescent="0.25">
      <c r="B57" s="374"/>
      <c r="C57" s="123" t="s">
        <v>608</v>
      </c>
      <c r="D57" s="133">
        <v>0.1</v>
      </c>
      <c r="E57" s="133">
        <v>0.3</v>
      </c>
      <c r="F57" s="133">
        <v>0.2</v>
      </c>
      <c r="G57" s="133">
        <v>0.3</v>
      </c>
      <c r="H57" s="134">
        <v>0.1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0.16666666666666666</v>
      </c>
      <c r="F58" s="133">
        <v>0.33333333333333331</v>
      </c>
      <c r="G58" s="133">
        <v>0.33333333333333331</v>
      </c>
      <c r="H58" s="134">
        <v>0.16666666666666666</v>
      </c>
      <c r="I58" s="101"/>
    </row>
    <row r="59" spans="2:9" x14ac:dyDescent="0.25">
      <c r="B59" s="374"/>
      <c r="C59" s="123" t="s">
        <v>439</v>
      </c>
      <c r="D59" s="133">
        <v>0.18181818181818182</v>
      </c>
      <c r="E59" s="133">
        <v>0.27272727272727271</v>
      </c>
      <c r="F59" s="133">
        <v>0.36363636363636365</v>
      </c>
      <c r="G59" s="133">
        <v>9.0909090909090912E-2</v>
      </c>
      <c r="H59" s="134">
        <v>9.0909090909090912E-2</v>
      </c>
      <c r="I59" s="101"/>
    </row>
    <row r="60" spans="2:9" x14ac:dyDescent="0.25">
      <c r="B60" s="374"/>
      <c r="C60" s="123" t="s">
        <v>180</v>
      </c>
      <c r="D60" s="133">
        <v>7.6923076923076927E-2</v>
      </c>
      <c r="E60" s="133">
        <v>0.30769230769230771</v>
      </c>
      <c r="F60" s="133">
        <v>0.46153846153846156</v>
      </c>
      <c r="G60" s="133">
        <v>7.6923076923076927E-2</v>
      </c>
      <c r="H60" s="134">
        <v>7.6923076923076927E-2</v>
      </c>
      <c r="I60" s="101"/>
    </row>
    <row r="61" spans="2:9" ht="15.75" thickBot="1" x14ac:dyDescent="0.3">
      <c r="B61" s="375"/>
      <c r="C61" s="157" t="s">
        <v>183</v>
      </c>
      <c r="D61" s="135">
        <v>0.13333333333333333</v>
      </c>
      <c r="E61" s="135">
        <v>0.4</v>
      </c>
      <c r="F61" s="135">
        <v>0.26666666666666666</v>
      </c>
      <c r="G61" s="135">
        <v>6.6666666666666666E-2</v>
      </c>
      <c r="H61" s="136">
        <v>0.13333333333333333</v>
      </c>
      <c r="I61" s="101"/>
    </row>
    <row r="62" spans="2:9" ht="15" customHeight="1" x14ac:dyDescent="0.25">
      <c r="B62" s="369" t="s">
        <v>186</v>
      </c>
      <c r="C62" s="279" t="s">
        <v>187</v>
      </c>
      <c r="D62" s="145">
        <v>0</v>
      </c>
      <c r="E62" s="145">
        <v>0</v>
      </c>
      <c r="F62" s="145">
        <v>0.66666666666666663</v>
      </c>
      <c r="G62" s="145">
        <v>0.25</v>
      </c>
      <c r="H62" s="146">
        <v>8.3333333333333329E-2</v>
      </c>
      <c r="I62" s="101"/>
    </row>
    <row r="63" spans="2:9" x14ac:dyDescent="0.25">
      <c r="B63" s="370"/>
      <c r="C63" s="279" t="s">
        <v>190</v>
      </c>
      <c r="D63" s="145">
        <v>4.1666666666666664E-2</v>
      </c>
      <c r="E63" s="145">
        <v>0.25</v>
      </c>
      <c r="F63" s="145">
        <v>0.5</v>
      </c>
      <c r="G63" s="145">
        <v>0.16666666666666666</v>
      </c>
      <c r="H63" s="146">
        <v>4.1666666666666664E-2</v>
      </c>
      <c r="I63" s="101"/>
    </row>
    <row r="64" spans="2:9" x14ac:dyDescent="0.25">
      <c r="B64" s="370"/>
      <c r="C64" s="279" t="s">
        <v>193</v>
      </c>
      <c r="D64" s="145">
        <v>0.34146341463414637</v>
      </c>
      <c r="E64" s="145">
        <v>0.48780487804878048</v>
      </c>
      <c r="F64" s="145">
        <v>0.14634146341463414</v>
      </c>
      <c r="G64" s="145">
        <v>2.4390243902439025E-2</v>
      </c>
      <c r="H64" s="146">
        <v>0</v>
      </c>
      <c r="I64" s="101"/>
    </row>
    <row r="65" spans="2:9" x14ac:dyDescent="0.25">
      <c r="B65" s="370"/>
      <c r="C65" s="279" t="s">
        <v>196</v>
      </c>
      <c r="D65" s="145">
        <v>4.3478260869565216E-2</v>
      </c>
      <c r="E65" s="145">
        <v>0.34782608695652173</v>
      </c>
      <c r="F65" s="145">
        <v>0.34782608695652173</v>
      </c>
      <c r="G65" s="145">
        <v>0.17391304347826086</v>
      </c>
      <c r="H65" s="146">
        <v>8.6956521739130432E-2</v>
      </c>
      <c r="I65" s="101"/>
    </row>
    <row r="66" spans="2:9" ht="15" customHeight="1" x14ac:dyDescent="0.25">
      <c r="B66" s="370"/>
      <c r="C66" s="279" t="s">
        <v>343</v>
      </c>
      <c r="D66" s="145">
        <v>0</v>
      </c>
      <c r="E66" s="145">
        <v>0.1</v>
      </c>
      <c r="F66" s="145">
        <v>0.7</v>
      </c>
      <c r="G66" s="145">
        <v>0.2</v>
      </c>
      <c r="H66" s="146">
        <v>0</v>
      </c>
      <c r="I66" s="101"/>
    </row>
    <row r="67" spans="2:9" ht="15" customHeight="1" x14ac:dyDescent="0.25">
      <c r="B67" s="370"/>
      <c r="C67" s="279" t="s">
        <v>201</v>
      </c>
      <c r="D67" s="145">
        <v>0.04</v>
      </c>
      <c r="E67" s="145">
        <v>0.08</v>
      </c>
      <c r="F67" s="145">
        <v>0.32</v>
      </c>
      <c r="G67" s="145">
        <v>0.48</v>
      </c>
      <c r="H67" s="146">
        <v>0.08</v>
      </c>
      <c r="I67" s="101"/>
    </row>
    <row r="68" spans="2:9" x14ac:dyDescent="0.25">
      <c r="B68" s="370"/>
      <c r="C68" s="279" t="s">
        <v>609</v>
      </c>
      <c r="D68" s="145">
        <v>0.2</v>
      </c>
      <c r="E68" s="145">
        <v>0</v>
      </c>
      <c r="F68" s="145">
        <v>0.6</v>
      </c>
      <c r="G68" s="145">
        <v>0.2</v>
      </c>
      <c r="H68" s="146">
        <v>0</v>
      </c>
      <c r="I68" s="101"/>
    </row>
    <row r="69" spans="2:9" x14ac:dyDescent="0.25">
      <c r="B69" s="370"/>
      <c r="C69" s="279" t="s">
        <v>610</v>
      </c>
      <c r="D69" s="145">
        <v>0</v>
      </c>
      <c r="E69" s="145">
        <v>0</v>
      </c>
      <c r="F69" s="145">
        <v>0.45454545454545453</v>
      </c>
      <c r="G69" s="145">
        <v>0.45454545454545453</v>
      </c>
      <c r="H69" s="146">
        <v>9.0909090909090912E-2</v>
      </c>
      <c r="I69" s="101"/>
    </row>
    <row r="70" spans="2:9" x14ac:dyDescent="0.25">
      <c r="B70" s="370"/>
      <c r="C70" s="279" t="s">
        <v>441</v>
      </c>
      <c r="D70" s="145">
        <v>0</v>
      </c>
      <c r="E70" s="145">
        <v>0.125</v>
      </c>
      <c r="F70" s="145">
        <v>0.5</v>
      </c>
      <c r="G70" s="145">
        <v>0.375</v>
      </c>
      <c r="H70" s="146">
        <v>0</v>
      </c>
      <c r="I70" s="101"/>
    </row>
    <row r="71" spans="2:9" ht="15" customHeight="1" x14ac:dyDescent="0.25">
      <c r="B71" s="370"/>
      <c r="C71" s="279" t="s">
        <v>212</v>
      </c>
      <c r="D71" s="127">
        <v>6.6666666666666666E-2</v>
      </c>
      <c r="E71" s="127">
        <v>0.37777777777777777</v>
      </c>
      <c r="F71" s="127">
        <v>0.31111111111111112</v>
      </c>
      <c r="G71" s="127">
        <v>0.2</v>
      </c>
      <c r="H71" s="128">
        <v>4.4444444444444446E-2</v>
      </c>
      <c r="I71" s="101"/>
    </row>
    <row r="72" spans="2:9" x14ac:dyDescent="0.25">
      <c r="B72" s="370"/>
      <c r="C72" s="279" t="s">
        <v>611</v>
      </c>
      <c r="D72" s="127">
        <v>0</v>
      </c>
      <c r="E72" s="127">
        <v>0</v>
      </c>
      <c r="F72" s="127">
        <v>0.55555555555555558</v>
      </c>
      <c r="G72" s="127">
        <v>0.44444444444444442</v>
      </c>
      <c r="H72" s="128">
        <v>0</v>
      </c>
      <c r="I72" s="101"/>
    </row>
    <row r="73" spans="2:9" x14ac:dyDescent="0.25">
      <c r="B73" s="370"/>
      <c r="C73" s="279" t="s">
        <v>612</v>
      </c>
      <c r="D73" s="127">
        <v>0</v>
      </c>
      <c r="E73" s="127">
        <v>0.2857142857142857</v>
      </c>
      <c r="F73" s="127">
        <v>0.2857142857142857</v>
      </c>
      <c r="G73" s="127">
        <v>0.42857142857142855</v>
      </c>
      <c r="H73" s="128">
        <v>0</v>
      </c>
      <c r="I73" s="101"/>
    </row>
    <row r="74" spans="2:9" x14ac:dyDescent="0.25">
      <c r="B74" s="370"/>
      <c r="C74" s="279" t="s">
        <v>219</v>
      </c>
      <c r="D74" s="127">
        <v>0.16666666666666666</v>
      </c>
      <c r="E74" s="127">
        <v>0.3611111111111111</v>
      </c>
      <c r="F74" s="127">
        <v>0.41666666666666669</v>
      </c>
      <c r="G74" s="127">
        <v>5.5555555555555552E-2</v>
      </c>
      <c r="H74" s="128">
        <v>0</v>
      </c>
      <c r="I74" s="101"/>
    </row>
    <row r="75" spans="2:9" ht="15.75" customHeight="1" x14ac:dyDescent="0.25">
      <c r="B75" s="370"/>
      <c r="C75" s="279" t="s">
        <v>613</v>
      </c>
      <c r="D75" s="127">
        <v>0</v>
      </c>
      <c r="E75" s="127">
        <v>0.45454545454545453</v>
      </c>
      <c r="F75" s="127">
        <v>0.36363636363636365</v>
      </c>
      <c r="G75" s="127">
        <v>9.0909090909090912E-2</v>
      </c>
      <c r="H75" s="128">
        <v>9.0909090909090912E-2</v>
      </c>
      <c r="I75" s="101"/>
    </row>
    <row r="76" spans="2:9" ht="15" customHeight="1" thickBot="1" x14ac:dyDescent="0.3">
      <c r="B76" s="371"/>
      <c r="C76" s="281" t="s">
        <v>224</v>
      </c>
      <c r="D76" s="129">
        <v>0</v>
      </c>
      <c r="E76" s="129">
        <v>0</v>
      </c>
      <c r="F76" s="129">
        <v>0</v>
      </c>
      <c r="G76" s="129">
        <v>0.2</v>
      </c>
      <c r="H76" s="130">
        <v>0.8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</v>
      </c>
      <c r="F77" s="135">
        <v>0.42857142857142855</v>
      </c>
      <c r="G77" s="135">
        <v>0.14285714285714285</v>
      </c>
      <c r="H77" s="136">
        <v>0.42857142857142855</v>
      </c>
      <c r="I77" s="101"/>
    </row>
    <row r="78" spans="2:9" ht="15" customHeight="1" x14ac:dyDescent="0.25">
      <c r="B78" s="369" t="s">
        <v>244</v>
      </c>
      <c r="C78" s="280" t="s">
        <v>246</v>
      </c>
      <c r="D78" s="145">
        <v>0.47058823529411764</v>
      </c>
      <c r="E78" s="145">
        <v>0.41176470588235292</v>
      </c>
      <c r="F78" s="145">
        <v>5.8823529411764705E-2</v>
      </c>
      <c r="G78" s="145">
        <v>5.8823529411764705E-2</v>
      </c>
      <c r="H78" s="146">
        <v>0</v>
      </c>
      <c r="I78" s="101"/>
    </row>
    <row r="79" spans="2:9" x14ac:dyDescent="0.25">
      <c r="B79" s="370"/>
      <c r="C79" s="280" t="s">
        <v>250</v>
      </c>
      <c r="D79" s="145">
        <v>0.125</v>
      </c>
      <c r="E79" s="145">
        <v>0.25</v>
      </c>
      <c r="F79" s="145">
        <v>0.25</v>
      </c>
      <c r="G79" s="145">
        <v>0.1875</v>
      </c>
      <c r="H79" s="146">
        <v>0.1875</v>
      </c>
      <c r="I79" s="101"/>
    </row>
    <row r="80" spans="2:9" x14ac:dyDescent="0.25">
      <c r="B80" s="370"/>
      <c r="C80" s="280" t="s">
        <v>364</v>
      </c>
      <c r="D80" s="145">
        <v>0.55000000000000004</v>
      </c>
      <c r="E80" s="145">
        <v>0.25</v>
      </c>
      <c r="F80" s="145">
        <v>0.15</v>
      </c>
      <c r="G80" s="145">
        <v>0.05</v>
      </c>
      <c r="H80" s="146">
        <v>0</v>
      </c>
      <c r="I80" s="101"/>
    </row>
    <row r="81" spans="2:9" x14ac:dyDescent="0.25">
      <c r="B81" s="370"/>
      <c r="C81" s="282" t="s">
        <v>614</v>
      </c>
      <c r="D81" s="145">
        <v>0.4</v>
      </c>
      <c r="E81" s="145">
        <v>0.6</v>
      </c>
      <c r="F81" s="145">
        <v>0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280" t="s">
        <v>256</v>
      </c>
      <c r="D82" s="145">
        <v>0.33333333333333331</v>
      </c>
      <c r="E82" s="145">
        <v>0.5</v>
      </c>
      <c r="F82" s="145">
        <v>8.3333333333333329E-2</v>
      </c>
      <c r="G82" s="145">
        <v>8.3333333333333329E-2</v>
      </c>
      <c r="H82" s="146">
        <v>0</v>
      </c>
    </row>
    <row r="83" spans="2:9" x14ac:dyDescent="0.25">
      <c r="B83" s="370"/>
      <c r="C83" s="282" t="s">
        <v>600</v>
      </c>
      <c r="D83" s="145">
        <v>0</v>
      </c>
      <c r="E83" s="145">
        <v>0.7142857142857143</v>
      </c>
      <c r="F83" s="145">
        <v>0.14285714285714285</v>
      </c>
      <c r="G83" s="145">
        <v>0.14285714285714285</v>
      </c>
      <c r="H83" s="146">
        <v>0</v>
      </c>
    </row>
    <row r="84" spans="2:9" ht="15" customHeight="1" x14ac:dyDescent="0.25">
      <c r="B84" s="370"/>
      <c r="C84" s="280" t="s">
        <v>500</v>
      </c>
      <c r="D84" s="145">
        <v>0.2857142857142857</v>
      </c>
      <c r="E84" s="145">
        <v>0.42857142857142855</v>
      </c>
      <c r="F84" s="145">
        <v>0.14285714285714285</v>
      </c>
      <c r="G84" s="145">
        <v>0.14285714285714285</v>
      </c>
      <c r="H84" s="146">
        <v>0</v>
      </c>
    </row>
    <row r="85" spans="2:9" x14ac:dyDescent="0.25">
      <c r="B85" s="370"/>
      <c r="C85" s="280" t="s">
        <v>365</v>
      </c>
      <c r="D85" s="145">
        <v>0.125</v>
      </c>
      <c r="E85" s="145">
        <v>0.25</v>
      </c>
      <c r="F85" s="145">
        <v>0.25</v>
      </c>
      <c r="G85" s="145">
        <v>0.125</v>
      </c>
      <c r="H85" s="146">
        <v>0.25</v>
      </c>
    </row>
    <row r="86" spans="2:9" x14ac:dyDescent="0.25">
      <c r="B86" s="370"/>
      <c r="C86" s="280" t="s">
        <v>501</v>
      </c>
      <c r="D86" s="145">
        <v>0.22222222222222221</v>
      </c>
      <c r="E86" s="145">
        <v>0.33333333333333331</v>
      </c>
      <c r="F86" s="145">
        <v>0.44444444444444442</v>
      </c>
      <c r="G86" s="145">
        <v>0</v>
      </c>
      <c r="H86" s="146">
        <v>0</v>
      </c>
    </row>
    <row r="87" spans="2:9" x14ac:dyDescent="0.25">
      <c r="B87" s="370"/>
      <c r="C87" s="280" t="s">
        <v>270</v>
      </c>
      <c r="D87" s="145">
        <v>0.4375</v>
      </c>
      <c r="E87" s="145">
        <v>0.5</v>
      </c>
      <c r="F87" s="145">
        <v>0</v>
      </c>
      <c r="G87" s="145">
        <v>6.25E-2</v>
      </c>
      <c r="H87" s="146">
        <v>0</v>
      </c>
    </row>
    <row r="88" spans="2:9" ht="15.75" thickBot="1" x14ac:dyDescent="0.3">
      <c r="B88" s="371"/>
      <c r="C88" s="283" t="s">
        <v>273</v>
      </c>
      <c r="D88" s="129">
        <v>0</v>
      </c>
      <c r="E88" s="129">
        <v>9.0909090909090912E-2</v>
      </c>
      <c r="F88" s="129">
        <v>0.54545454545454541</v>
      </c>
      <c r="G88" s="129">
        <v>0.27272727272727271</v>
      </c>
      <c r="H88" s="193">
        <v>9.0909090909090912E-2</v>
      </c>
    </row>
    <row r="90" spans="2:9" x14ac:dyDescent="0.25">
      <c r="B90" s="239" t="s">
        <v>385</v>
      </c>
    </row>
    <row r="91" spans="2:9" x14ac:dyDescent="0.25">
      <c r="B91" s="238" t="s">
        <v>440</v>
      </c>
    </row>
    <row r="114" spans="4:8" x14ac:dyDescent="0.25">
      <c r="D114" s="120"/>
      <c r="E114" s="120"/>
      <c r="F114" s="120"/>
      <c r="G114" s="120"/>
      <c r="H114" s="120"/>
    </row>
    <row r="116" spans="4:8" x14ac:dyDescent="0.25">
      <c r="D116" s="120"/>
      <c r="E116" s="120"/>
      <c r="F116" s="120"/>
      <c r="G116" s="120"/>
      <c r="H116" s="120"/>
    </row>
    <row r="118" spans="4:8" x14ac:dyDescent="0.25">
      <c r="D118" s="120"/>
      <c r="E118" s="120"/>
      <c r="F118" s="120"/>
      <c r="G118" s="120"/>
      <c r="H118" s="120"/>
    </row>
    <row r="120" spans="4:8" x14ac:dyDescent="0.25">
      <c r="D120" s="120"/>
      <c r="E120" s="120"/>
      <c r="F120" s="120"/>
      <c r="G120" s="120"/>
      <c r="H120" s="120"/>
    </row>
    <row r="122" spans="4:8" x14ac:dyDescent="0.25">
      <c r="D122" s="120"/>
      <c r="E122" s="120"/>
      <c r="F122" s="120"/>
      <c r="G122" s="120"/>
      <c r="H122" s="120"/>
    </row>
    <row r="124" spans="4:8" x14ac:dyDescent="0.25">
      <c r="D124" s="120"/>
      <c r="E124" s="120"/>
      <c r="F124" s="120"/>
      <c r="G124" s="120"/>
      <c r="H124" s="120"/>
    </row>
    <row r="126" spans="4:8" x14ac:dyDescent="0.25">
      <c r="D126" s="120"/>
      <c r="E126" s="120"/>
      <c r="F126" s="120"/>
      <c r="G126" s="120"/>
      <c r="H126" s="120"/>
    </row>
    <row r="128" spans="4:8" x14ac:dyDescent="0.25">
      <c r="D128" s="120"/>
      <c r="E128" s="120"/>
      <c r="F128" s="120"/>
      <c r="G128" s="120"/>
      <c r="H128" s="120"/>
    </row>
    <row r="130" spans="4:8" x14ac:dyDescent="0.25">
      <c r="D130" s="120"/>
      <c r="E130" s="120"/>
      <c r="F130" s="120"/>
      <c r="G130" s="120"/>
      <c r="H130" s="120"/>
    </row>
    <row r="132" spans="4:8" x14ac:dyDescent="0.25">
      <c r="D132" s="120"/>
      <c r="E132" s="120"/>
      <c r="F132" s="120"/>
      <c r="G132" s="120"/>
      <c r="H132" s="120"/>
    </row>
    <row r="134" spans="4:8" x14ac:dyDescent="0.25">
      <c r="D134" s="120"/>
      <c r="E134" s="120"/>
      <c r="F134" s="120"/>
      <c r="G134" s="120"/>
      <c r="H134" s="120"/>
    </row>
    <row r="136" spans="4:8" x14ac:dyDescent="0.25">
      <c r="D136" s="120"/>
      <c r="E136" s="120"/>
      <c r="F136" s="120"/>
      <c r="G136" s="120"/>
      <c r="H136" s="120"/>
    </row>
    <row r="138" spans="4:8" x14ac:dyDescent="0.25">
      <c r="D138" s="120"/>
      <c r="E138" s="120"/>
      <c r="F138" s="120"/>
      <c r="G138" s="120"/>
      <c r="H138" s="120"/>
    </row>
    <row r="140" spans="4:8" x14ac:dyDescent="0.25">
      <c r="D140" s="120"/>
      <c r="E140" s="120"/>
      <c r="F140" s="120"/>
      <c r="G140" s="120"/>
      <c r="H140" s="120"/>
    </row>
    <row r="142" spans="4:8" x14ac:dyDescent="0.25">
      <c r="D142" s="120"/>
      <c r="E142" s="120"/>
      <c r="F142" s="120"/>
      <c r="G142" s="120"/>
      <c r="H142" s="120"/>
    </row>
    <row r="144" spans="4:8" x14ac:dyDescent="0.25">
      <c r="D144" s="120"/>
      <c r="E144" s="120"/>
      <c r="F144" s="120"/>
      <c r="G144" s="120"/>
      <c r="H144" s="120"/>
    </row>
    <row r="146" spans="4:8" x14ac:dyDescent="0.25">
      <c r="D146" s="120"/>
      <c r="E146" s="120"/>
      <c r="F146" s="120"/>
      <c r="G146" s="120"/>
      <c r="H146" s="120"/>
    </row>
    <row r="148" spans="4:8" x14ac:dyDescent="0.25">
      <c r="D148" s="120"/>
      <c r="E148" s="120"/>
      <c r="F148" s="120"/>
      <c r="G148" s="120"/>
      <c r="H148" s="120"/>
    </row>
    <row r="150" spans="4:8" x14ac:dyDescent="0.25">
      <c r="D150" s="120"/>
      <c r="E150" s="120"/>
      <c r="F150" s="120"/>
      <c r="G150" s="120"/>
      <c r="H150" s="120"/>
    </row>
    <row r="152" spans="4:8" x14ac:dyDescent="0.25">
      <c r="D152" s="120"/>
      <c r="E152" s="120"/>
      <c r="F152" s="120"/>
      <c r="G152" s="120"/>
      <c r="H152" s="120"/>
    </row>
    <row r="154" spans="4:8" x14ac:dyDescent="0.25">
      <c r="D154" s="120"/>
      <c r="E154" s="120"/>
      <c r="F154" s="120"/>
      <c r="G154" s="120"/>
      <c r="H154" s="120"/>
    </row>
    <row r="156" spans="4:8" x14ac:dyDescent="0.25">
      <c r="D156" s="120"/>
      <c r="E156" s="120"/>
      <c r="F156" s="120"/>
      <c r="G156" s="120"/>
      <c r="H156" s="120"/>
    </row>
    <row r="158" spans="4:8" x14ac:dyDescent="0.25">
      <c r="D158" s="120"/>
      <c r="E158" s="120"/>
      <c r="F158" s="120"/>
      <c r="G158" s="120"/>
      <c r="H158" s="120"/>
    </row>
    <row r="160" spans="4:8" x14ac:dyDescent="0.25">
      <c r="D160" s="120"/>
      <c r="E160" s="120"/>
      <c r="F160" s="120"/>
      <c r="G160" s="120"/>
      <c r="H160" s="120"/>
    </row>
    <row r="162" spans="4:8" x14ac:dyDescent="0.25">
      <c r="D162" s="120"/>
      <c r="E162" s="120"/>
      <c r="F162" s="120"/>
      <c r="G162" s="120"/>
      <c r="H162" s="120"/>
    </row>
    <row r="164" spans="4:8" x14ac:dyDescent="0.25">
      <c r="D164" s="120"/>
      <c r="E164" s="120"/>
      <c r="F164" s="120"/>
      <c r="G164" s="120"/>
      <c r="H164" s="120"/>
    </row>
    <row r="166" spans="4:8" x14ac:dyDescent="0.25">
      <c r="D166" s="120"/>
      <c r="E166" s="120"/>
      <c r="F166" s="120"/>
      <c r="G166" s="120"/>
      <c r="H166" s="120"/>
    </row>
    <row r="168" spans="4:8" x14ac:dyDescent="0.25">
      <c r="D168" s="120"/>
      <c r="E168" s="120"/>
      <c r="F168" s="120"/>
      <c r="G168" s="120"/>
      <c r="H168" s="120"/>
    </row>
    <row r="170" spans="4:8" x14ac:dyDescent="0.25">
      <c r="D170" s="120"/>
      <c r="E170" s="120"/>
      <c r="F170" s="120"/>
      <c r="G170" s="120"/>
      <c r="H170" s="120"/>
    </row>
    <row r="172" spans="4:8" x14ac:dyDescent="0.25">
      <c r="D172" s="120"/>
      <c r="E172" s="120"/>
      <c r="F172" s="120"/>
      <c r="G172" s="120"/>
      <c r="H172" s="120"/>
    </row>
    <row r="174" spans="4:8" x14ac:dyDescent="0.25">
      <c r="D174" s="120"/>
      <c r="E174" s="120"/>
      <c r="F174" s="120"/>
      <c r="G174" s="120"/>
      <c r="H174" s="120"/>
    </row>
    <row r="176" spans="4:8" x14ac:dyDescent="0.25">
      <c r="D176" s="120"/>
      <c r="E176" s="120"/>
      <c r="F176" s="120"/>
      <c r="G176" s="120"/>
      <c r="H176" s="120"/>
    </row>
    <row r="178" spans="4:8" x14ac:dyDescent="0.25">
      <c r="D178" s="120"/>
      <c r="E178" s="120"/>
      <c r="F178" s="120"/>
      <c r="G178" s="120"/>
      <c r="H178" s="120"/>
    </row>
    <row r="180" spans="4:8" x14ac:dyDescent="0.25">
      <c r="D180" s="120"/>
      <c r="E180" s="120"/>
      <c r="F180" s="120"/>
      <c r="G180" s="120"/>
      <c r="H180" s="120"/>
    </row>
    <row r="182" spans="4:8" x14ac:dyDescent="0.25">
      <c r="D182" s="120"/>
      <c r="E182" s="120"/>
      <c r="F182" s="120"/>
      <c r="G182" s="120"/>
      <c r="H182" s="120"/>
    </row>
    <row r="184" spans="4:8" x14ac:dyDescent="0.25">
      <c r="D184" s="120"/>
      <c r="E184" s="120"/>
      <c r="F184" s="120"/>
      <c r="G184" s="120"/>
      <c r="H184" s="120"/>
    </row>
    <row r="186" spans="4:8" x14ac:dyDescent="0.25">
      <c r="D186" s="120"/>
      <c r="E186" s="120"/>
      <c r="F186" s="120"/>
      <c r="G186" s="120"/>
      <c r="H186" s="120"/>
    </row>
    <row r="188" spans="4:8" x14ac:dyDescent="0.25">
      <c r="D188" s="120"/>
      <c r="E188" s="120"/>
      <c r="F188" s="120"/>
      <c r="G188" s="120"/>
      <c r="H188" s="120"/>
    </row>
    <row r="190" spans="4:8" x14ac:dyDescent="0.25">
      <c r="D190" s="120"/>
      <c r="E190" s="120"/>
      <c r="F190" s="120"/>
      <c r="G190" s="120"/>
      <c r="H190" s="120"/>
    </row>
    <row r="192" spans="4:8" x14ac:dyDescent="0.25">
      <c r="D192" s="120"/>
      <c r="E192" s="120"/>
      <c r="F192" s="120"/>
      <c r="G192" s="120"/>
      <c r="H192" s="120"/>
    </row>
    <row r="194" spans="4:8" x14ac:dyDescent="0.25">
      <c r="D194" s="120"/>
      <c r="E194" s="120"/>
      <c r="F194" s="120"/>
      <c r="G194" s="120"/>
      <c r="H194" s="120"/>
    </row>
    <row r="196" spans="4:8" x14ac:dyDescent="0.25">
      <c r="D196" s="120"/>
      <c r="E196" s="120"/>
      <c r="F196" s="120"/>
      <c r="G196" s="120"/>
      <c r="H196" s="120"/>
    </row>
    <row r="198" spans="4:8" x14ac:dyDescent="0.25">
      <c r="D198" s="120"/>
      <c r="E198" s="120"/>
      <c r="F198" s="120"/>
      <c r="G198" s="120"/>
      <c r="H198" s="120"/>
    </row>
    <row r="200" spans="4:8" x14ac:dyDescent="0.25">
      <c r="D200" s="120"/>
      <c r="E200" s="120"/>
      <c r="F200" s="120"/>
      <c r="G200" s="120"/>
      <c r="H200" s="120"/>
    </row>
    <row r="202" spans="4:8" x14ac:dyDescent="0.25">
      <c r="D202" s="120"/>
      <c r="E202" s="120"/>
      <c r="F202" s="120"/>
      <c r="G202" s="120"/>
      <c r="H202" s="120"/>
    </row>
    <row r="204" spans="4:8" x14ac:dyDescent="0.25">
      <c r="D204" s="120"/>
      <c r="E204" s="120"/>
      <c r="F204" s="120"/>
      <c r="G204" s="120"/>
      <c r="H204" s="120"/>
    </row>
    <row r="206" spans="4:8" x14ac:dyDescent="0.25">
      <c r="D206" s="120"/>
      <c r="E206" s="120"/>
      <c r="F206" s="120"/>
      <c r="G206" s="120"/>
      <c r="H206" s="120"/>
    </row>
    <row r="208" spans="4:8" x14ac:dyDescent="0.25">
      <c r="D208" s="120"/>
      <c r="E208" s="120"/>
      <c r="F208" s="120"/>
      <c r="G208" s="120"/>
      <c r="H208" s="120"/>
    </row>
    <row r="210" spans="4:8" x14ac:dyDescent="0.25">
      <c r="D210" s="120"/>
      <c r="E210" s="120"/>
      <c r="F210" s="120"/>
      <c r="G210" s="120"/>
      <c r="H210" s="120"/>
    </row>
    <row r="212" spans="4:8" x14ac:dyDescent="0.25">
      <c r="D212" s="120"/>
      <c r="E212" s="120"/>
      <c r="F212" s="120"/>
      <c r="G212" s="120"/>
      <c r="H212" s="120"/>
    </row>
    <row r="214" spans="4:8" x14ac:dyDescent="0.25">
      <c r="D214" s="120"/>
      <c r="E214" s="120"/>
      <c r="F214" s="120"/>
      <c r="G214" s="120"/>
      <c r="H214" s="120"/>
    </row>
    <row r="216" spans="4:8" x14ac:dyDescent="0.25">
      <c r="D216" s="120"/>
      <c r="E216" s="120"/>
      <c r="F216" s="120"/>
      <c r="G216" s="120"/>
      <c r="H216" s="120"/>
    </row>
    <row r="218" spans="4:8" x14ac:dyDescent="0.25">
      <c r="D218" s="120"/>
      <c r="E218" s="120"/>
      <c r="F218" s="120"/>
      <c r="G218" s="120"/>
      <c r="H218" s="120"/>
    </row>
    <row r="220" spans="4:8" x14ac:dyDescent="0.25">
      <c r="D220" s="120"/>
      <c r="E220" s="120"/>
      <c r="F220" s="120"/>
      <c r="G220" s="120"/>
      <c r="H220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93"/>
  <sheetViews>
    <sheetView workbookViewId="0">
      <selection activeCell="M3" sqref="M3"/>
    </sheetView>
  </sheetViews>
  <sheetFormatPr defaultRowHeight="15" x14ac:dyDescent="0.25"/>
  <cols>
    <col min="2" max="2" width="33.5703125" bestFit="1" customWidth="1"/>
    <col min="3" max="3" width="9.140625" style="161"/>
    <col min="7" max="8" width="9.140625" style="161"/>
    <col min="15" max="15" width="13" customWidth="1"/>
  </cols>
  <sheetData>
    <row r="1" spans="1:12" x14ac:dyDescent="0.25">
      <c r="A1" s="143" t="s">
        <v>456</v>
      </c>
    </row>
    <row r="3" spans="1:12" ht="15.75" x14ac:dyDescent="0.25">
      <c r="A3" s="7"/>
      <c r="B3" s="7"/>
      <c r="C3" s="372" t="s">
        <v>9</v>
      </c>
      <c r="D3" s="372"/>
      <c r="E3" s="372"/>
      <c r="F3" s="372"/>
      <c r="G3" s="372"/>
      <c r="H3" s="372"/>
      <c r="I3" s="372"/>
      <c r="J3" s="372"/>
      <c r="K3" s="372"/>
      <c r="L3" s="372"/>
    </row>
    <row r="4" spans="1:12" ht="15.75" thickBot="1" x14ac:dyDescent="0.3">
      <c r="A4" s="7"/>
      <c r="B4" s="7"/>
      <c r="D4" s="7"/>
      <c r="E4" s="7"/>
      <c r="F4" s="7"/>
      <c r="I4" s="7"/>
      <c r="J4" s="7"/>
      <c r="K4" s="7"/>
      <c r="L4" s="7"/>
    </row>
    <row r="5" spans="1:12" ht="15.75" thickBot="1" x14ac:dyDescent="0.3">
      <c r="A5" s="7"/>
      <c r="B5" s="8"/>
      <c r="C5" s="376" t="s">
        <v>10</v>
      </c>
      <c r="D5" s="377"/>
      <c r="E5" s="377"/>
      <c r="F5" s="377"/>
      <c r="G5" s="378"/>
      <c r="H5" s="376" t="s">
        <v>11</v>
      </c>
      <c r="I5" s="377"/>
      <c r="J5" s="377"/>
      <c r="K5" s="377"/>
      <c r="L5" s="378"/>
    </row>
    <row r="6" spans="1:12" ht="15.75" thickBot="1" x14ac:dyDescent="0.3">
      <c r="A6" s="7"/>
      <c r="B6" s="9"/>
      <c r="C6" s="46">
        <v>2018</v>
      </c>
      <c r="D6" s="84">
        <v>2017</v>
      </c>
      <c r="E6" s="84">
        <v>2016</v>
      </c>
      <c r="F6" s="170">
        <v>2015</v>
      </c>
      <c r="G6" s="17">
        <v>2014</v>
      </c>
      <c r="H6" s="172">
        <v>2018</v>
      </c>
      <c r="I6" s="84">
        <v>2017</v>
      </c>
      <c r="J6" s="154">
        <v>2016</v>
      </c>
      <c r="K6" s="32">
        <v>2015</v>
      </c>
      <c r="L6" s="155">
        <v>2014</v>
      </c>
    </row>
    <row r="7" spans="1:12" ht="15" customHeight="1" x14ac:dyDescent="0.25">
      <c r="A7" s="369" t="s">
        <v>12</v>
      </c>
      <c r="B7" s="197" t="s">
        <v>13</v>
      </c>
      <c r="C7" s="85">
        <v>62.12</v>
      </c>
      <c r="D7" s="156">
        <v>61.77</v>
      </c>
      <c r="E7" s="11">
        <v>68.55</v>
      </c>
      <c r="F7" s="11">
        <v>69.709999999999994</v>
      </c>
      <c r="G7" s="11">
        <v>74.78</v>
      </c>
      <c r="H7" s="85" t="s">
        <v>668</v>
      </c>
      <c r="I7" s="83" t="s">
        <v>503</v>
      </c>
      <c r="J7" s="54" t="s">
        <v>276</v>
      </c>
      <c r="K7" s="55" t="s">
        <v>14</v>
      </c>
      <c r="L7" s="20" t="s">
        <v>15</v>
      </c>
    </row>
    <row r="8" spans="1:12" x14ac:dyDescent="0.25">
      <c r="A8" s="370"/>
      <c r="B8" s="199" t="s">
        <v>16</v>
      </c>
      <c r="C8" s="86">
        <v>78.09</v>
      </c>
      <c r="D8" s="158">
        <v>74.010000000000005</v>
      </c>
      <c r="E8" s="12">
        <v>74.150000000000006</v>
      </c>
      <c r="F8" s="12">
        <v>75.709999999999994</v>
      </c>
      <c r="G8" s="12">
        <v>74.27</v>
      </c>
      <c r="H8" s="86" t="s">
        <v>619</v>
      </c>
      <c r="I8" s="82" t="s">
        <v>504</v>
      </c>
      <c r="J8" s="56" t="s">
        <v>277</v>
      </c>
      <c r="K8" s="58" t="s">
        <v>17</v>
      </c>
      <c r="L8" s="21" t="s">
        <v>18</v>
      </c>
    </row>
    <row r="9" spans="1:12" x14ac:dyDescent="0.25">
      <c r="A9" s="370"/>
      <c r="B9" s="199" t="s">
        <v>19</v>
      </c>
      <c r="C9" s="86">
        <v>81.78</v>
      </c>
      <c r="D9" s="158">
        <v>74.5</v>
      </c>
      <c r="E9" s="12">
        <v>89.05</v>
      </c>
      <c r="F9" s="12">
        <v>75.27</v>
      </c>
      <c r="G9" s="12">
        <v>84.14</v>
      </c>
      <c r="H9" s="86" t="s">
        <v>652</v>
      </c>
      <c r="I9" s="82" t="s">
        <v>505</v>
      </c>
      <c r="J9" s="56" t="s">
        <v>278</v>
      </c>
      <c r="K9" s="58" t="s">
        <v>20</v>
      </c>
      <c r="L9" s="21" t="s">
        <v>21</v>
      </c>
    </row>
    <row r="10" spans="1:12" x14ac:dyDescent="0.25">
      <c r="A10" s="370"/>
      <c r="B10" s="199" t="s">
        <v>22</v>
      </c>
      <c r="C10" s="86">
        <v>73.42</v>
      </c>
      <c r="D10" s="158">
        <v>68.87</v>
      </c>
      <c r="E10" s="12">
        <v>69.45</v>
      </c>
      <c r="F10" s="12">
        <v>66.510000000000005</v>
      </c>
      <c r="G10" s="12">
        <v>77.34</v>
      </c>
      <c r="H10" s="86" t="s">
        <v>623</v>
      </c>
      <c r="I10" s="82" t="s">
        <v>506</v>
      </c>
      <c r="J10" s="56" t="s">
        <v>279</v>
      </c>
      <c r="K10" s="58" t="s">
        <v>23</v>
      </c>
      <c r="L10" s="21" t="s">
        <v>24</v>
      </c>
    </row>
    <row r="11" spans="1:12" x14ac:dyDescent="0.25">
      <c r="A11" s="370"/>
      <c r="B11" s="199" t="s">
        <v>25</v>
      </c>
      <c r="C11" s="86">
        <v>82.14</v>
      </c>
      <c r="D11" s="158">
        <v>80.58</v>
      </c>
      <c r="E11" s="12">
        <v>78.94</v>
      </c>
      <c r="F11" s="12">
        <v>73.55</v>
      </c>
      <c r="G11" s="12">
        <v>83.27</v>
      </c>
      <c r="H11" s="86" t="s">
        <v>621</v>
      </c>
      <c r="I11" s="82" t="s">
        <v>507</v>
      </c>
      <c r="J11" s="56" t="s">
        <v>280</v>
      </c>
      <c r="K11" s="58" t="s">
        <v>26</v>
      </c>
      <c r="L11" s="21" t="s">
        <v>27</v>
      </c>
    </row>
    <row r="12" spans="1:12" x14ac:dyDescent="0.25">
      <c r="A12" s="370"/>
      <c r="B12" s="199" t="s">
        <v>28</v>
      </c>
      <c r="C12" s="86">
        <v>82.46</v>
      </c>
      <c r="D12" s="158">
        <v>73.2</v>
      </c>
      <c r="E12" s="12">
        <v>75.77</v>
      </c>
      <c r="F12" s="12">
        <v>69.48</v>
      </c>
      <c r="G12" s="12">
        <v>79.73</v>
      </c>
      <c r="H12" s="86" t="s">
        <v>624</v>
      </c>
      <c r="I12" s="82" t="s">
        <v>508</v>
      </c>
      <c r="J12" s="56" t="s">
        <v>281</v>
      </c>
      <c r="K12" s="58" t="s">
        <v>29</v>
      </c>
      <c r="L12" s="21" t="s">
        <v>30</v>
      </c>
    </row>
    <row r="13" spans="1:12" x14ac:dyDescent="0.25">
      <c r="A13" s="370"/>
      <c r="B13" s="199" t="s">
        <v>31</v>
      </c>
      <c r="C13" s="86">
        <v>59.38</v>
      </c>
      <c r="D13" s="158">
        <v>60.41</v>
      </c>
      <c r="E13" s="12">
        <v>66.8</v>
      </c>
      <c r="F13" s="12">
        <v>59.51</v>
      </c>
      <c r="G13" s="12">
        <v>66.27</v>
      </c>
      <c r="H13" s="86" t="s">
        <v>672</v>
      </c>
      <c r="I13" s="82" t="s">
        <v>509</v>
      </c>
      <c r="J13" s="56" t="s">
        <v>282</v>
      </c>
      <c r="K13" s="58" t="s">
        <v>32</v>
      </c>
      <c r="L13" s="21" t="s">
        <v>33</v>
      </c>
    </row>
    <row r="14" spans="1:12" x14ac:dyDescent="0.25">
      <c r="A14" s="370"/>
      <c r="B14" s="199" t="s">
        <v>34</v>
      </c>
      <c r="C14" s="86">
        <v>80.59</v>
      </c>
      <c r="D14" s="158">
        <v>70.58</v>
      </c>
      <c r="E14" s="12">
        <v>72.52</v>
      </c>
      <c r="F14" s="12">
        <v>74.37</v>
      </c>
      <c r="G14" s="12">
        <v>73.23</v>
      </c>
      <c r="H14" s="86" t="s">
        <v>636</v>
      </c>
      <c r="I14" s="82" t="s">
        <v>510</v>
      </c>
      <c r="J14" s="56" t="s">
        <v>283</v>
      </c>
      <c r="K14" s="58" t="s">
        <v>35</v>
      </c>
      <c r="L14" s="21" t="s">
        <v>36</v>
      </c>
    </row>
    <row r="15" spans="1:12" x14ac:dyDescent="0.25">
      <c r="A15" s="370"/>
      <c r="B15" s="199" t="s">
        <v>37</v>
      </c>
      <c r="C15" s="86">
        <v>78.069999999999993</v>
      </c>
      <c r="D15" s="158">
        <v>82.15</v>
      </c>
      <c r="E15" s="12">
        <v>78.650000000000006</v>
      </c>
      <c r="F15" s="12">
        <v>78.02</v>
      </c>
      <c r="G15" s="12">
        <v>76.05</v>
      </c>
      <c r="H15" s="86" t="s">
        <v>633</v>
      </c>
      <c r="I15" s="82" t="s">
        <v>511</v>
      </c>
      <c r="J15" s="56" t="s">
        <v>284</v>
      </c>
      <c r="K15" s="58" t="s">
        <v>38</v>
      </c>
      <c r="L15" s="21" t="s">
        <v>39</v>
      </c>
    </row>
    <row r="16" spans="1:12" x14ac:dyDescent="0.25">
      <c r="A16" s="370"/>
      <c r="B16" s="199" t="s">
        <v>40</v>
      </c>
      <c r="C16" s="86">
        <v>88.38</v>
      </c>
      <c r="D16" s="158">
        <v>83.08</v>
      </c>
      <c r="E16" s="12">
        <v>85.02</v>
      </c>
      <c r="F16" s="12">
        <v>80.8</v>
      </c>
      <c r="G16" s="12">
        <v>81.510000000000005</v>
      </c>
      <c r="H16" s="86" t="s">
        <v>689</v>
      </c>
      <c r="I16" s="82" t="s">
        <v>512</v>
      </c>
      <c r="J16" s="56" t="s">
        <v>285</v>
      </c>
      <c r="K16" s="58" t="s">
        <v>41</v>
      </c>
      <c r="L16" s="21" t="s">
        <v>42</v>
      </c>
    </row>
    <row r="17" spans="1:12" x14ac:dyDescent="0.25">
      <c r="A17" s="370"/>
      <c r="B17" s="199" t="s">
        <v>43</v>
      </c>
      <c r="C17" s="86">
        <v>90</v>
      </c>
      <c r="D17" s="158">
        <v>87.18</v>
      </c>
      <c r="E17" s="12">
        <v>89.91</v>
      </c>
      <c r="F17" s="12">
        <v>85.73</v>
      </c>
      <c r="G17" s="12">
        <v>86.27</v>
      </c>
      <c r="H17" s="86" t="s">
        <v>687</v>
      </c>
      <c r="I17" s="82" t="s">
        <v>513</v>
      </c>
      <c r="J17" s="56" t="s">
        <v>286</v>
      </c>
      <c r="K17" s="58" t="s">
        <v>44</v>
      </c>
      <c r="L17" s="21" t="s">
        <v>45</v>
      </c>
    </row>
    <row r="18" spans="1:12" ht="15.75" thickBot="1" x14ac:dyDescent="0.3">
      <c r="A18" s="371"/>
      <c r="B18" s="202" t="s">
        <v>46</v>
      </c>
      <c r="C18" s="87">
        <v>83.35</v>
      </c>
      <c r="D18" s="162">
        <v>79.67</v>
      </c>
      <c r="E18" s="10">
        <v>79.61</v>
      </c>
      <c r="F18" s="10">
        <v>79.16</v>
      </c>
      <c r="G18" s="10">
        <v>83.68</v>
      </c>
      <c r="H18" s="86" t="s">
        <v>618</v>
      </c>
      <c r="I18" s="84" t="s">
        <v>514</v>
      </c>
      <c r="J18" s="59" t="s">
        <v>287</v>
      </c>
      <c r="K18" s="61" t="s">
        <v>47</v>
      </c>
      <c r="L18" s="171" t="s">
        <v>48</v>
      </c>
    </row>
    <row r="19" spans="1:12" ht="15" customHeight="1" x14ac:dyDescent="0.25">
      <c r="A19" s="373" t="s">
        <v>49</v>
      </c>
      <c r="B19" s="122" t="s">
        <v>50</v>
      </c>
      <c r="C19" s="91">
        <v>86.08</v>
      </c>
      <c r="D19" s="163">
        <v>80.739999999999995</v>
      </c>
      <c r="E19" s="13">
        <v>80.27</v>
      </c>
      <c r="F19" s="13">
        <v>83.96</v>
      </c>
      <c r="G19" s="13">
        <v>81.28</v>
      </c>
      <c r="H19" s="91" t="s">
        <v>646</v>
      </c>
      <c r="I19" s="89" t="s">
        <v>515</v>
      </c>
      <c r="J19" s="62" t="s">
        <v>288</v>
      </c>
      <c r="K19" s="48" t="s">
        <v>51</v>
      </c>
      <c r="L19" s="49" t="s">
        <v>52</v>
      </c>
    </row>
    <row r="20" spans="1:12" x14ac:dyDescent="0.25">
      <c r="A20" s="374"/>
      <c r="B20" s="123" t="s">
        <v>53</v>
      </c>
      <c r="C20" s="92">
        <v>83.94</v>
      </c>
      <c r="D20" s="164">
        <v>81.11</v>
      </c>
      <c r="E20" s="14">
        <v>84.91</v>
      </c>
      <c r="F20" s="14">
        <v>76.33</v>
      </c>
      <c r="G20" s="14">
        <v>80.59</v>
      </c>
      <c r="H20" s="92" t="s">
        <v>637</v>
      </c>
      <c r="I20" s="88" t="s">
        <v>516</v>
      </c>
      <c r="J20" s="64" t="s">
        <v>289</v>
      </c>
      <c r="K20" s="50" t="s">
        <v>54</v>
      </c>
      <c r="L20" s="51" t="s">
        <v>55</v>
      </c>
    </row>
    <row r="21" spans="1:12" x14ac:dyDescent="0.25">
      <c r="A21" s="374"/>
      <c r="B21" s="123" t="s">
        <v>56</v>
      </c>
      <c r="C21" s="92">
        <v>56.59</v>
      </c>
      <c r="D21" s="164">
        <v>56.84</v>
      </c>
      <c r="E21" s="14">
        <v>67.81</v>
      </c>
      <c r="F21" s="14">
        <v>59.26</v>
      </c>
      <c r="G21" s="14">
        <v>61.95</v>
      </c>
      <c r="H21" s="92" t="s">
        <v>650</v>
      </c>
      <c r="I21" s="88" t="s">
        <v>517</v>
      </c>
      <c r="J21" s="64" t="s">
        <v>290</v>
      </c>
      <c r="K21" s="50" t="s">
        <v>57</v>
      </c>
      <c r="L21" s="51" t="s">
        <v>58</v>
      </c>
    </row>
    <row r="22" spans="1:12" x14ac:dyDescent="0.25">
      <c r="A22" s="374"/>
      <c r="B22" s="123" t="s">
        <v>59</v>
      </c>
      <c r="C22" s="92">
        <v>69.28</v>
      </c>
      <c r="D22" s="164">
        <v>71.38</v>
      </c>
      <c r="E22" s="14">
        <v>68.849999999999994</v>
      </c>
      <c r="F22" s="14">
        <v>72.28</v>
      </c>
      <c r="G22" s="14">
        <v>71.430000000000007</v>
      </c>
      <c r="H22" s="92" t="s">
        <v>634</v>
      </c>
      <c r="I22" s="88" t="s">
        <v>518</v>
      </c>
      <c r="J22" s="64" t="s">
        <v>291</v>
      </c>
      <c r="K22" s="50" t="s">
        <v>60</v>
      </c>
      <c r="L22" s="51" t="s">
        <v>61</v>
      </c>
    </row>
    <row r="23" spans="1:12" x14ac:dyDescent="0.25">
      <c r="A23" s="374"/>
      <c r="B23" s="123" t="s">
        <v>62</v>
      </c>
      <c r="C23" s="92">
        <v>79.89</v>
      </c>
      <c r="D23" s="164">
        <v>70.12</v>
      </c>
      <c r="E23" s="14">
        <v>81.34</v>
      </c>
      <c r="F23" s="14">
        <v>64.44</v>
      </c>
      <c r="G23" s="14">
        <v>81.33</v>
      </c>
      <c r="H23" s="92" t="s">
        <v>639</v>
      </c>
      <c r="I23" s="88" t="s">
        <v>519</v>
      </c>
      <c r="J23" s="64" t="s">
        <v>292</v>
      </c>
      <c r="K23" s="50" t="s">
        <v>63</v>
      </c>
      <c r="L23" s="51" t="s">
        <v>64</v>
      </c>
    </row>
    <row r="24" spans="1:12" x14ac:dyDescent="0.25">
      <c r="A24" s="374"/>
      <c r="B24" s="123" t="s">
        <v>601</v>
      </c>
      <c r="C24" s="92">
        <v>70.7</v>
      </c>
      <c r="D24" s="164">
        <v>75.67</v>
      </c>
      <c r="E24" s="14">
        <v>74.38</v>
      </c>
      <c r="F24" s="14">
        <v>73.099999999999994</v>
      </c>
      <c r="G24" s="14">
        <v>72.44</v>
      </c>
      <c r="H24" s="92" t="s">
        <v>617</v>
      </c>
      <c r="I24" s="88" t="s">
        <v>520</v>
      </c>
      <c r="J24" s="64" t="s">
        <v>293</v>
      </c>
      <c r="K24" s="50" t="s">
        <v>65</v>
      </c>
      <c r="L24" s="51" t="s">
        <v>66</v>
      </c>
    </row>
    <row r="25" spans="1:12" x14ac:dyDescent="0.25">
      <c r="A25" s="374"/>
      <c r="B25" s="123" t="s">
        <v>496</v>
      </c>
      <c r="C25" s="92">
        <v>70.41</v>
      </c>
      <c r="D25" s="164">
        <v>68.89</v>
      </c>
      <c r="E25" s="14">
        <v>74.180000000000007</v>
      </c>
      <c r="F25" s="14">
        <v>74.459999999999994</v>
      </c>
      <c r="G25" s="14">
        <v>76.69</v>
      </c>
      <c r="H25" s="92" t="s">
        <v>692</v>
      </c>
      <c r="I25" s="88" t="s">
        <v>521</v>
      </c>
      <c r="J25" s="64" t="s">
        <v>294</v>
      </c>
      <c r="K25" s="50" t="s">
        <v>67</v>
      </c>
      <c r="L25" s="51" t="s">
        <v>68</v>
      </c>
    </row>
    <row r="26" spans="1:12" x14ac:dyDescent="0.25">
      <c r="A26" s="374"/>
      <c r="B26" s="123" t="s">
        <v>69</v>
      </c>
      <c r="C26" s="92">
        <v>72.5</v>
      </c>
      <c r="D26" s="164">
        <v>65.900000000000006</v>
      </c>
      <c r="E26" s="14">
        <v>71.16</v>
      </c>
      <c r="F26" s="14">
        <v>68.27</v>
      </c>
      <c r="G26" s="14">
        <v>73.25</v>
      </c>
      <c r="H26" s="92" t="s">
        <v>642</v>
      </c>
      <c r="I26" s="88" t="s">
        <v>522</v>
      </c>
      <c r="J26" s="64" t="s">
        <v>295</v>
      </c>
      <c r="K26" s="50" t="s">
        <v>70</v>
      </c>
      <c r="L26" s="51" t="s">
        <v>71</v>
      </c>
    </row>
    <row r="27" spans="1:12" x14ac:dyDescent="0.25">
      <c r="A27" s="374"/>
      <c r="B27" s="123" t="s">
        <v>72</v>
      </c>
      <c r="C27" s="92">
        <v>92.99</v>
      </c>
      <c r="D27" s="164">
        <v>85.45</v>
      </c>
      <c r="E27" s="14">
        <v>87.48</v>
      </c>
      <c r="F27" s="14">
        <v>85.39</v>
      </c>
      <c r="G27" s="14">
        <v>88.38</v>
      </c>
      <c r="H27" s="92" t="s">
        <v>625</v>
      </c>
      <c r="I27" s="88" t="s">
        <v>523</v>
      </c>
      <c r="J27" s="64" t="s">
        <v>296</v>
      </c>
      <c r="K27" s="50" t="s">
        <v>73</v>
      </c>
      <c r="L27" s="51" t="s">
        <v>74</v>
      </c>
    </row>
    <row r="28" spans="1:12" x14ac:dyDescent="0.25">
      <c r="A28" s="374"/>
      <c r="B28" s="123" t="s">
        <v>75</v>
      </c>
      <c r="C28" s="92">
        <v>73.98</v>
      </c>
      <c r="D28" s="164">
        <v>66.38</v>
      </c>
      <c r="E28" s="14">
        <v>75.03</v>
      </c>
      <c r="F28" s="14">
        <v>60.95</v>
      </c>
      <c r="G28" s="14">
        <v>72.5</v>
      </c>
      <c r="H28" s="92" t="s">
        <v>691</v>
      </c>
      <c r="I28" s="88" t="s">
        <v>524</v>
      </c>
      <c r="J28" s="64" t="s">
        <v>297</v>
      </c>
      <c r="K28" s="50" t="s">
        <v>76</v>
      </c>
      <c r="L28" s="51" t="s">
        <v>77</v>
      </c>
    </row>
    <row r="29" spans="1:12" x14ac:dyDescent="0.25">
      <c r="A29" s="374"/>
      <c r="B29" s="123" t="s">
        <v>78</v>
      </c>
      <c r="C29" s="92">
        <v>84.29</v>
      </c>
      <c r="D29" s="164">
        <v>78.19</v>
      </c>
      <c r="E29" s="14">
        <v>81.39</v>
      </c>
      <c r="F29" s="14">
        <v>80.31</v>
      </c>
      <c r="G29" s="14">
        <v>79.680000000000007</v>
      </c>
      <c r="H29" s="92" t="s">
        <v>696</v>
      </c>
      <c r="I29" s="88" t="s">
        <v>525</v>
      </c>
      <c r="J29" s="64" t="s">
        <v>298</v>
      </c>
      <c r="K29" s="50" t="s">
        <v>79</v>
      </c>
      <c r="L29" s="51" t="s">
        <v>80</v>
      </c>
    </row>
    <row r="30" spans="1:12" x14ac:dyDescent="0.25">
      <c r="A30" s="374"/>
      <c r="B30" s="123" t="s">
        <v>81</v>
      </c>
      <c r="C30" s="92">
        <v>52.93</v>
      </c>
      <c r="D30" s="164">
        <v>49.88</v>
      </c>
      <c r="E30" s="14">
        <v>48.58</v>
      </c>
      <c r="F30" s="14">
        <v>66.13</v>
      </c>
      <c r="G30" s="14">
        <v>55.57</v>
      </c>
      <c r="H30" s="92" t="s">
        <v>654</v>
      </c>
      <c r="I30" s="88" t="s">
        <v>526</v>
      </c>
      <c r="J30" s="64" t="s">
        <v>299</v>
      </c>
      <c r="K30" s="50" t="s">
        <v>82</v>
      </c>
      <c r="L30" s="51" t="s">
        <v>83</v>
      </c>
    </row>
    <row r="31" spans="1:12" ht="15.75" thickBot="1" x14ac:dyDescent="0.3">
      <c r="A31" s="375"/>
      <c r="B31" s="124" t="s">
        <v>602</v>
      </c>
      <c r="C31" s="93">
        <v>74.45</v>
      </c>
      <c r="D31" s="165">
        <v>58.35</v>
      </c>
      <c r="E31" s="15">
        <v>75.260000000000005</v>
      </c>
      <c r="F31" s="15">
        <v>78.069999999999993</v>
      </c>
      <c r="G31" s="15">
        <v>83.54</v>
      </c>
      <c r="H31" s="93" t="s">
        <v>627</v>
      </c>
      <c r="I31" s="90" t="s">
        <v>527</v>
      </c>
      <c r="J31" s="66" t="s">
        <v>300</v>
      </c>
      <c r="K31" s="52" t="s">
        <v>84</v>
      </c>
      <c r="L31" s="53" t="s">
        <v>85</v>
      </c>
    </row>
    <row r="32" spans="1:12" ht="15" customHeight="1" x14ac:dyDescent="0.25">
      <c r="A32" s="369" t="s">
        <v>86</v>
      </c>
      <c r="B32" s="196" t="s">
        <v>87</v>
      </c>
      <c r="C32" s="94">
        <v>65.56</v>
      </c>
      <c r="D32" s="166">
        <v>62.31</v>
      </c>
      <c r="E32" s="11">
        <v>61.84</v>
      </c>
      <c r="F32" s="11">
        <v>68.83</v>
      </c>
      <c r="G32" s="11">
        <v>62.4</v>
      </c>
      <c r="H32" s="94" t="s">
        <v>620</v>
      </c>
      <c r="I32" s="83" t="s">
        <v>528</v>
      </c>
      <c r="J32" s="54" t="s">
        <v>301</v>
      </c>
      <c r="K32" s="55" t="s">
        <v>88</v>
      </c>
      <c r="L32" s="20" t="s">
        <v>89</v>
      </c>
    </row>
    <row r="33" spans="1:12" x14ac:dyDescent="0.25">
      <c r="A33" s="370"/>
      <c r="B33" s="198" t="s">
        <v>90</v>
      </c>
      <c r="C33" s="95">
        <v>75.930000000000007</v>
      </c>
      <c r="D33" s="167">
        <v>70.47</v>
      </c>
      <c r="E33" s="12">
        <v>77.61</v>
      </c>
      <c r="F33" s="12">
        <v>81.900000000000006</v>
      </c>
      <c r="G33" s="12">
        <v>73.89</v>
      </c>
      <c r="H33" s="95" t="s">
        <v>673</v>
      </c>
      <c r="I33" s="82" t="s">
        <v>529</v>
      </c>
      <c r="J33" s="56" t="s">
        <v>302</v>
      </c>
      <c r="K33" s="58" t="s">
        <v>91</v>
      </c>
      <c r="L33" s="21" t="s">
        <v>92</v>
      </c>
    </row>
    <row r="34" spans="1:12" x14ac:dyDescent="0.25">
      <c r="A34" s="370"/>
      <c r="B34" s="198" t="s">
        <v>93</v>
      </c>
      <c r="C34" s="95">
        <v>81.67</v>
      </c>
      <c r="D34" s="167">
        <v>80.53</v>
      </c>
      <c r="E34" s="12">
        <v>81.400000000000006</v>
      </c>
      <c r="F34" s="12">
        <v>77.790000000000006</v>
      </c>
      <c r="G34" s="12">
        <v>76.239999999999995</v>
      </c>
      <c r="H34" s="95" t="s">
        <v>631</v>
      </c>
      <c r="I34" s="82" t="s">
        <v>530</v>
      </c>
      <c r="J34" s="56" t="s">
        <v>303</v>
      </c>
      <c r="K34" s="58" t="s">
        <v>94</v>
      </c>
      <c r="L34" s="21" t="s">
        <v>95</v>
      </c>
    </row>
    <row r="35" spans="1:12" x14ac:dyDescent="0.25">
      <c r="A35" s="370"/>
      <c r="B35" s="198" t="s">
        <v>96</v>
      </c>
      <c r="C35" s="95">
        <v>75.459999999999994</v>
      </c>
      <c r="D35" s="167">
        <v>79.3</v>
      </c>
      <c r="E35" s="12">
        <v>81.03</v>
      </c>
      <c r="F35" s="12">
        <v>79.83</v>
      </c>
      <c r="G35" s="12">
        <v>79.709999999999994</v>
      </c>
      <c r="H35" s="95" t="s">
        <v>626</v>
      </c>
      <c r="I35" s="82" t="s">
        <v>531</v>
      </c>
      <c r="J35" s="56" t="s">
        <v>304</v>
      </c>
      <c r="K35" s="58" t="s">
        <v>97</v>
      </c>
      <c r="L35" s="21" t="s">
        <v>98</v>
      </c>
    </row>
    <row r="36" spans="1:12" x14ac:dyDescent="0.25">
      <c r="A36" s="370"/>
      <c r="B36" s="198" t="s">
        <v>603</v>
      </c>
      <c r="C36" s="95">
        <v>60.31</v>
      </c>
      <c r="D36" s="167">
        <v>61.69</v>
      </c>
      <c r="E36" s="12">
        <v>64.27</v>
      </c>
      <c r="F36" s="12">
        <v>71.34</v>
      </c>
      <c r="G36" s="12">
        <v>66.430000000000007</v>
      </c>
      <c r="H36" s="95" t="s">
        <v>669</v>
      </c>
      <c r="I36" s="82" t="s">
        <v>532</v>
      </c>
      <c r="J36" s="56" t="s">
        <v>305</v>
      </c>
      <c r="K36" s="58" t="s">
        <v>99</v>
      </c>
      <c r="L36" s="21" t="s">
        <v>100</v>
      </c>
    </row>
    <row r="37" spans="1:12" x14ac:dyDescent="0.25">
      <c r="A37" s="370"/>
      <c r="B37" s="198" t="s">
        <v>101</v>
      </c>
      <c r="C37" s="95">
        <v>60.74</v>
      </c>
      <c r="D37" s="167">
        <v>51.82</v>
      </c>
      <c r="E37" s="12">
        <v>63.96</v>
      </c>
      <c r="F37" s="12">
        <v>59.16</v>
      </c>
      <c r="G37" s="12">
        <v>58.04</v>
      </c>
      <c r="H37" s="95" t="s">
        <v>670</v>
      </c>
      <c r="I37" s="82" t="s">
        <v>533</v>
      </c>
      <c r="J37" s="56" t="s">
        <v>306</v>
      </c>
      <c r="K37" s="58" t="s">
        <v>102</v>
      </c>
      <c r="L37" s="21" t="s">
        <v>103</v>
      </c>
    </row>
    <row r="38" spans="1:12" ht="15.75" thickBot="1" x14ac:dyDescent="0.3">
      <c r="A38" s="371"/>
      <c r="B38" s="200" t="s">
        <v>104</v>
      </c>
      <c r="C38" s="96">
        <v>91.47</v>
      </c>
      <c r="D38" s="168">
        <v>83.56</v>
      </c>
      <c r="E38" s="10">
        <v>88.88</v>
      </c>
      <c r="F38" s="10">
        <v>87.35</v>
      </c>
      <c r="G38" s="10">
        <v>84.33</v>
      </c>
      <c r="H38" s="96" t="s">
        <v>635</v>
      </c>
      <c r="I38" s="84" t="s">
        <v>534</v>
      </c>
      <c r="J38" s="59" t="s">
        <v>307</v>
      </c>
      <c r="K38" s="61" t="s">
        <v>105</v>
      </c>
      <c r="L38" s="171" t="s">
        <v>106</v>
      </c>
    </row>
    <row r="39" spans="1:12" ht="15" customHeight="1" x14ac:dyDescent="0.25">
      <c r="A39" s="373" t="s">
        <v>107</v>
      </c>
      <c r="B39" s="160" t="s">
        <v>108</v>
      </c>
      <c r="C39" s="91">
        <v>76.42</v>
      </c>
      <c r="D39" s="163">
        <v>64.23</v>
      </c>
      <c r="E39" s="13">
        <v>69.430000000000007</v>
      </c>
      <c r="F39" s="13">
        <v>53.87</v>
      </c>
      <c r="G39" s="13">
        <v>65.7</v>
      </c>
      <c r="H39" s="91" t="s">
        <v>643</v>
      </c>
      <c r="I39" s="89" t="s">
        <v>535</v>
      </c>
      <c r="J39" s="62" t="s">
        <v>308</v>
      </c>
      <c r="K39" s="48" t="s">
        <v>109</v>
      </c>
      <c r="L39" s="49" t="s">
        <v>110</v>
      </c>
    </row>
    <row r="40" spans="1:12" x14ac:dyDescent="0.25">
      <c r="A40" s="374"/>
      <c r="B40" s="159" t="s">
        <v>111</v>
      </c>
      <c r="C40" s="92">
        <v>63.1</v>
      </c>
      <c r="D40" s="164">
        <v>66.84</v>
      </c>
      <c r="E40" s="14">
        <v>50.16</v>
      </c>
      <c r="F40" s="14">
        <v>65.16</v>
      </c>
      <c r="G40" s="14">
        <v>55.24</v>
      </c>
      <c r="H40" s="92" t="s">
        <v>640</v>
      </c>
      <c r="I40" s="88" t="s">
        <v>536</v>
      </c>
      <c r="J40" s="64" t="s">
        <v>309</v>
      </c>
      <c r="K40" s="50" t="s">
        <v>112</v>
      </c>
      <c r="L40" s="51" t="s">
        <v>113</v>
      </c>
    </row>
    <row r="41" spans="1:12" x14ac:dyDescent="0.25">
      <c r="A41" s="374"/>
      <c r="B41" s="159" t="s">
        <v>117</v>
      </c>
      <c r="C41" s="92">
        <v>66.47</v>
      </c>
      <c r="D41" s="164">
        <v>60.51</v>
      </c>
      <c r="E41" s="14">
        <v>57.47</v>
      </c>
      <c r="F41" s="14">
        <v>66.73</v>
      </c>
      <c r="G41" s="14">
        <v>66.38</v>
      </c>
      <c r="H41" s="92" t="s">
        <v>638</v>
      </c>
      <c r="I41" s="88" t="s">
        <v>537</v>
      </c>
      <c r="J41" s="64" t="s">
        <v>311</v>
      </c>
      <c r="K41" s="50" t="s">
        <v>118</v>
      </c>
      <c r="L41" s="51" t="s">
        <v>119</v>
      </c>
    </row>
    <row r="42" spans="1:12" x14ac:dyDescent="0.25">
      <c r="A42" s="374"/>
      <c r="B42" s="159" t="s">
        <v>120</v>
      </c>
      <c r="C42" s="92">
        <v>66.319999999999993</v>
      </c>
      <c r="D42" s="164">
        <v>63.91</v>
      </c>
      <c r="E42" s="14">
        <v>63.48</v>
      </c>
      <c r="F42" s="14">
        <v>67.150000000000006</v>
      </c>
      <c r="G42" s="14">
        <v>61.92</v>
      </c>
      <c r="H42" s="92" t="s">
        <v>641</v>
      </c>
      <c r="I42" s="88" t="s">
        <v>538</v>
      </c>
      <c r="J42" s="64" t="s">
        <v>312</v>
      </c>
      <c r="K42" s="50" t="s">
        <v>121</v>
      </c>
      <c r="L42" s="51" t="s">
        <v>122</v>
      </c>
    </row>
    <row r="43" spans="1:12" ht="15.75" thickBot="1" x14ac:dyDescent="0.3">
      <c r="A43" s="375"/>
      <c r="B43" s="157" t="s">
        <v>497</v>
      </c>
      <c r="C43" s="93">
        <v>55.55</v>
      </c>
      <c r="D43" s="165">
        <v>50.32</v>
      </c>
      <c r="E43" s="15">
        <v>58.97</v>
      </c>
      <c r="F43" s="15">
        <v>56.59</v>
      </c>
      <c r="G43" s="15">
        <v>48.78</v>
      </c>
      <c r="H43" s="93" t="s">
        <v>674</v>
      </c>
      <c r="I43" s="90" t="s">
        <v>539</v>
      </c>
      <c r="J43" s="66" t="s">
        <v>313</v>
      </c>
      <c r="K43" s="52" t="s">
        <v>123</v>
      </c>
      <c r="L43" s="53" t="s">
        <v>124</v>
      </c>
    </row>
    <row r="44" spans="1:12" ht="15" customHeight="1" x14ac:dyDescent="0.25">
      <c r="A44" s="370" t="s">
        <v>126</v>
      </c>
      <c r="B44" s="199" t="s">
        <v>498</v>
      </c>
      <c r="C44" s="95">
        <v>71.66</v>
      </c>
      <c r="D44" s="167">
        <v>63.14</v>
      </c>
      <c r="E44" s="12">
        <v>77.62</v>
      </c>
      <c r="F44" s="12">
        <v>68.319999999999993</v>
      </c>
      <c r="G44" s="12">
        <v>75.099999999999994</v>
      </c>
      <c r="H44" s="95" t="s">
        <v>644</v>
      </c>
      <c r="I44" s="82" t="s">
        <v>540</v>
      </c>
      <c r="J44" s="56" t="s">
        <v>315</v>
      </c>
      <c r="K44" s="58" t="s">
        <v>129</v>
      </c>
      <c r="L44" s="21" t="s">
        <v>130</v>
      </c>
    </row>
    <row r="45" spans="1:12" x14ac:dyDescent="0.25">
      <c r="A45" s="370"/>
      <c r="B45" s="199" t="s">
        <v>604</v>
      </c>
      <c r="C45" s="95">
        <v>54.92</v>
      </c>
      <c r="D45" s="167">
        <v>61.51</v>
      </c>
      <c r="E45" s="12">
        <v>72.8</v>
      </c>
      <c r="F45" s="12">
        <v>59.37</v>
      </c>
      <c r="G45" s="12">
        <v>58.38</v>
      </c>
      <c r="H45" s="95" t="s">
        <v>664</v>
      </c>
      <c r="I45" s="82" t="s">
        <v>542</v>
      </c>
      <c r="J45" s="56" t="s">
        <v>317</v>
      </c>
      <c r="K45" s="58" t="s">
        <v>133</v>
      </c>
      <c r="L45" s="21" t="s">
        <v>134</v>
      </c>
    </row>
    <row r="46" spans="1:12" x14ac:dyDescent="0.25">
      <c r="A46" s="370"/>
      <c r="B46" s="199" t="s">
        <v>314</v>
      </c>
      <c r="C46" s="95">
        <v>45.73</v>
      </c>
      <c r="D46" s="167">
        <v>44.35</v>
      </c>
      <c r="E46" s="12">
        <v>57.32</v>
      </c>
      <c r="F46" s="12">
        <v>64.11</v>
      </c>
      <c r="G46" s="12">
        <v>50.76</v>
      </c>
      <c r="H46" s="95" t="s">
        <v>665</v>
      </c>
      <c r="I46" s="82" t="s">
        <v>543</v>
      </c>
      <c r="J46" s="56" t="s">
        <v>319</v>
      </c>
      <c r="K46" s="56" t="s">
        <v>137</v>
      </c>
      <c r="L46" s="57" t="s">
        <v>138</v>
      </c>
    </row>
    <row r="47" spans="1:12" x14ac:dyDescent="0.25">
      <c r="A47" s="370"/>
      <c r="B47" s="199" t="s">
        <v>605</v>
      </c>
      <c r="C47" s="95">
        <v>54.91</v>
      </c>
      <c r="D47" s="167">
        <v>72.13</v>
      </c>
      <c r="E47" s="12">
        <v>75.56</v>
      </c>
      <c r="F47" s="12">
        <v>71.27</v>
      </c>
      <c r="G47" s="12">
        <v>67.17</v>
      </c>
      <c r="H47" s="95" t="s">
        <v>681</v>
      </c>
      <c r="I47" s="82" t="s">
        <v>544</v>
      </c>
      <c r="J47" s="56" t="s">
        <v>320</v>
      </c>
      <c r="K47" s="56" t="s">
        <v>139</v>
      </c>
      <c r="L47" s="57" t="s">
        <v>140</v>
      </c>
    </row>
    <row r="48" spans="1:12" x14ac:dyDescent="0.25">
      <c r="A48" s="370"/>
      <c r="B48" s="199" t="s">
        <v>145</v>
      </c>
      <c r="C48" s="95">
        <v>62.18</v>
      </c>
      <c r="D48" s="167">
        <v>70.739999999999995</v>
      </c>
      <c r="E48" s="12">
        <v>69.319999999999993</v>
      </c>
      <c r="F48" s="12">
        <v>50.84</v>
      </c>
      <c r="G48" s="12">
        <v>64.7</v>
      </c>
      <c r="H48" s="95" t="s">
        <v>679</v>
      </c>
      <c r="I48" s="82" t="s">
        <v>547</v>
      </c>
      <c r="J48" s="56" t="s">
        <v>323</v>
      </c>
      <c r="K48" s="56" t="s">
        <v>146</v>
      </c>
      <c r="L48" s="57" t="s">
        <v>147</v>
      </c>
    </row>
    <row r="49" spans="1:12" x14ac:dyDescent="0.25">
      <c r="A49" s="370"/>
      <c r="B49" s="199" t="s">
        <v>148</v>
      </c>
      <c r="C49" s="95">
        <v>56.66</v>
      </c>
      <c r="D49" s="167">
        <v>60.67</v>
      </c>
      <c r="E49" s="12">
        <v>66.11</v>
      </c>
      <c r="F49" s="12">
        <v>69.78</v>
      </c>
      <c r="G49" s="12">
        <v>76.37</v>
      </c>
      <c r="H49" s="95" t="s">
        <v>655</v>
      </c>
      <c r="I49" s="82" t="s">
        <v>550</v>
      </c>
      <c r="J49" s="56" t="s">
        <v>325</v>
      </c>
      <c r="K49" s="56" t="s">
        <v>149</v>
      </c>
      <c r="L49" s="57" t="s">
        <v>150</v>
      </c>
    </row>
    <row r="50" spans="1:12" x14ac:dyDescent="0.25">
      <c r="A50" s="370"/>
      <c r="B50" s="201" t="s">
        <v>153</v>
      </c>
      <c r="C50" s="98">
        <v>65.3</v>
      </c>
      <c r="D50" s="169">
        <v>62.06</v>
      </c>
      <c r="E50" s="16">
        <v>53.62</v>
      </c>
      <c r="F50" s="16">
        <v>58.04</v>
      </c>
      <c r="G50" s="16">
        <v>56.49</v>
      </c>
      <c r="H50" s="95" t="s">
        <v>645</v>
      </c>
      <c r="I50" s="99" t="s">
        <v>551</v>
      </c>
      <c r="J50" s="74" t="s">
        <v>327</v>
      </c>
      <c r="K50" s="74" t="s">
        <v>154</v>
      </c>
      <c r="L50" s="18" t="s">
        <v>155</v>
      </c>
    </row>
    <row r="51" spans="1:12" x14ac:dyDescent="0.25">
      <c r="A51" s="370"/>
      <c r="B51" s="201" t="s">
        <v>156</v>
      </c>
      <c r="C51" s="98">
        <v>55.04</v>
      </c>
      <c r="D51" s="169">
        <v>46.79</v>
      </c>
      <c r="E51" s="16">
        <v>60.45</v>
      </c>
      <c r="F51" s="16">
        <v>57.46</v>
      </c>
      <c r="G51" s="16">
        <v>63.82</v>
      </c>
      <c r="H51" s="95" t="s">
        <v>659</v>
      </c>
      <c r="I51" s="99" t="s">
        <v>552</v>
      </c>
      <c r="J51" s="74" t="s">
        <v>328</v>
      </c>
      <c r="K51" s="74" t="s">
        <v>157</v>
      </c>
      <c r="L51" s="18" t="s">
        <v>158</v>
      </c>
    </row>
    <row r="52" spans="1:12" x14ac:dyDescent="0.25">
      <c r="A52" s="370"/>
      <c r="B52" s="199" t="s">
        <v>606</v>
      </c>
      <c r="C52" s="95">
        <v>63.6</v>
      </c>
      <c r="D52" s="167">
        <v>59.34</v>
      </c>
      <c r="E52" s="12">
        <v>72.78</v>
      </c>
      <c r="F52" s="12">
        <v>57.48</v>
      </c>
      <c r="G52" s="12">
        <v>75.709999999999994</v>
      </c>
      <c r="H52" s="95" t="s">
        <v>622</v>
      </c>
      <c r="I52" s="82" t="s">
        <v>553</v>
      </c>
      <c r="J52" s="56" t="s">
        <v>330</v>
      </c>
      <c r="K52" s="56" t="s">
        <v>159</v>
      </c>
      <c r="L52" s="57" t="s">
        <v>160</v>
      </c>
    </row>
    <row r="53" spans="1:12" ht="15.75" thickBot="1" x14ac:dyDescent="0.3">
      <c r="A53" s="371"/>
      <c r="B53" s="202" t="s">
        <v>607</v>
      </c>
      <c r="C53" s="96">
        <v>56.57</v>
      </c>
      <c r="D53" s="168">
        <v>54.32</v>
      </c>
      <c r="E53" s="10">
        <v>41.84</v>
      </c>
      <c r="F53" s="10">
        <v>41.45</v>
      </c>
      <c r="G53" s="10">
        <v>39.07</v>
      </c>
      <c r="H53" s="96" t="s">
        <v>682</v>
      </c>
      <c r="I53" s="84" t="s">
        <v>554</v>
      </c>
      <c r="J53" s="59" t="s">
        <v>331</v>
      </c>
      <c r="K53" s="59" t="s">
        <v>161</v>
      </c>
      <c r="L53" s="60" t="s">
        <v>162</v>
      </c>
    </row>
    <row r="54" spans="1:12" ht="15" customHeight="1" x14ac:dyDescent="0.25">
      <c r="A54" s="373" t="s">
        <v>163</v>
      </c>
      <c r="B54" s="160" t="s">
        <v>436</v>
      </c>
      <c r="C54" s="91">
        <v>68.39</v>
      </c>
      <c r="D54" s="163">
        <v>53.91</v>
      </c>
      <c r="E54" s="13">
        <v>50.38</v>
      </c>
      <c r="F54" s="13">
        <v>42.29</v>
      </c>
      <c r="G54" s="13">
        <v>69.14</v>
      </c>
      <c r="H54" s="91" t="s">
        <v>683</v>
      </c>
      <c r="I54" s="89" t="s">
        <v>555</v>
      </c>
      <c r="J54" s="62" t="s">
        <v>334</v>
      </c>
      <c r="K54" s="62" t="s">
        <v>164</v>
      </c>
      <c r="L54" s="63" t="s">
        <v>165</v>
      </c>
    </row>
    <row r="55" spans="1:12" x14ac:dyDescent="0.25">
      <c r="A55" s="374"/>
      <c r="B55" s="159" t="s">
        <v>437</v>
      </c>
      <c r="C55" s="92">
        <v>54.83</v>
      </c>
      <c r="D55" s="164">
        <v>30.54</v>
      </c>
      <c r="E55" s="14">
        <v>31.47</v>
      </c>
      <c r="F55" s="14">
        <v>37.75</v>
      </c>
      <c r="G55" s="14">
        <v>49.94</v>
      </c>
      <c r="H55" s="92" t="s">
        <v>688</v>
      </c>
      <c r="I55" s="88" t="s">
        <v>556</v>
      </c>
      <c r="J55" s="64" t="s">
        <v>335</v>
      </c>
      <c r="K55" s="64" t="s">
        <v>166</v>
      </c>
      <c r="L55" s="65" t="s">
        <v>167</v>
      </c>
    </row>
    <row r="56" spans="1:12" x14ac:dyDescent="0.25">
      <c r="A56" s="374"/>
      <c r="B56" s="159" t="s">
        <v>332</v>
      </c>
      <c r="C56" s="92">
        <v>52.61</v>
      </c>
      <c r="D56" s="164">
        <v>58.57</v>
      </c>
      <c r="E56" s="14">
        <v>24.83</v>
      </c>
      <c r="F56" s="14">
        <v>49.57</v>
      </c>
      <c r="G56" s="14">
        <v>58.92</v>
      </c>
      <c r="H56" s="92" t="s">
        <v>676</v>
      </c>
      <c r="I56" s="88" t="s">
        <v>557</v>
      </c>
      <c r="J56" s="64" t="s">
        <v>336</v>
      </c>
      <c r="K56" s="64" t="s">
        <v>168</v>
      </c>
      <c r="L56" s="65" t="s">
        <v>169</v>
      </c>
    </row>
    <row r="57" spans="1:12" x14ac:dyDescent="0.25">
      <c r="A57" s="374"/>
      <c r="B57" s="159" t="s">
        <v>438</v>
      </c>
      <c r="C57" s="92">
        <v>48.7</v>
      </c>
      <c r="D57" s="164">
        <v>46.06</v>
      </c>
      <c r="E57" s="14">
        <v>33.94</v>
      </c>
      <c r="F57" s="14">
        <v>28.86</v>
      </c>
      <c r="G57" s="14">
        <v>41.96</v>
      </c>
      <c r="H57" s="92" t="s">
        <v>671</v>
      </c>
      <c r="I57" s="88" t="s">
        <v>558</v>
      </c>
      <c r="J57" s="64" t="s">
        <v>337</v>
      </c>
      <c r="K57" s="64" t="s">
        <v>170</v>
      </c>
      <c r="L57" s="65" t="s">
        <v>171</v>
      </c>
    </row>
    <row r="58" spans="1:12" x14ac:dyDescent="0.25">
      <c r="A58" s="374"/>
      <c r="B58" s="159" t="s">
        <v>608</v>
      </c>
      <c r="C58" s="92">
        <v>50.15</v>
      </c>
      <c r="D58" s="164">
        <v>29.29</v>
      </c>
      <c r="E58" s="14">
        <v>35.51</v>
      </c>
      <c r="F58" s="14">
        <v>38.51</v>
      </c>
      <c r="G58" s="14">
        <v>38.090000000000003</v>
      </c>
      <c r="H58" s="92" t="s">
        <v>666</v>
      </c>
      <c r="I58" s="88" t="s">
        <v>559</v>
      </c>
      <c r="J58" s="64" t="s">
        <v>338</v>
      </c>
      <c r="K58" s="64" t="s">
        <v>172</v>
      </c>
      <c r="L58" s="65" t="s">
        <v>173</v>
      </c>
    </row>
    <row r="59" spans="1:12" x14ac:dyDescent="0.25">
      <c r="A59" s="374"/>
      <c r="B59" s="159" t="s">
        <v>333</v>
      </c>
      <c r="C59" s="92">
        <v>31.77</v>
      </c>
      <c r="D59" s="164">
        <v>60</v>
      </c>
      <c r="E59" s="14">
        <v>26.13</v>
      </c>
      <c r="F59" s="14">
        <v>45.17</v>
      </c>
      <c r="G59" s="14">
        <v>52.02</v>
      </c>
      <c r="H59" s="92" t="s">
        <v>653</v>
      </c>
      <c r="I59" s="88" t="s">
        <v>560</v>
      </c>
      <c r="J59" s="64" t="s">
        <v>339</v>
      </c>
      <c r="K59" s="64" t="s">
        <v>174</v>
      </c>
      <c r="L59" s="65" t="s">
        <v>175</v>
      </c>
    </row>
    <row r="60" spans="1:12" x14ac:dyDescent="0.25">
      <c r="A60" s="374"/>
      <c r="B60" s="159" t="s">
        <v>439</v>
      </c>
      <c r="C60" s="92">
        <v>54.09</v>
      </c>
      <c r="D60" s="164">
        <v>62.51</v>
      </c>
      <c r="E60" s="14">
        <v>69.25</v>
      </c>
      <c r="F60" s="14">
        <v>56.69</v>
      </c>
      <c r="G60" s="14">
        <v>73.709999999999994</v>
      </c>
      <c r="H60" s="92" t="s">
        <v>648</v>
      </c>
      <c r="I60" s="88" t="s">
        <v>561</v>
      </c>
      <c r="J60" s="64" t="s">
        <v>340</v>
      </c>
      <c r="K60" s="64" t="s">
        <v>178</v>
      </c>
      <c r="L60" s="65" t="s">
        <v>179</v>
      </c>
    </row>
    <row r="61" spans="1:12" x14ac:dyDescent="0.25">
      <c r="A61" s="374"/>
      <c r="B61" s="159" t="s">
        <v>180</v>
      </c>
      <c r="C61" s="92">
        <v>55.9</v>
      </c>
      <c r="D61" s="164">
        <v>63.21</v>
      </c>
      <c r="E61" s="14">
        <v>63.69</v>
      </c>
      <c r="F61" s="14">
        <v>54.97</v>
      </c>
      <c r="G61" s="14">
        <v>72.78</v>
      </c>
      <c r="H61" s="92" t="s">
        <v>697</v>
      </c>
      <c r="I61" s="88" t="s">
        <v>562</v>
      </c>
      <c r="J61" s="64" t="s">
        <v>341</v>
      </c>
      <c r="K61" s="64" t="s">
        <v>181</v>
      </c>
      <c r="L61" s="65" t="s">
        <v>182</v>
      </c>
    </row>
    <row r="62" spans="1:12" ht="15.75" thickBot="1" x14ac:dyDescent="0.3">
      <c r="A62" s="375"/>
      <c r="B62" s="157" t="s">
        <v>183</v>
      </c>
      <c r="C62" s="93">
        <v>62.46</v>
      </c>
      <c r="D62" s="165">
        <v>60.98</v>
      </c>
      <c r="E62" s="15">
        <v>54.8</v>
      </c>
      <c r="F62" s="15">
        <v>42.59</v>
      </c>
      <c r="G62" s="15">
        <v>55.81</v>
      </c>
      <c r="H62" s="93" t="s">
        <v>629</v>
      </c>
      <c r="I62" s="90" t="s">
        <v>563</v>
      </c>
      <c r="J62" s="66" t="s">
        <v>342</v>
      </c>
      <c r="K62" s="66" t="s">
        <v>184</v>
      </c>
      <c r="L62" s="67" t="s">
        <v>185</v>
      </c>
    </row>
    <row r="63" spans="1:12" ht="15" customHeight="1" x14ac:dyDescent="0.25">
      <c r="A63" s="369" t="s">
        <v>186</v>
      </c>
      <c r="B63" s="196" t="s">
        <v>187</v>
      </c>
      <c r="C63" s="94">
        <v>49.53</v>
      </c>
      <c r="D63" s="166">
        <v>33.68</v>
      </c>
      <c r="E63" s="11">
        <v>48.74</v>
      </c>
      <c r="F63" s="11">
        <v>44.56</v>
      </c>
      <c r="G63" s="11">
        <v>44.74</v>
      </c>
      <c r="H63" s="94" t="s">
        <v>686</v>
      </c>
      <c r="I63" s="83" t="s">
        <v>564</v>
      </c>
      <c r="J63" s="54" t="s">
        <v>344</v>
      </c>
      <c r="K63" s="55" t="s">
        <v>188</v>
      </c>
      <c r="L63" s="20" t="s">
        <v>189</v>
      </c>
    </row>
    <row r="64" spans="1:12" x14ac:dyDescent="0.25">
      <c r="A64" s="370"/>
      <c r="B64" s="198" t="s">
        <v>190</v>
      </c>
      <c r="C64" s="95">
        <v>58.63</v>
      </c>
      <c r="D64" s="167">
        <v>55.12</v>
      </c>
      <c r="E64" s="12">
        <v>62.51</v>
      </c>
      <c r="F64" s="12">
        <v>61.45</v>
      </c>
      <c r="G64" s="12">
        <v>69.27</v>
      </c>
      <c r="H64" s="95" t="s">
        <v>675</v>
      </c>
      <c r="I64" s="82" t="s">
        <v>565</v>
      </c>
      <c r="J64" s="56" t="s">
        <v>345</v>
      </c>
      <c r="K64" s="58" t="s">
        <v>191</v>
      </c>
      <c r="L64" s="21" t="s">
        <v>192</v>
      </c>
    </row>
    <row r="65" spans="1:24" x14ac:dyDescent="0.25">
      <c r="A65" s="370"/>
      <c r="B65" s="198" t="s">
        <v>193</v>
      </c>
      <c r="C65" s="95">
        <v>84.9</v>
      </c>
      <c r="D65" s="167">
        <v>81.510000000000005</v>
      </c>
      <c r="E65" s="12">
        <v>69.66</v>
      </c>
      <c r="F65" s="12">
        <v>79.81</v>
      </c>
      <c r="G65" s="12">
        <v>81.86</v>
      </c>
      <c r="H65" s="95" t="s">
        <v>690</v>
      </c>
      <c r="I65" s="82" t="s">
        <v>566</v>
      </c>
      <c r="J65" s="56" t="s">
        <v>346</v>
      </c>
      <c r="K65" s="58" t="s">
        <v>194</v>
      </c>
      <c r="L65" s="21" t="s">
        <v>195</v>
      </c>
    </row>
    <row r="66" spans="1:24" x14ac:dyDescent="0.25">
      <c r="A66" s="370"/>
      <c r="B66" s="198" t="s">
        <v>196</v>
      </c>
      <c r="C66" s="95">
        <v>62.58</v>
      </c>
      <c r="D66" s="167">
        <v>56.1</v>
      </c>
      <c r="E66" s="12">
        <v>59.52</v>
      </c>
      <c r="F66" s="12">
        <v>62.75</v>
      </c>
      <c r="G66" s="12">
        <v>61.29</v>
      </c>
      <c r="H66" s="95" t="s">
        <v>680</v>
      </c>
      <c r="I66" s="82" t="s">
        <v>567</v>
      </c>
      <c r="J66" s="56" t="s">
        <v>347</v>
      </c>
      <c r="K66" s="58" t="s">
        <v>197</v>
      </c>
      <c r="L66" s="21" t="s">
        <v>198</v>
      </c>
    </row>
    <row r="67" spans="1:24" x14ac:dyDescent="0.25">
      <c r="A67" s="370"/>
      <c r="B67" s="198" t="s">
        <v>343</v>
      </c>
      <c r="C67" s="95">
        <v>45.77</v>
      </c>
      <c r="D67" s="167">
        <v>51.33</v>
      </c>
      <c r="E67" s="12">
        <v>42.82</v>
      </c>
      <c r="F67" s="12">
        <v>52.89</v>
      </c>
      <c r="G67" s="12">
        <v>50.4</v>
      </c>
      <c r="H67" s="95" t="s">
        <v>661</v>
      </c>
      <c r="I67" s="82" t="s">
        <v>568</v>
      </c>
      <c r="J67" s="56" t="s">
        <v>348</v>
      </c>
      <c r="K67" s="58" t="s">
        <v>199</v>
      </c>
      <c r="L67" s="21" t="s">
        <v>200</v>
      </c>
    </row>
    <row r="68" spans="1:24" x14ac:dyDescent="0.25">
      <c r="A68" s="370"/>
      <c r="B68" s="198" t="s">
        <v>201</v>
      </c>
      <c r="C68" s="95">
        <v>59.79</v>
      </c>
      <c r="D68" s="167">
        <v>52.09</v>
      </c>
      <c r="E68" s="12">
        <v>50.38</v>
      </c>
      <c r="F68" s="12">
        <v>45.36</v>
      </c>
      <c r="G68" s="12">
        <v>46.94</v>
      </c>
      <c r="H68" s="95" t="s">
        <v>658</v>
      </c>
      <c r="I68" s="82" t="s">
        <v>569</v>
      </c>
      <c r="J68" s="56" t="s">
        <v>349</v>
      </c>
      <c r="K68" s="58" t="s">
        <v>202</v>
      </c>
      <c r="L68" s="21" t="s">
        <v>203</v>
      </c>
    </row>
    <row r="69" spans="1:24" x14ac:dyDescent="0.25">
      <c r="A69" s="370"/>
      <c r="B69" s="198" t="s">
        <v>609</v>
      </c>
      <c r="C69" s="95">
        <v>61.71</v>
      </c>
      <c r="D69" s="167">
        <v>50.84</v>
      </c>
      <c r="E69" s="12">
        <v>66.86</v>
      </c>
      <c r="F69" s="12">
        <v>46.67</v>
      </c>
      <c r="G69" s="12">
        <v>53.51</v>
      </c>
      <c r="H69" s="95" t="s">
        <v>694</v>
      </c>
      <c r="I69" s="82" t="s">
        <v>570</v>
      </c>
      <c r="J69" s="56" t="s">
        <v>350</v>
      </c>
      <c r="K69" s="58" t="s">
        <v>204</v>
      </c>
      <c r="L69" s="21" t="s">
        <v>205</v>
      </c>
    </row>
    <row r="70" spans="1:24" x14ac:dyDescent="0.25">
      <c r="A70" s="370"/>
      <c r="B70" s="198" t="s">
        <v>610</v>
      </c>
      <c r="C70" s="95">
        <v>41.84</v>
      </c>
      <c r="D70" s="167">
        <v>26.96</v>
      </c>
      <c r="E70" s="12">
        <v>46.24</v>
      </c>
      <c r="F70" s="12">
        <v>41.77</v>
      </c>
      <c r="G70" s="12">
        <v>38.32</v>
      </c>
      <c r="H70" s="95" t="s">
        <v>663</v>
      </c>
      <c r="I70" s="82" t="s">
        <v>571</v>
      </c>
      <c r="J70" s="56" t="s">
        <v>351</v>
      </c>
      <c r="K70" s="58" t="s">
        <v>206</v>
      </c>
      <c r="L70" s="21" t="s">
        <v>207</v>
      </c>
    </row>
    <row r="71" spans="1:24" x14ac:dyDescent="0.25">
      <c r="A71" s="370"/>
      <c r="B71" s="198" t="s">
        <v>441</v>
      </c>
      <c r="C71" s="95">
        <v>67.27</v>
      </c>
      <c r="D71" s="167">
        <v>50.42</v>
      </c>
      <c r="E71" s="12">
        <v>68.97</v>
      </c>
      <c r="F71" s="12">
        <v>50.91</v>
      </c>
      <c r="G71" s="12">
        <v>66.38</v>
      </c>
      <c r="H71" s="95" t="s">
        <v>695</v>
      </c>
      <c r="I71" s="82" t="s">
        <v>572</v>
      </c>
      <c r="J71" s="56" t="s">
        <v>352</v>
      </c>
      <c r="K71" s="58" t="s">
        <v>208</v>
      </c>
      <c r="L71" s="21" t="s">
        <v>209</v>
      </c>
    </row>
    <row r="72" spans="1:24" x14ac:dyDescent="0.25">
      <c r="A72" s="370"/>
      <c r="B72" s="198" t="s">
        <v>212</v>
      </c>
      <c r="C72" s="95">
        <v>73.91</v>
      </c>
      <c r="D72" s="167">
        <v>63.03</v>
      </c>
      <c r="E72" s="12">
        <v>67.06</v>
      </c>
      <c r="F72" s="12">
        <v>68.930000000000007</v>
      </c>
      <c r="G72" s="12">
        <v>75.959999999999994</v>
      </c>
      <c r="H72" s="95" t="s">
        <v>630</v>
      </c>
      <c r="I72" s="82" t="s">
        <v>573</v>
      </c>
      <c r="J72" s="56" t="s">
        <v>354</v>
      </c>
      <c r="K72" s="58" t="s">
        <v>213</v>
      </c>
      <c r="L72" s="21" t="s">
        <v>214</v>
      </c>
    </row>
    <row r="73" spans="1:24" x14ac:dyDescent="0.25">
      <c r="A73" s="370"/>
      <c r="B73" s="198" t="s">
        <v>611</v>
      </c>
      <c r="C73" s="95">
        <v>37.19</v>
      </c>
      <c r="D73" s="167">
        <v>43.1</v>
      </c>
      <c r="E73" s="12">
        <v>55.02</v>
      </c>
      <c r="F73" s="12">
        <v>58.38</v>
      </c>
      <c r="G73" s="12">
        <v>63.28</v>
      </c>
      <c r="H73" s="95" t="s">
        <v>667</v>
      </c>
      <c r="I73" s="82" t="s">
        <v>574</v>
      </c>
      <c r="J73" s="56" t="s">
        <v>355</v>
      </c>
      <c r="K73" s="58" t="s">
        <v>215</v>
      </c>
      <c r="L73" s="47" t="s">
        <v>216</v>
      </c>
    </row>
    <row r="74" spans="1:24" x14ac:dyDescent="0.25">
      <c r="A74" s="370"/>
      <c r="B74" s="198" t="s">
        <v>612</v>
      </c>
      <c r="C74" s="95">
        <v>44.21</v>
      </c>
      <c r="D74" s="167">
        <v>49.66</v>
      </c>
      <c r="E74" s="12">
        <v>45.2</v>
      </c>
      <c r="F74" s="12">
        <v>55.09</v>
      </c>
      <c r="G74" s="12">
        <v>61.13</v>
      </c>
      <c r="H74" s="95" t="s">
        <v>651</v>
      </c>
      <c r="I74" s="82" t="s">
        <v>575</v>
      </c>
      <c r="J74" s="56" t="s">
        <v>356</v>
      </c>
      <c r="K74" s="58" t="s">
        <v>217</v>
      </c>
      <c r="L74" s="21" t="s">
        <v>218</v>
      </c>
    </row>
    <row r="75" spans="1:24" x14ac:dyDescent="0.25">
      <c r="A75" s="370"/>
      <c r="B75" s="198" t="s">
        <v>219</v>
      </c>
      <c r="C75" s="95">
        <v>81.55</v>
      </c>
      <c r="D75" s="167">
        <v>74.260000000000005</v>
      </c>
      <c r="E75" s="12">
        <v>73.47</v>
      </c>
      <c r="F75" s="12">
        <v>69.260000000000005</v>
      </c>
      <c r="G75" s="12">
        <v>75.349999999999994</v>
      </c>
      <c r="H75" s="95" t="s">
        <v>615</v>
      </c>
      <c r="I75" s="82" t="s">
        <v>576</v>
      </c>
      <c r="J75" s="56" t="s">
        <v>357</v>
      </c>
      <c r="K75" s="58" t="s">
        <v>220</v>
      </c>
      <c r="L75" s="21" t="s">
        <v>221</v>
      </c>
    </row>
    <row r="76" spans="1:24" s="117" customFormat="1" x14ac:dyDescent="0.25">
      <c r="A76" s="370"/>
      <c r="B76" s="191" t="s">
        <v>613</v>
      </c>
      <c r="C76" s="95">
        <v>68.81</v>
      </c>
      <c r="D76" s="167">
        <v>57.43</v>
      </c>
      <c r="E76" s="70" t="s">
        <v>382</v>
      </c>
      <c r="F76" s="70" t="s">
        <v>382</v>
      </c>
      <c r="G76" s="70">
        <v>57.26</v>
      </c>
      <c r="H76" s="95" t="s">
        <v>657</v>
      </c>
      <c r="I76" s="82" t="s">
        <v>577</v>
      </c>
      <c r="J76" s="56" t="s">
        <v>382</v>
      </c>
      <c r="K76" s="58" t="s">
        <v>382</v>
      </c>
      <c r="L76" s="21" t="s">
        <v>400</v>
      </c>
      <c r="M76"/>
      <c r="N76"/>
      <c r="O76"/>
      <c r="P76"/>
      <c r="Q76"/>
      <c r="R76"/>
      <c r="S76"/>
      <c r="T76"/>
      <c r="U76"/>
      <c r="V76"/>
      <c r="W76"/>
      <c r="X76"/>
    </row>
    <row r="77" spans="1:24" ht="15.75" thickBot="1" x14ac:dyDescent="0.3">
      <c r="A77" s="371"/>
      <c r="B77" s="200" t="s">
        <v>224</v>
      </c>
      <c r="C77" s="96">
        <v>27.69</v>
      </c>
      <c r="D77" s="168">
        <v>36.43</v>
      </c>
      <c r="E77" s="10">
        <v>27.86</v>
      </c>
      <c r="F77" s="10">
        <v>31.88</v>
      </c>
      <c r="G77" s="10">
        <v>31.8</v>
      </c>
      <c r="H77" s="96" t="s">
        <v>685</v>
      </c>
      <c r="I77" s="84" t="s">
        <v>578</v>
      </c>
      <c r="J77" s="59" t="s">
        <v>358</v>
      </c>
      <c r="K77" s="61" t="s">
        <v>225</v>
      </c>
      <c r="L77" s="171" t="s">
        <v>226</v>
      </c>
    </row>
    <row r="78" spans="1:24" ht="15" customHeight="1" thickBot="1" x14ac:dyDescent="0.3">
      <c r="A78" s="212" t="s">
        <v>227</v>
      </c>
      <c r="B78" s="363" t="s">
        <v>502</v>
      </c>
      <c r="C78" s="211">
        <v>44.75</v>
      </c>
      <c r="D78" s="206">
        <v>41.65</v>
      </c>
      <c r="E78" s="208">
        <v>65.13</v>
      </c>
      <c r="F78" s="208">
        <v>58.49</v>
      </c>
      <c r="G78" s="208">
        <v>48.89</v>
      </c>
      <c r="H78" s="211" t="s">
        <v>678</v>
      </c>
      <c r="I78" s="207" t="s">
        <v>579</v>
      </c>
      <c r="J78" s="204" t="s">
        <v>360</v>
      </c>
      <c r="K78" s="209" t="s">
        <v>228</v>
      </c>
      <c r="L78" s="213" t="s">
        <v>229</v>
      </c>
    </row>
    <row r="79" spans="1:24" ht="15" customHeight="1" x14ac:dyDescent="0.25">
      <c r="A79" s="370" t="s">
        <v>244</v>
      </c>
      <c r="B79" s="199" t="s">
        <v>246</v>
      </c>
      <c r="C79" s="95">
        <v>79.040000000000006</v>
      </c>
      <c r="D79" s="167">
        <v>89.04</v>
      </c>
      <c r="E79" s="12">
        <v>85.56</v>
      </c>
      <c r="F79" s="12">
        <v>84</v>
      </c>
      <c r="G79" s="12">
        <v>85.7</v>
      </c>
      <c r="H79" s="95" t="s">
        <v>693</v>
      </c>
      <c r="I79" s="82" t="s">
        <v>582</v>
      </c>
      <c r="J79" s="56" t="s">
        <v>367</v>
      </c>
      <c r="K79" s="58" t="s">
        <v>247</v>
      </c>
      <c r="L79" s="47" t="s">
        <v>248</v>
      </c>
    </row>
    <row r="80" spans="1:24" x14ac:dyDescent="0.25">
      <c r="A80" s="370"/>
      <c r="B80" s="199" t="s">
        <v>250</v>
      </c>
      <c r="C80" s="95">
        <v>55.93</v>
      </c>
      <c r="D80" s="167">
        <v>66.97</v>
      </c>
      <c r="E80" s="12">
        <v>64.63</v>
      </c>
      <c r="F80" s="12">
        <v>73.430000000000007</v>
      </c>
      <c r="G80" s="12">
        <v>68.58</v>
      </c>
      <c r="H80" s="95" t="s">
        <v>656</v>
      </c>
      <c r="I80" s="82" t="s">
        <v>583</v>
      </c>
      <c r="J80" s="56" t="s">
        <v>369</v>
      </c>
      <c r="K80" s="58" t="s">
        <v>251</v>
      </c>
      <c r="L80" s="47" t="s">
        <v>252</v>
      </c>
    </row>
    <row r="81" spans="1:24" x14ac:dyDescent="0.25">
      <c r="A81" s="370"/>
      <c r="B81" s="199" t="s">
        <v>364</v>
      </c>
      <c r="C81" s="95">
        <v>78.069999999999993</v>
      </c>
      <c r="D81" s="167">
        <v>84.4</v>
      </c>
      <c r="E81" s="12">
        <v>83.13</v>
      </c>
      <c r="F81" s="12">
        <v>85</v>
      </c>
      <c r="G81" s="12">
        <v>80.2</v>
      </c>
      <c r="H81" s="95" t="s">
        <v>628</v>
      </c>
      <c r="I81" s="82" t="s">
        <v>584</v>
      </c>
      <c r="J81" s="56" t="s">
        <v>371</v>
      </c>
      <c r="K81" s="58" t="s">
        <v>254</v>
      </c>
      <c r="L81" s="21" t="s">
        <v>255</v>
      </c>
    </row>
    <row r="82" spans="1:24" s="7" customFormat="1" x14ac:dyDescent="0.25">
      <c r="A82" s="370"/>
      <c r="B82" s="201" t="s">
        <v>614</v>
      </c>
      <c r="C82" s="95">
        <v>75.28</v>
      </c>
      <c r="D82" s="167">
        <v>62.29</v>
      </c>
      <c r="E82" s="12">
        <v>72.41</v>
      </c>
      <c r="F82" s="12" t="s">
        <v>382</v>
      </c>
      <c r="G82" s="12" t="s">
        <v>382</v>
      </c>
      <c r="H82" s="95" t="s">
        <v>647</v>
      </c>
      <c r="I82" s="82" t="s">
        <v>585</v>
      </c>
      <c r="J82" s="56" t="s">
        <v>372</v>
      </c>
      <c r="K82" s="58" t="s">
        <v>382</v>
      </c>
      <c r="L82" s="21" t="s">
        <v>382</v>
      </c>
      <c r="M82"/>
      <c r="N82"/>
      <c r="O82"/>
      <c r="P82"/>
      <c r="Q82"/>
      <c r="R82"/>
      <c r="S82"/>
      <c r="T82"/>
      <c r="U82"/>
      <c r="V82"/>
      <c r="W82"/>
      <c r="X82"/>
    </row>
    <row r="83" spans="1:24" x14ac:dyDescent="0.25">
      <c r="A83" s="370"/>
      <c r="B83" s="199" t="s">
        <v>256</v>
      </c>
      <c r="C83" s="95">
        <v>61.65</v>
      </c>
      <c r="D83" s="167">
        <v>63.24</v>
      </c>
      <c r="E83" s="12">
        <v>70.59</v>
      </c>
      <c r="F83" s="12">
        <v>70.680000000000007</v>
      </c>
      <c r="G83" s="12">
        <v>67.989999999999995</v>
      </c>
      <c r="H83" s="95" t="s">
        <v>660</v>
      </c>
      <c r="I83" s="82" t="s">
        <v>586</v>
      </c>
      <c r="J83" s="56" t="s">
        <v>373</v>
      </c>
      <c r="K83" s="58" t="s">
        <v>257</v>
      </c>
      <c r="L83" s="21" t="s">
        <v>258</v>
      </c>
    </row>
    <row r="84" spans="1:24" s="195" customFormat="1" x14ac:dyDescent="0.25">
      <c r="A84" s="370"/>
      <c r="B84" s="220" t="s">
        <v>600</v>
      </c>
      <c r="C84" s="95">
        <v>68.27</v>
      </c>
      <c r="D84" s="223" t="s">
        <v>382</v>
      </c>
      <c r="E84" s="81">
        <v>71.34</v>
      </c>
      <c r="F84" s="81">
        <v>61.37</v>
      </c>
      <c r="G84" s="81">
        <v>58.03</v>
      </c>
      <c r="H84" s="98" t="s">
        <v>662</v>
      </c>
      <c r="I84" s="99" t="s">
        <v>382</v>
      </c>
      <c r="J84" s="74" t="s">
        <v>374</v>
      </c>
      <c r="K84" s="187" t="s">
        <v>259</v>
      </c>
      <c r="L84" s="47" t="s">
        <v>260</v>
      </c>
      <c r="M84"/>
      <c r="N84"/>
      <c r="O84"/>
      <c r="P84"/>
      <c r="Q84"/>
      <c r="R84"/>
      <c r="S84"/>
      <c r="T84"/>
      <c r="U84"/>
      <c r="V84"/>
      <c r="W84"/>
      <c r="X84"/>
    </row>
    <row r="85" spans="1:24" x14ac:dyDescent="0.25">
      <c r="A85" s="370"/>
      <c r="B85" s="199" t="s">
        <v>500</v>
      </c>
      <c r="C85" s="95">
        <v>63.12</v>
      </c>
      <c r="D85" s="167">
        <v>67.8</v>
      </c>
      <c r="E85" s="12">
        <v>70.86</v>
      </c>
      <c r="F85" s="12">
        <v>74.400000000000006</v>
      </c>
      <c r="G85" s="12">
        <v>71.510000000000005</v>
      </c>
      <c r="H85" s="95" t="s">
        <v>684</v>
      </c>
      <c r="I85" s="82" t="s">
        <v>587</v>
      </c>
      <c r="J85" s="56" t="s">
        <v>375</v>
      </c>
      <c r="K85" s="58" t="s">
        <v>261</v>
      </c>
      <c r="L85" s="47" t="s">
        <v>262</v>
      </c>
    </row>
    <row r="86" spans="1:24" x14ac:dyDescent="0.25">
      <c r="A86" s="370"/>
      <c r="B86" s="199" t="s">
        <v>365</v>
      </c>
      <c r="C86" s="95">
        <v>74.23</v>
      </c>
      <c r="D86" s="167">
        <v>67.510000000000005</v>
      </c>
      <c r="E86" s="12">
        <v>69.02</v>
      </c>
      <c r="F86" s="12">
        <v>65.86</v>
      </c>
      <c r="G86" s="12">
        <v>60.14</v>
      </c>
      <c r="H86" s="95" t="s">
        <v>649</v>
      </c>
      <c r="I86" s="82" t="s">
        <v>589</v>
      </c>
      <c r="J86" s="56" t="s">
        <v>377</v>
      </c>
      <c r="K86" s="58" t="s">
        <v>264</v>
      </c>
      <c r="L86" s="21" t="s">
        <v>265</v>
      </c>
    </row>
    <row r="87" spans="1:24" x14ac:dyDescent="0.25">
      <c r="A87" s="370"/>
      <c r="B87" s="199" t="s">
        <v>501</v>
      </c>
      <c r="C87" s="95">
        <v>64.989999999999995</v>
      </c>
      <c r="D87" s="167">
        <v>66.69</v>
      </c>
      <c r="E87" s="12">
        <v>70.39</v>
      </c>
      <c r="F87" s="12">
        <v>65.41</v>
      </c>
      <c r="G87" s="12">
        <v>56.75</v>
      </c>
      <c r="H87" s="95" t="s">
        <v>616</v>
      </c>
      <c r="I87" s="82" t="s">
        <v>591</v>
      </c>
      <c r="J87" s="56" t="s">
        <v>379</v>
      </c>
      <c r="K87" s="58" t="s">
        <v>268</v>
      </c>
      <c r="L87" s="21" t="s">
        <v>269</v>
      </c>
    </row>
    <row r="88" spans="1:24" x14ac:dyDescent="0.25">
      <c r="A88" s="370"/>
      <c r="B88" s="199" t="s">
        <v>270</v>
      </c>
      <c r="C88" s="95">
        <v>77.89</v>
      </c>
      <c r="D88" s="167">
        <v>76.88</v>
      </c>
      <c r="E88" s="12">
        <v>84.26</v>
      </c>
      <c r="F88" s="12">
        <v>78.58</v>
      </c>
      <c r="G88" s="12">
        <v>79.7</v>
      </c>
      <c r="H88" s="95" t="s">
        <v>632</v>
      </c>
      <c r="I88" s="82" t="s">
        <v>592</v>
      </c>
      <c r="J88" s="56" t="s">
        <v>380</v>
      </c>
      <c r="K88" s="58" t="s">
        <v>271</v>
      </c>
      <c r="L88" s="21" t="s">
        <v>272</v>
      </c>
    </row>
    <row r="89" spans="1:24" ht="15.75" thickBot="1" x14ac:dyDescent="0.3">
      <c r="A89" s="371"/>
      <c r="B89" s="202" t="s">
        <v>273</v>
      </c>
      <c r="C89" s="96">
        <v>56.72</v>
      </c>
      <c r="D89" s="168">
        <v>52.6</v>
      </c>
      <c r="E89" s="10">
        <v>60.67</v>
      </c>
      <c r="F89" s="10">
        <v>64.040000000000006</v>
      </c>
      <c r="G89" s="10">
        <v>56.71</v>
      </c>
      <c r="H89" s="96" t="s">
        <v>677</v>
      </c>
      <c r="I89" s="84" t="s">
        <v>593</v>
      </c>
      <c r="J89" s="59" t="s">
        <v>381</v>
      </c>
      <c r="K89" s="61" t="s">
        <v>274</v>
      </c>
      <c r="L89" s="171" t="s">
        <v>275</v>
      </c>
    </row>
    <row r="92" spans="1:24" s="22" customFormat="1" x14ac:dyDescent="0.25">
      <c r="A92" s="22" t="s">
        <v>440</v>
      </c>
      <c r="C92" s="161"/>
      <c r="G92" s="161"/>
      <c r="H92" s="161"/>
      <c r="M92"/>
      <c r="N92"/>
      <c r="O92"/>
      <c r="P92"/>
      <c r="Q92"/>
      <c r="R92"/>
      <c r="S92"/>
      <c r="T92"/>
      <c r="U92"/>
      <c r="V92"/>
      <c r="W92"/>
      <c r="X92"/>
    </row>
    <row r="93" spans="1:24" x14ac:dyDescent="0.25">
      <c r="A93" s="22" t="s">
        <v>386</v>
      </c>
    </row>
  </sheetData>
  <mergeCells count="11">
    <mergeCell ref="A79:A89"/>
    <mergeCell ref="A39:A43"/>
    <mergeCell ref="A44:A53"/>
    <mergeCell ref="A54:A62"/>
    <mergeCell ref="A63:A77"/>
    <mergeCell ref="A32:A38"/>
    <mergeCell ref="C3:L3"/>
    <mergeCell ref="A7:A18"/>
    <mergeCell ref="A19:A31"/>
    <mergeCell ref="H5:L5"/>
    <mergeCell ref="C5:G5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I2" sqref="I2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31.5" customHeight="1" thickBot="1" x14ac:dyDescent="0.3">
      <c r="A1" s="143" t="s">
        <v>456</v>
      </c>
      <c r="C1" s="388" t="s">
        <v>426</v>
      </c>
      <c r="D1" s="388"/>
      <c r="E1" s="388"/>
      <c r="F1" s="388"/>
      <c r="G1" s="388"/>
      <c r="H1" s="388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285" t="s">
        <v>13</v>
      </c>
      <c r="D6" s="125">
        <v>0.29411764705882354</v>
      </c>
      <c r="E6" s="125">
        <v>0.35294117647058826</v>
      </c>
      <c r="F6" s="125">
        <v>0.23529411764705882</v>
      </c>
      <c r="G6" s="125">
        <v>5.8823529411764705E-2</v>
      </c>
      <c r="H6" s="126">
        <v>5.8823529411764705E-2</v>
      </c>
      <c r="I6" s="101"/>
    </row>
    <row r="7" spans="1:9" x14ac:dyDescent="0.25">
      <c r="B7" s="370"/>
      <c r="C7" s="287" t="s">
        <v>16</v>
      </c>
      <c r="D7" s="127">
        <v>0.1125</v>
      </c>
      <c r="E7" s="127">
        <v>0.45</v>
      </c>
      <c r="F7" s="127">
        <v>0.27500000000000002</v>
      </c>
      <c r="G7" s="127">
        <v>0.15</v>
      </c>
      <c r="H7" s="128">
        <v>1.2500000000000001E-2</v>
      </c>
      <c r="I7" s="101"/>
    </row>
    <row r="8" spans="1:9" x14ac:dyDescent="0.25">
      <c r="B8" s="370"/>
      <c r="C8" s="287" t="s">
        <v>19</v>
      </c>
      <c r="D8" s="127">
        <v>0.18518518518518517</v>
      </c>
      <c r="E8" s="127">
        <v>0.37037037037037035</v>
      </c>
      <c r="F8" s="127">
        <v>0.25925925925925924</v>
      </c>
      <c r="G8" s="127">
        <v>0.1111111111111111</v>
      </c>
      <c r="H8" s="128">
        <v>7.407407407407407E-2</v>
      </c>
      <c r="I8" s="101"/>
    </row>
    <row r="9" spans="1:9" x14ac:dyDescent="0.25">
      <c r="B9" s="370"/>
      <c r="C9" s="287" t="s">
        <v>22</v>
      </c>
      <c r="D9" s="127">
        <v>0.17647058823529413</v>
      </c>
      <c r="E9" s="127">
        <v>0.58823529411764708</v>
      </c>
      <c r="F9" s="127">
        <v>0.17647058823529413</v>
      </c>
      <c r="G9" s="127">
        <v>5.8823529411764705E-2</v>
      </c>
      <c r="H9" s="128">
        <v>0</v>
      </c>
      <c r="I9" s="101"/>
    </row>
    <row r="10" spans="1:9" x14ac:dyDescent="0.25">
      <c r="B10" s="370"/>
      <c r="C10" s="287" t="s">
        <v>25</v>
      </c>
      <c r="D10" s="127">
        <v>8.6956521739130432E-2</v>
      </c>
      <c r="E10" s="127">
        <v>0.65217391304347827</v>
      </c>
      <c r="F10" s="127">
        <v>0.13043478260869565</v>
      </c>
      <c r="G10" s="127">
        <v>8.6956521739130432E-2</v>
      </c>
      <c r="H10" s="128">
        <v>4.3478260869565216E-2</v>
      </c>
      <c r="I10" s="101"/>
    </row>
    <row r="11" spans="1:9" x14ac:dyDescent="0.25">
      <c r="B11" s="370"/>
      <c r="C11" s="287" t="s">
        <v>28</v>
      </c>
      <c r="D11" s="127">
        <v>0.19230769230769232</v>
      </c>
      <c r="E11" s="127">
        <v>0.53846153846153844</v>
      </c>
      <c r="F11" s="127">
        <v>0.19230769230769232</v>
      </c>
      <c r="G11" s="127">
        <v>3.8461538461538464E-2</v>
      </c>
      <c r="H11" s="128">
        <v>3.8461538461538464E-2</v>
      </c>
      <c r="I11" s="101"/>
    </row>
    <row r="12" spans="1:9" x14ac:dyDescent="0.25">
      <c r="B12" s="370"/>
      <c r="C12" s="287" t="s">
        <v>31</v>
      </c>
      <c r="D12" s="127">
        <v>0.13333333333333333</v>
      </c>
      <c r="E12" s="127">
        <v>0.53333333333333333</v>
      </c>
      <c r="F12" s="127">
        <v>0.2</v>
      </c>
      <c r="G12" s="127">
        <v>0.13333333333333333</v>
      </c>
      <c r="H12" s="128">
        <v>0</v>
      </c>
      <c r="I12" s="101"/>
    </row>
    <row r="13" spans="1:9" x14ac:dyDescent="0.25">
      <c r="B13" s="370"/>
      <c r="C13" s="287" t="s">
        <v>34</v>
      </c>
      <c r="D13" s="127">
        <v>0.11538461538461539</v>
      </c>
      <c r="E13" s="127">
        <v>0.5</v>
      </c>
      <c r="F13" s="127">
        <v>0.26923076923076922</v>
      </c>
      <c r="G13" s="127">
        <v>7.6923076923076927E-2</v>
      </c>
      <c r="H13" s="128">
        <v>3.8461538461538464E-2</v>
      </c>
      <c r="I13" s="101"/>
    </row>
    <row r="14" spans="1:9" x14ac:dyDescent="0.25">
      <c r="B14" s="370"/>
      <c r="C14" s="287" t="s">
        <v>37</v>
      </c>
      <c r="D14" s="127">
        <v>7.8431372549019607E-2</v>
      </c>
      <c r="E14" s="127">
        <v>0.60784313725490191</v>
      </c>
      <c r="F14" s="127">
        <v>0.23529411764705882</v>
      </c>
      <c r="G14" s="127">
        <v>5.8823529411764705E-2</v>
      </c>
      <c r="H14" s="128">
        <v>1.9607843137254902E-2</v>
      </c>
      <c r="I14" s="101"/>
    </row>
    <row r="15" spans="1:9" x14ac:dyDescent="0.25">
      <c r="B15" s="370"/>
      <c r="C15" s="287" t="s">
        <v>40</v>
      </c>
      <c r="D15" s="127">
        <v>0.25423728813559321</v>
      </c>
      <c r="E15" s="127">
        <v>0.44067796610169491</v>
      </c>
      <c r="F15" s="127">
        <v>0.20338983050847459</v>
      </c>
      <c r="G15" s="127">
        <v>8.4745762711864403E-2</v>
      </c>
      <c r="H15" s="128">
        <v>1.6949152542372881E-2</v>
      </c>
      <c r="I15" s="101"/>
    </row>
    <row r="16" spans="1:9" x14ac:dyDescent="0.25">
      <c r="B16" s="370"/>
      <c r="C16" s="287" t="s">
        <v>43</v>
      </c>
      <c r="D16" s="127">
        <v>0.19230769230769232</v>
      </c>
      <c r="E16" s="127">
        <v>0.61538461538461542</v>
      </c>
      <c r="F16" s="127">
        <v>0.15384615384615385</v>
      </c>
      <c r="G16" s="127">
        <v>0</v>
      </c>
      <c r="H16" s="128">
        <v>3.8461538461538464E-2</v>
      </c>
      <c r="I16" s="101"/>
    </row>
    <row r="17" spans="2:9" ht="15.75" thickBot="1" x14ac:dyDescent="0.3">
      <c r="B17" s="371"/>
      <c r="C17" s="290" t="s">
        <v>46</v>
      </c>
      <c r="D17" s="129">
        <v>0.17647058823529413</v>
      </c>
      <c r="E17" s="129">
        <v>0.6470588235294118</v>
      </c>
      <c r="F17" s="129">
        <v>0.13725490196078433</v>
      </c>
      <c r="G17" s="129">
        <v>1.9607843137254902E-2</v>
      </c>
      <c r="H17" s="130">
        <v>1.9607843137254902E-2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0.32432432432432434</v>
      </c>
      <c r="E18" s="131">
        <v>0.56756756756756754</v>
      </c>
      <c r="F18" s="131">
        <v>5.4054054054054057E-2</v>
      </c>
      <c r="G18" s="131">
        <v>2.7027027027027029E-2</v>
      </c>
      <c r="H18" s="132">
        <v>2.7027027027027029E-2</v>
      </c>
      <c r="I18" s="101"/>
    </row>
    <row r="19" spans="2:9" x14ac:dyDescent="0.25">
      <c r="B19" s="374"/>
      <c r="C19" s="123" t="s">
        <v>53</v>
      </c>
      <c r="D19" s="133">
        <v>0.26470588235294118</v>
      </c>
      <c r="E19" s="133">
        <v>0.58823529411764708</v>
      </c>
      <c r="F19" s="133">
        <v>0.11764705882352941</v>
      </c>
      <c r="G19" s="133">
        <v>0</v>
      </c>
      <c r="H19" s="134">
        <v>2.9411764705882353E-2</v>
      </c>
      <c r="I19" s="101"/>
    </row>
    <row r="20" spans="2:9" x14ac:dyDescent="0.25">
      <c r="B20" s="374"/>
      <c r="C20" s="123" t="s">
        <v>56</v>
      </c>
      <c r="D20" s="133">
        <v>8.3333333333333329E-2</v>
      </c>
      <c r="E20" s="133">
        <v>0.29166666666666669</v>
      </c>
      <c r="F20" s="133">
        <v>0.375</v>
      </c>
      <c r="G20" s="133">
        <v>0.16666666666666666</v>
      </c>
      <c r="H20" s="134">
        <v>8.3333333333333329E-2</v>
      </c>
      <c r="I20" s="101"/>
    </row>
    <row r="21" spans="2:9" x14ac:dyDescent="0.25">
      <c r="B21" s="374"/>
      <c r="C21" s="123" t="s">
        <v>59</v>
      </c>
      <c r="D21" s="133">
        <v>0.20833333333333334</v>
      </c>
      <c r="E21" s="133">
        <v>0.45833333333333331</v>
      </c>
      <c r="F21" s="133">
        <v>0.29166666666666669</v>
      </c>
      <c r="G21" s="133">
        <v>0</v>
      </c>
      <c r="H21" s="134">
        <v>4.1666666666666664E-2</v>
      </c>
      <c r="I21" s="101"/>
    </row>
    <row r="22" spans="2:9" x14ac:dyDescent="0.25">
      <c r="B22" s="374"/>
      <c r="C22" s="123" t="s">
        <v>62</v>
      </c>
      <c r="D22" s="133">
        <v>0.27272727272727271</v>
      </c>
      <c r="E22" s="133">
        <v>0.59090909090909094</v>
      </c>
      <c r="F22" s="133">
        <v>9.0909090909090912E-2</v>
      </c>
      <c r="G22" s="133">
        <v>0</v>
      </c>
      <c r="H22" s="134">
        <v>4.5454545454545456E-2</v>
      </c>
      <c r="I22" s="101"/>
    </row>
    <row r="23" spans="2:9" x14ac:dyDescent="0.25">
      <c r="B23" s="374"/>
      <c r="C23" s="123" t="s">
        <v>601</v>
      </c>
      <c r="D23" s="133">
        <v>0.13333333333333333</v>
      </c>
      <c r="E23" s="133">
        <v>0.6</v>
      </c>
      <c r="F23" s="133">
        <v>0.13333333333333333</v>
      </c>
      <c r="G23" s="133">
        <v>6.6666666666666666E-2</v>
      </c>
      <c r="H23" s="134">
        <v>6.6666666666666666E-2</v>
      </c>
      <c r="I23" s="101"/>
    </row>
    <row r="24" spans="2:9" x14ac:dyDescent="0.25">
      <c r="B24" s="374"/>
      <c r="C24" s="123" t="s">
        <v>496</v>
      </c>
      <c r="D24" s="133">
        <v>0</v>
      </c>
      <c r="E24" s="133">
        <v>0.66666666666666663</v>
      </c>
      <c r="F24" s="133">
        <v>0.22222222222222221</v>
      </c>
      <c r="G24" s="133">
        <v>0</v>
      </c>
      <c r="H24" s="134">
        <v>0.1111111111111111</v>
      </c>
      <c r="I24" s="101"/>
    </row>
    <row r="25" spans="2:9" x14ac:dyDescent="0.25">
      <c r="B25" s="374"/>
      <c r="C25" s="123" t="s">
        <v>69</v>
      </c>
      <c r="D25" s="133">
        <v>0.21052631578947367</v>
      </c>
      <c r="E25" s="133">
        <v>0.42105263157894735</v>
      </c>
      <c r="F25" s="133">
        <v>0.15789473684210525</v>
      </c>
      <c r="G25" s="133">
        <v>0.15789473684210525</v>
      </c>
      <c r="H25" s="134">
        <v>5.2631578947368418E-2</v>
      </c>
      <c r="I25" s="101"/>
    </row>
    <row r="26" spans="2:9" x14ac:dyDescent="0.25">
      <c r="B26" s="374"/>
      <c r="C26" s="123" t="s">
        <v>72</v>
      </c>
      <c r="D26" s="133">
        <v>0.35294117647058826</v>
      </c>
      <c r="E26" s="133">
        <v>0.60784313725490191</v>
      </c>
      <c r="F26" s="133">
        <v>1.9607843137254902E-2</v>
      </c>
      <c r="G26" s="133">
        <v>1.9607843137254902E-2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0.30769230769230771</v>
      </c>
      <c r="E27" s="133">
        <v>0.53846153846153844</v>
      </c>
      <c r="F27" s="133">
        <v>0.15384615384615385</v>
      </c>
      <c r="G27" s="133">
        <v>0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0.38095238095238093</v>
      </c>
      <c r="E28" s="133">
        <v>0.52380952380952384</v>
      </c>
      <c r="F28" s="133">
        <v>9.5238095238095233E-2</v>
      </c>
      <c r="G28" s="133">
        <v>0</v>
      </c>
      <c r="H28" s="134">
        <v>0</v>
      </c>
      <c r="I28" s="101"/>
    </row>
    <row r="29" spans="2:9" x14ac:dyDescent="0.25">
      <c r="B29" s="374"/>
      <c r="C29" s="123" t="s">
        <v>81</v>
      </c>
      <c r="D29" s="133">
        <v>0.16666666666666666</v>
      </c>
      <c r="E29" s="133">
        <v>0.25</v>
      </c>
      <c r="F29" s="133">
        <v>0.41666666666666669</v>
      </c>
      <c r="G29" s="133">
        <v>8.3333333333333329E-2</v>
      </c>
      <c r="H29" s="134">
        <v>8.3333333333333329E-2</v>
      </c>
      <c r="I29" s="101"/>
    </row>
    <row r="30" spans="2:9" ht="15.75" thickBot="1" x14ac:dyDescent="0.3">
      <c r="B30" s="375"/>
      <c r="C30" s="124" t="s">
        <v>602</v>
      </c>
      <c r="D30" s="135">
        <v>0.3125</v>
      </c>
      <c r="E30" s="135">
        <v>0.5</v>
      </c>
      <c r="F30" s="135">
        <v>6.25E-2</v>
      </c>
      <c r="G30" s="135">
        <v>6.25E-2</v>
      </c>
      <c r="H30" s="136">
        <v>6.25E-2</v>
      </c>
      <c r="I30" s="101"/>
    </row>
    <row r="31" spans="2:9" ht="15" customHeight="1" x14ac:dyDescent="0.25">
      <c r="B31" s="369" t="s">
        <v>86</v>
      </c>
      <c r="C31" s="284" t="s">
        <v>87</v>
      </c>
      <c r="D31" s="127">
        <v>4.878048780487805E-2</v>
      </c>
      <c r="E31" s="125">
        <v>0.6097560975609756</v>
      </c>
      <c r="F31" s="125">
        <v>0.1951219512195122</v>
      </c>
      <c r="G31" s="125">
        <v>7.3170731707317069E-2</v>
      </c>
      <c r="H31" s="126">
        <v>7.3170731707317069E-2</v>
      </c>
      <c r="I31" s="101"/>
    </row>
    <row r="32" spans="2:9" x14ac:dyDescent="0.25">
      <c r="B32" s="370"/>
      <c r="C32" s="127" t="s">
        <v>90</v>
      </c>
      <c r="D32" s="127">
        <v>5.5555555555555552E-2</v>
      </c>
      <c r="E32" s="127">
        <v>0.55555555555555558</v>
      </c>
      <c r="F32" s="127">
        <v>0.16666666666666666</v>
      </c>
      <c r="G32" s="127">
        <v>0.16666666666666666</v>
      </c>
      <c r="H32" s="128">
        <v>5.5555555555555552E-2</v>
      </c>
      <c r="I32" s="101"/>
    </row>
    <row r="33" spans="2:9" x14ac:dyDescent="0.25">
      <c r="B33" s="370"/>
      <c r="C33" s="127" t="s">
        <v>93</v>
      </c>
      <c r="D33" s="127">
        <v>6.4516129032258063E-2</v>
      </c>
      <c r="E33" s="127">
        <v>0.64516129032258063</v>
      </c>
      <c r="F33" s="127">
        <v>0.16129032258064516</v>
      </c>
      <c r="G33" s="127">
        <v>9.6774193548387094E-2</v>
      </c>
      <c r="H33" s="128">
        <v>3.2258064516129031E-2</v>
      </c>
      <c r="I33" s="101"/>
    </row>
    <row r="34" spans="2:9" x14ac:dyDescent="0.25">
      <c r="B34" s="370"/>
      <c r="C34" s="127" t="s">
        <v>96</v>
      </c>
      <c r="D34" s="127">
        <v>0.11538461538461539</v>
      </c>
      <c r="E34" s="127">
        <v>0.61538461538461542</v>
      </c>
      <c r="F34" s="127">
        <v>0.19230769230769232</v>
      </c>
      <c r="G34" s="127">
        <v>3.8461538461538464E-2</v>
      </c>
      <c r="H34" s="128">
        <v>3.8461538461538464E-2</v>
      </c>
      <c r="I34" s="101"/>
    </row>
    <row r="35" spans="2:9" x14ac:dyDescent="0.25">
      <c r="B35" s="370"/>
      <c r="C35" s="127" t="s">
        <v>603</v>
      </c>
      <c r="D35" s="127">
        <v>0.1111111111111111</v>
      </c>
      <c r="E35" s="127">
        <v>0.66666666666666663</v>
      </c>
      <c r="F35" s="127">
        <v>0</v>
      </c>
      <c r="G35" s="127">
        <v>0.1111111111111111</v>
      </c>
      <c r="H35" s="128">
        <v>0.1111111111111111</v>
      </c>
      <c r="I35" s="101"/>
    </row>
    <row r="36" spans="2:9" x14ac:dyDescent="0.25">
      <c r="B36" s="370"/>
      <c r="C36" s="127" t="s">
        <v>101</v>
      </c>
      <c r="D36" s="127">
        <v>0.15</v>
      </c>
      <c r="E36" s="127">
        <v>0.5</v>
      </c>
      <c r="F36" s="127">
        <v>0.2</v>
      </c>
      <c r="G36" s="127">
        <v>0.1</v>
      </c>
      <c r="H36" s="128">
        <v>0.05</v>
      </c>
      <c r="I36" s="101"/>
    </row>
    <row r="37" spans="2:9" ht="15.75" thickBot="1" x14ac:dyDescent="0.3">
      <c r="B37" s="371"/>
      <c r="C37" s="288" t="s">
        <v>104</v>
      </c>
      <c r="D37" s="129">
        <v>0.15686274509803921</v>
      </c>
      <c r="E37" s="129">
        <v>0.6470588235294118</v>
      </c>
      <c r="F37" s="129">
        <v>0.15686274509803921</v>
      </c>
      <c r="G37" s="129">
        <v>1.9607843137254902E-2</v>
      </c>
      <c r="H37" s="130">
        <v>1.9607843137254902E-2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0.3</v>
      </c>
      <c r="E38" s="131">
        <v>0.4</v>
      </c>
      <c r="F38" s="131">
        <v>0.2</v>
      </c>
      <c r="G38" s="131">
        <v>0.1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6.25E-2</v>
      </c>
      <c r="E39" s="133">
        <v>0.5</v>
      </c>
      <c r="F39" s="133">
        <v>0.1875</v>
      </c>
      <c r="G39" s="133">
        <v>0.125</v>
      </c>
      <c r="H39" s="134">
        <v>0.125</v>
      </c>
      <c r="I39" s="101"/>
    </row>
    <row r="40" spans="2:9" x14ac:dyDescent="0.25">
      <c r="B40" s="374"/>
      <c r="C40" s="123" t="s">
        <v>117</v>
      </c>
      <c r="D40" s="133">
        <v>0.14285714285714285</v>
      </c>
      <c r="E40" s="133">
        <v>0.6428571428571429</v>
      </c>
      <c r="F40" s="133">
        <v>0.14285714285714285</v>
      </c>
      <c r="G40" s="133">
        <v>7.1428571428571425E-2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6.25E-2</v>
      </c>
      <c r="E41" s="133">
        <v>0.4375</v>
      </c>
      <c r="F41" s="133">
        <v>0.375</v>
      </c>
      <c r="G41" s="133">
        <v>6.25E-2</v>
      </c>
      <c r="H41" s="134">
        <v>6.25E-2</v>
      </c>
      <c r="I41" s="101"/>
    </row>
    <row r="42" spans="2:9" ht="15.75" thickBot="1" x14ac:dyDescent="0.3">
      <c r="B42" s="375"/>
      <c r="C42" s="157" t="s">
        <v>497</v>
      </c>
      <c r="D42" s="135">
        <v>0</v>
      </c>
      <c r="E42" s="135">
        <v>0.375</v>
      </c>
      <c r="F42" s="135">
        <v>0.125</v>
      </c>
      <c r="G42" s="135">
        <v>0.375</v>
      </c>
      <c r="H42" s="136">
        <v>0.125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</v>
      </c>
      <c r="E43" s="127">
        <v>0.875</v>
      </c>
      <c r="F43" s="127">
        <v>0.125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287" t="s">
        <v>604</v>
      </c>
      <c r="D44" s="145">
        <v>0</v>
      </c>
      <c r="E44" s="145">
        <v>0.22222222222222221</v>
      </c>
      <c r="F44" s="145">
        <v>0.1111111111111111</v>
      </c>
      <c r="G44" s="145">
        <v>0.33333333333333331</v>
      </c>
      <c r="H44" s="146">
        <v>0.33333333333333331</v>
      </c>
      <c r="I44" s="101"/>
    </row>
    <row r="45" spans="2:9" ht="15.75" customHeight="1" x14ac:dyDescent="0.25">
      <c r="B45" s="370"/>
      <c r="C45" s="287" t="s">
        <v>314</v>
      </c>
      <c r="D45" s="127">
        <v>0.16666666666666666</v>
      </c>
      <c r="E45" s="127">
        <v>0</v>
      </c>
      <c r="F45" s="127">
        <v>0.66666666666666663</v>
      </c>
      <c r="G45" s="127">
        <v>0</v>
      </c>
      <c r="H45" s="128">
        <v>0.16666666666666666</v>
      </c>
      <c r="I45" s="101"/>
    </row>
    <row r="46" spans="2:9" ht="15" customHeight="1" x14ac:dyDescent="0.25">
      <c r="B46" s="370"/>
      <c r="C46" s="287" t="s">
        <v>605</v>
      </c>
      <c r="D46" s="127">
        <v>0</v>
      </c>
      <c r="E46" s="127">
        <v>0.2857142857142857</v>
      </c>
      <c r="F46" s="127">
        <v>0.42857142857142855</v>
      </c>
      <c r="G46" s="127">
        <v>0.14285714285714285</v>
      </c>
      <c r="H46" s="128">
        <v>0.14285714285714285</v>
      </c>
      <c r="I46" s="101"/>
    </row>
    <row r="47" spans="2:9" x14ac:dyDescent="0.25">
      <c r="B47" s="370"/>
      <c r="C47" s="287" t="s">
        <v>145</v>
      </c>
      <c r="D47" s="127">
        <v>0.16666666666666666</v>
      </c>
      <c r="E47" s="127">
        <v>0.5</v>
      </c>
      <c r="F47" s="127">
        <v>8.3333333333333329E-2</v>
      </c>
      <c r="G47" s="127">
        <v>0.16666666666666666</v>
      </c>
      <c r="H47" s="128">
        <v>8.3333333333333329E-2</v>
      </c>
      <c r="I47" s="101"/>
    </row>
    <row r="48" spans="2:9" x14ac:dyDescent="0.25">
      <c r="B48" s="370"/>
      <c r="C48" s="287" t="s">
        <v>148</v>
      </c>
      <c r="D48" s="127">
        <v>0.125</v>
      </c>
      <c r="E48" s="127">
        <v>0.375</v>
      </c>
      <c r="F48" s="127">
        <v>0.4375</v>
      </c>
      <c r="G48" s="127">
        <v>6.25E-2</v>
      </c>
      <c r="H48" s="128">
        <v>0</v>
      </c>
      <c r="I48" s="101"/>
    </row>
    <row r="49" spans="2:9" x14ac:dyDescent="0.25">
      <c r="B49" s="370"/>
      <c r="C49" s="289" t="s">
        <v>153</v>
      </c>
      <c r="D49" s="127">
        <v>0.1</v>
      </c>
      <c r="E49" s="127">
        <v>0.4</v>
      </c>
      <c r="F49" s="127">
        <v>0.3</v>
      </c>
      <c r="G49" s="127">
        <v>0.15</v>
      </c>
      <c r="H49" s="128">
        <v>0.05</v>
      </c>
      <c r="I49" s="101"/>
    </row>
    <row r="50" spans="2:9" x14ac:dyDescent="0.25">
      <c r="B50" s="370"/>
      <c r="C50" s="289" t="s">
        <v>156</v>
      </c>
      <c r="D50" s="127">
        <v>7.6923076923076927E-2</v>
      </c>
      <c r="E50" s="127">
        <v>0.23076923076923078</v>
      </c>
      <c r="F50" s="145">
        <v>0.15384615384615385</v>
      </c>
      <c r="G50" s="127">
        <v>0.30769230769230771</v>
      </c>
      <c r="H50" s="128">
        <v>0.23076923076923078</v>
      </c>
      <c r="I50" s="101"/>
    </row>
    <row r="51" spans="2:9" x14ac:dyDescent="0.25">
      <c r="B51" s="370"/>
      <c r="C51" s="287" t="s">
        <v>606</v>
      </c>
      <c r="D51" s="127">
        <v>0</v>
      </c>
      <c r="E51" s="127">
        <v>0.33333333333333331</v>
      </c>
      <c r="F51" s="127">
        <v>0.44444444444444442</v>
      </c>
      <c r="G51" s="127">
        <v>0.1111111111111111</v>
      </c>
      <c r="H51" s="128">
        <v>0.1111111111111111</v>
      </c>
      <c r="I51" s="101"/>
    </row>
    <row r="52" spans="2:9" ht="15.75" thickBot="1" x14ac:dyDescent="0.3">
      <c r="B52" s="371"/>
      <c r="C52" s="290" t="s">
        <v>607</v>
      </c>
      <c r="D52" s="129">
        <v>0.1111111111111111</v>
      </c>
      <c r="E52" s="129">
        <v>0.22222222222222221</v>
      </c>
      <c r="F52" s="129">
        <v>0.22222222222222221</v>
      </c>
      <c r="G52" s="129">
        <v>0.1111111111111111</v>
      </c>
      <c r="H52" s="130">
        <v>0.33333333333333331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0.3</v>
      </c>
      <c r="E53" s="133">
        <v>0.2</v>
      </c>
      <c r="F53" s="133">
        <v>0.3</v>
      </c>
      <c r="G53" s="133">
        <v>0.2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0.1111111111111111</v>
      </c>
      <c r="E54" s="133">
        <v>0.1111111111111111</v>
      </c>
      <c r="F54" s="133">
        <v>0.33333333333333331</v>
      </c>
      <c r="G54" s="133">
        <v>0.1111111111111111</v>
      </c>
      <c r="H54" s="134">
        <v>0.33333333333333331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0.2</v>
      </c>
      <c r="F55" s="133">
        <v>0.2</v>
      </c>
      <c r="G55" s="133">
        <v>0.2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</v>
      </c>
      <c r="F56" s="133">
        <v>0.6</v>
      </c>
      <c r="G56" s="133">
        <v>0.2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0.1111111111111111</v>
      </c>
      <c r="E57" s="133">
        <v>0.22222222222222221</v>
      </c>
      <c r="F57" s="133">
        <v>0.22222222222222221</v>
      </c>
      <c r="G57" s="133">
        <v>0.22222222222222221</v>
      </c>
      <c r="H57" s="134">
        <v>0.22222222222222221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</v>
      </c>
      <c r="F58" s="133">
        <v>0</v>
      </c>
      <c r="G58" s="133">
        <v>0.8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0.2</v>
      </c>
      <c r="E59" s="133">
        <v>0.2</v>
      </c>
      <c r="F59" s="133">
        <v>0.2</v>
      </c>
      <c r="G59" s="133">
        <v>0.3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8.3333333333333329E-2</v>
      </c>
      <c r="E60" s="133">
        <v>8.3333333333333329E-2</v>
      </c>
      <c r="F60" s="133">
        <v>0.58333333333333337</v>
      </c>
      <c r="G60" s="133">
        <v>0.16666666666666666</v>
      </c>
      <c r="H60" s="134">
        <v>8.3333333333333329E-2</v>
      </c>
      <c r="I60" s="101"/>
    </row>
    <row r="61" spans="2:9" ht="15.75" thickBot="1" x14ac:dyDescent="0.3">
      <c r="B61" s="375"/>
      <c r="C61" s="157" t="s">
        <v>183</v>
      </c>
      <c r="D61" s="135">
        <v>0.14285714285714285</v>
      </c>
      <c r="E61" s="135">
        <v>7.1428571428571425E-2</v>
      </c>
      <c r="F61" s="135">
        <v>0.5</v>
      </c>
      <c r="G61" s="135">
        <v>0.21428571428571427</v>
      </c>
      <c r="H61" s="136">
        <v>7.1428571428571425E-2</v>
      </c>
      <c r="I61" s="101"/>
    </row>
    <row r="62" spans="2:9" ht="15" customHeight="1" x14ac:dyDescent="0.25">
      <c r="B62" s="369" t="s">
        <v>186</v>
      </c>
      <c r="C62" s="286" t="s">
        <v>187</v>
      </c>
      <c r="D62" s="145">
        <v>0</v>
      </c>
      <c r="E62" s="145">
        <v>8.3333333333333329E-2</v>
      </c>
      <c r="F62" s="145">
        <v>0.58333333333333337</v>
      </c>
      <c r="G62" s="145">
        <v>0.25</v>
      </c>
      <c r="H62" s="146">
        <v>8.3333333333333329E-2</v>
      </c>
      <c r="I62" s="101"/>
    </row>
    <row r="63" spans="2:9" x14ac:dyDescent="0.25">
      <c r="B63" s="370"/>
      <c r="C63" s="286" t="s">
        <v>190</v>
      </c>
      <c r="D63" s="145">
        <v>0</v>
      </c>
      <c r="E63" s="145">
        <v>0.43478260869565216</v>
      </c>
      <c r="F63" s="145">
        <v>0.2608695652173913</v>
      </c>
      <c r="G63" s="145">
        <v>0.2608695652173913</v>
      </c>
      <c r="H63" s="146">
        <v>4.3478260869565216E-2</v>
      </c>
      <c r="I63" s="101"/>
    </row>
    <row r="64" spans="2:9" x14ac:dyDescent="0.25">
      <c r="B64" s="370"/>
      <c r="C64" s="286" t="s">
        <v>193</v>
      </c>
      <c r="D64" s="145">
        <v>5.4054054054054057E-2</v>
      </c>
      <c r="E64" s="145">
        <v>0.67567567567567566</v>
      </c>
      <c r="F64" s="145">
        <v>0.16216216216216217</v>
      </c>
      <c r="G64" s="145">
        <v>8.1081081081081086E-2</v>
      </c>
      <c r="H64" s="146">
        <v>2.7027027027027029E-2</v>
      </c>
      <c r="I64" s="101"/>
    </row>
    <row r="65" spans="2:9" x14ac:dyDescent="0.25">
      <c r="B65" s="370"/>
      <c r="C65" s="286" t="s">
        <v>196</v>
      </c>
      <c r="D65" s="145">
        <v>8.6956521739130432E-2</v>
      </c>
      <c r="E65" s="145">
        <v>0.43478260869565216</v>
      </c>
      <c r="F65" s="145">
        <v>0.30434782608695654</v>
      </c>
      <c r="G65" s="145">
        <v>8.6956521739130432E-2</v>
      </c>
      <c r="H65" s="146">
        <v>8.6956521739130432E-2</v>
      </c>
      <c r="I65" s="101"/>
    </row>
    <row r="66" spans="2:9" ht="15" customHeight="1" x14ac:dyDescent="0.25">
      <c r="B66" s="370"/>
      <c r="C66" s="286" t="s">
        <v>343</v>
      </c>
      <c r="D66" s="145">
        <v>0</v>
      </c>
      <c r="E66" s="145">
        <v>0.33333333333333331</v>
      </c>
      <c r="F66" s="145">
        <v>0.44444444444444442</v>
      </c>
      <c r="G66" s="145">
        <v>0.22222222222222221</v>
      </c>
      <c r="H66" s="146">
        <v>0</v>
      </c>
      <c r="I66" s="101"/>
    </row>
    <row r="67" spans="2:9" ht="15" customHeight="1" x14ac:dyDescent="0.25">
      <c r="B67" s="370"/>
      <c r="C67" s="286" t="s">
        <v>201</v>
      </c>
      <c r="D67" s="145">
        <v>4.1666666666666664E-2</v>
      </c>
      <c r="E67" s="145">
        <v>8.3333333333333329E-2</v>
      </c>
      <c r="F67" s="145">
        <v>0.625</v>
      </c>
      <c r="G67" s="145">
        <v>0.16666666666666666</v>
      </c>
      <c r="H67" s="146">
        <v>8.3333333333333329E-2</v>
      </c>
      <c r="I67" s="101"/>
    </row>
    <row r="68" spans="2:9" x14ac:dyDescent="0.25">
      <c r="B68" s="370"/>
      <c r="C68" s="286" t="s">
        <v>609</v>
      </c>
      <c r="D68" s="145">
        <v>0.2</v>
      </c>
      <c r="E68" s="145">
        <v>0.4</v>
      </c>
      <c r="F68" s="145">
        <v>0.4</v>
      </c>
      <c r="G68" s="145">
        <v>0</v>
      </c>
      <c r="H68" s="146">
        <v>0</v>
      </c>
      <c r="I68" s="101"/>
    </row>
    <row r="69" spans="2:9" x14ac:dyDescent="0.25">
      <c r="B69" s="370"/>
      <c r="C69" s="286" t="s">
        <v>610</v>
      </c>
      <c r="D69" s="145">
        <v>0</v>
      </c>
      <c r="E69" s="145">
        <v>0.2</v>
      </c>
      <c r="F69" s="145">
        <v>0.5</v>
      </c>
      <c r="G69" s="145">
        <v>0.3</v>
      </c>
      <c r="H69" s="146">
        <v>0</v>
      </c>
      <c r="I69" s="101"/>
    </row>
    <row r="70" spans="2:9" x14ac:dyDescent="0.25">
      <c r="B70" s="370"/>
      <c r="C70" s="286" t="s">
        <v>441</v>
      </c>
      <c r="D70" s="145">
        <v>0</v>
      </c>
      <c r="E70" s="145">
        <v>0.42857142857142855</v>
      </c>
      <c r="F70" s="145">
        <v>0.5714285714285714</v>
      </c>
      <c r="G70" s="145">
        <v>0</v>
      </c>
      <c r="H70" s="146">
        <v>0</v>
      </c>
      <c r="I70" s="101"/>
    </row>
    <row r="71" spans="2:9" ht="15" customHeight="1" x14ac:dyDescent="0.25">
      <c r="B71" s="370"/>
      <c r="C71" s="286" t="s">
        <v>212</v>
      </c>
      <c r="D71" s="127">
        <v>2.564102564102564E-2</v>
      </c>
      <c r="E71" s="127">
        <v>0.25641025641025639</v>
      </c>
      <c r="F71" s="127">
        <v>0.5641025641025641</v>
      </c>
      <c r="G71" s="127">
        <v>0.10256410256410256</v>
      </c>
      <c r="H71" s="128">
        <v>5.128205128205128E-2</v>
      </c>
      <c r="I71" s="101"/>
    </row>
    <row r="72" spans="2:9" x14ac:dyDescent="0.25">
      <c r="B72" s="370"/>
      <c r="C72" s="286" t="s">
        <v>611</v>
      </c>
      <c r="D72" s="127">
        <v>0</v>
      </c>
      <c r="E72" s="127">
        <v>0.375</v>
      </c>
      <c r="F72" s="127">
        <v>0.375</v>
      </c>
      <c r="G72" s="127">
        <v>0.25</v>
      </c>
      <c r="H72" s="128">
        <v>0</v>
      </c>
      <c r="I72" s="101"/>
    </row>
    <row r="73" spans="2:9" x14ac:dyDescent="0.25">
      <c r="B73" s="370"/>
      <c r="C73" s="286" t="s">
        <v>612</v>
      </c>
      <c r="D73" s="127">
        <v>0</v>
      </c>
      <c r="E73" s="127">
        <v>0.16666666666666666</v>
      </c>
      <c r="F73" s="127">
        <v>0.66666666666666663</v>
      </c>
      <c r="G73" s="127">
        <v>0.16666666666666666</v>
      </c>
      <c r="H73" s="128">
        <v>0</v>
      </c>
      <c r="I73" s="101"/>
    </row>
    <row r="74" spans="2:9" x14ac:dyDescent="0.25">
      <c r="B74" s="370"/>
      <c r="C74" s="286" t="s">
        <v>219</v>
      </c>
      <c r="D74" s="127">
        <v>0.11764705882352941</v>
      </c>
      <c r="E74" s="127">
        <v>0.58823529411764708</v>
      </c>
      <c r="F74" s="127">
        <v>0.26470588235294118</v>
      </c>
      <c r="G74" s="127">
        <v>0</v>
      </c>
      <c r="H74" s="128">
        <v>2.9411764705882353E-2</v>
      </c>
      <c r="I74" s="101"/>
    </row>
    <row r="75" spans="2:9" ht="15.75" customHeight="1" x14ac:dyDescent="0.25">
      <c r="B75" s="370"/>
      <c r="C75" s="286" t="s">
        <v>613</v>
      </c>
      <c r="D75" s="127">
        <v>0</v>
      </c>
      <c r="E75" s="127">
        <v>0.5</v>
      </c>
      <c r="F75" s="127">
        <v>0.3</v>
      </c>
      <c r="G75" s="127">
        <v>0.2</v>
      </c>
      <c r="H75" s="128">
        <v>0</v>
      </c>
      <c r="I75" s="101"/>
    </row>
    <row r="76" spans="2:9" ht="15" customHeight="1" thickBot="1" x14ac:dyDescent="0.3">
      <c r="B76" s="371"/>
      <c r="C76" s="288" t="s">
        <v>224</v>
      </c>
      <c r="D76" s="129">
        <v>0</v>
      </c>
      <c r="E76" s="129">
        <v>0</v>
      </c>
      <c r="F76" s="129">
        <v>7.1428571428571425E-2</v>
      </c>
      <c r="G76" s="129">
        <v>0.21428571428571427</v>
      </c>
      <c r="H76" s="130">
        <v>0.7142857142857143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0.33333333333333331</v>
      </c>
      <c r="F77" s="135">
        <v>0.33333333333333331</v>
      </c>
      <c r="G77" s="135">
        <v>0.16666666666666666</v>
      </c>
      <c r="H77" s="136">
        <v>0.16666666666666666</v>
      </c>
      <c r="I77" s="101"/>
    </row>
    <row r="78" spans="2:9" ht="15" customHeight="1" x14ac:dyDescent="0.25">
      <c r="B78" s="369" t="s">
        <v>244</v>
      </c>
      <c r="C78" s="287" t="s">
        <v>246</v>
      </c>
      <c r="D78" s="145">
        <v>0.25</v>
      </c>
      <c r="E78" s="145">
        <v>0.6875</v>
      </c>
      <c r="F78" s="145">
        <v>6.25E-2</v>
      </c>
      <c r="G78" s="145">
        <v>0</v>
      </c>
      <c r="H78" s="146">
        <v>0</v>
      </c>
      <c r="I78" s="101"/>
    </row>
    <row r="79" spans="2:9" x14ac:dyDescent="0.25">
      <c r="B79" s="370"/>
      <c r="C79" s="287" t="s">
        <v>250</v>
      </c>
      <c r="D79" s="145">
        <v>6.25E-2</v>
      </c>
      <c r="E79" s="145">
        <v>0.25</v>
      </c>
      <c r="F79" s="145">
        <v>0.3125</v>
      </c>
      <c r="G79" s="145">
        <v>0.375</v>
      </c>
      <c r="H79" s="146">
        <v>0</v>
      </c>
      <c r="I79" s="101"/>
    </row>
    <row r="80" spans="2:9" x14ac:dyDescent="0.25">
      <c r="B80" s="370"/>
      <c r="C80" s="287" t="s">
        <v>364</v>
      </c>
      <c r="D80" s="145">
        <v>0.2</v>
      </c>
      <c r="E80" s="145">
        <v>0.7</v>
      </c>
      <c r="F80" s="145">
        <v>0.05</v>
      </c>
      <c r="G80" s="145">
        <v>0.05</v>
      </c>
      <c r="H80" s="146">
        <v>0</v>
      </c>
      <c r="I80" s="101"/>
    </row>
    <row r="81" spans="2:9" x14ac:dyDescent="0.25">
      <c r="B81" s="370"/>
      <c r="C81" s="289" t="s">
        <v>614</v>
      </c>
      <c r="D81" s="145">
        <v>0.1111111111111111</v>
      </c>
      <c r="E81" s="145">
        <v>0.88888888888888884</v>
      </c>
      <c r="F81" s="145">
        <v>0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287" t="s">
        <v>256</v>
      </c>
      <c r="D82" s="145">
        <v>0</v>
      </c>
      <c r="E82" s="145">
        <v>0.5</v>
      </c>
      <c r="F82" s="145">
        <v>0.41666666666666669</v>
      </c>
      <c r="G82" s="145">
        <v>8.3333333333333329E-2</v>
      </c>
      <c r="H82" s="146">
        <v>0</v>
      </c>
    </row>
    <row r="83" spans="2:9" s="195" customFormat="1" x14ac:dyDescent="0.25">
      <c r="B83" s="370"/>
      <c r="C83" s="289" t="s">
        <v>600</v>
      </c>
      <c r="D83" s="145">
        <v>0</v>
      </c>
      <c r="E83" s="145">
        <v>0.4</v>
      </c>
      <c r="F83" s="145">
        <v>0.4</v>
      </c>
      <c r="G83" s="145">
        <v>0.2</v>
      </c>
      <c r="H83" s="146">
        <v>0</v>
      </c>
    </row>
    <row r="84" spans="2:9" x14ac:dyDescent="0.25">
      <c r="B84" s="370"/>
      <c r="C84" s="287" t="s">
        <v>500</v>
      </c>
      <c r="D84" s="145">
        <v>0.14285714285714285</v>
      </c>
      <c r="E84" s="145">
        <v>0.8571428571428571</v>
      </c>
      <c r="F84" s="145">
        <v>0</v>
      </c>
      <c r="G84" s="145">
        <v>0</v>
      </c>
      <c r="H84" s="146">
        <v>0</v>
      </c>
    </row>
    <row r="85" spans="2:9" ht="15" customHeight="1" x14ac:dyDescent="0.25">
      <c r="B85" s="370"/>
      <c r="C85" s="287" t="s">
        <v>365</v>
      </c>
      <c r="D85" s="145">
        <v>0.125</v>
      </c>
      <c r="E85" s="145">
        <v>0.375</v>
      </c>
      <c r="F85" s="145">
        <v>0.25</v>
      </c>
      <c r="G85" s="145">
        <v>0</v>
      </c>
      <c r="H85" s="146">
        <v>0.25</v>
      </c>
    </row>
    <row r="86" spans="2:9" x14ac:dyDescent="0.25">
      <c r="B86" s="370"/>
      <c r="C86" s="287" t="s">
        <v>501</v>
      </c>
      <c r="D86" s="145">
        <v>0</v>
      </c>
      <c r="E86" s="145">
        <v>0.55555555555555558</v>
      </c>
      <c r="F86" s="145">
        <v>0.44444444444444442</v>
      </c>
      <c r="G86" s="145">
        <v>0</v>
      </c>
      <c r="H86" s="146">
        <v>0</v>
      </c>
    </row>
    <row r="87" spans="2:9" x14ac:dyDescent="0.25">
      <c r="B87" s="370"/>
      <c r="C87" s="287" t="s">
        <v>270</v>
      </c>
      <c r="D87" s="145">
        <v>0.2</v>
      </c>
      <c r="E87" s="145">
        <v>0.53333333333333333</v>
      </c>
      <c r="F87" s="145">
        <v>0.26666666666666666</v>
      </c>
      <c r="G87" s="145">
        <v>0</v>
      </c>
      <c r="H87" s="146">
        <v>0</v>
      </c>
    </row>
    <row r="88" spans="2:9" ht="15.75" thickBot="1" x14ac:dyDescent="0.3">
      <c r="B88" s="371"/>
      <c r="C88" s="290" t="s">
        <v>273</v>
      </c>
      <c r="D88" s="129">
        <v>0</v>
      </c>
      <c r="E88" s="129">
        <v>0.5</v>
      </c>
      <c r="F88" s="129">
        <v>0.3</v>
      </c>
      <c r="G88" s="129">
        <v>0.1</v>
      </c>
      <c r="H88" s="193">
        <v>0.1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17" spans="4:8" x14ac:dyDescent="0.25">
      <c r="D117" s="120"/>
      <c r="E117" s="120"/>
      <c r="F117" s="120"/>
      <c r="G117" s="120"/>
      <c r="H117" s="120"/>
    </row>
    <row r="119" spans="4:8" x14ac:dyDescent="0.25">
      <c r="D119" s="120"/>
      <c r="E119" s="120"/>
      <c r="F119" s="120"/>
      <c r="G119" s="120"/>
      <c r="H119" s="120"/>
    </row>
    <row r="121" spans="4:8" x14ac:dyDescent="0.25">
      <c r="D121" s="120"/>
      <c r="E121" s="120"/>
      <c r="F121" s="120"/>
      <c r="G121" s="120"/>
      <c r="H121" s="120"/>
    </row>
    <row r="123" spans="4:8" x14ac:dyDescent="0.25">
      <c r="D123" s="120"/>
      <c r="E123" s="120"/>
      <c r="F123" s="120"/>
      <c r="G123" s="120"/>
      <c r="H123" s="120"/>
    </row>
    <row r="125" spans="4:8" x14ac:dyDescent="0.25">
      <c r="D125" s="120"/>
      <c r="E125" s="120"/>
      <c r="F125" s="120"/>
      <c r="G125" s="120"/>
      <c r="H125" s="120"/>
    </row>
    <row r="127" spans="4:8" x14ac:dyDescent="0.25">
      <c r="D127" s="120"/>
      <c r="E127" s="120"/>
      <c r="F127" s="120"/>
      <c r="G127" s="120"/>
      <c r="H127" s="120"/>
    </row>
    <row r="129" spans="4:8" x14ac:dyDescent="0.25">
      <c r="D129" s="120"/>
      <c r="E129" s="120"/>
      <c r="F129" s="120"/>
      <c r="G129" s="120"/>
      <c r="H129" s="120"/>
    </row>
    <row r="131" spans="4:8" x14ac:dyDescent="0.25">
      <c r="D131" s="120"/>
      <c r="E131" s="120"/>
      <c r="F131" s="120"/>
      <c r="G131" s="120"/>
      <c r="H131" s="120"/>
    </row>
    <row r="133" spans="4:8" x14ac:dyDescent="0.25">
      <c r="D133" s="120"/>
      <c r="E133" s="120"/>
      <c r="F133" s="120"/>
      <c r="G133" s="120"/>
      <c r="H133" s="120"/>
    </row>
    <row r="135" spans="4:8" x14ac:dyDescent="0.25">
      <c r="D135" s="120"/>
      <c r="E135" s="120"/>
      <c r="F135" s="120"/>
      <c r="G135" s="120"/>
      <c r="H135" s="120"/>
    </row>
    <row r="137" spans="4:8" x14ac:dyDescent="0.25">
      <c r="D137" s="120"/>
      <c r="E137" s="120"/>
      <c r="F137" s="120"/>
      <c r="G137" s="120"/>
      <c r="H137" s="120"/>
    </row>
    <row r="139" spans="4:8" x14ac:dyDescent="0.25">
      <c r="D139" s="120"/>
      <c r="E139" s="120"/>
      <c r="F139" s="120"/>
      <c r="G139" s="120"/>
      <c r="H139" s="120"/>
    </row>
    <row r="141" spans="4:8" x14ac:dyDescent="0.25">
      <c r="D141" s="120"/>
      <c r="E141" s="120"/>
      <c r="F141" s="120"/>
      <c r="G141" s="120"/>
      <c r="H141" s="120"/>
    </row>
    <row r="143" spans="4:8" x14ac:dyDescent="0.25">
      <c r="D143" s="120"/>
      <c r="E143" s="120"/>
      <c r="F143" s="120"/>
      <c r="G143" s="120"/>
      <c r="H143" s="120"/>
    </row>
    <row r="145" spans="4:8" x14ac:dyDescent="0.25">
      <c r="D145" s="120"/>
      <c r="E145" s="120"/>
      <c r="F145" s="120"/>
      <c r="G145" s="120"/>
      <c r="H145" s="120"/>
    </row>
    <row r="147" spans="4:8" x14ac:dyDescent="0.25">
      <c r="D147" s="120"/>
      <c r="E147" s="120"/>
      <c r="F147" s="120"/>
      <c r="G147" s="120"/>
      <c r="H147" s="120"/>
    </row>
    <row r="149" spans="4:8" x14ac:dyDescent="0.25">
      <c r="D149" s="120"/>
      <c r="E149" s="120"/>
      <c r="F149" s="120"/>
      <c r="G149" s="120"/>
      <c r="H149" s="120"/>
    </row>
    <row r="151" spans="4:8" x14ac:dyDescent="0.25">
      <c r="D151" s="120"/>
      <c r="E151" s="120"/>
      <c r="F151" s="120"/>
      <c r="G151" s="120"/>
      <c r="H151" s="120"/>
    </row>
    <row r="153" spans="4:8" x14ac:dyDescent="0.25">
      <c r="D153" s="120"/>
      <c r="E153" s="120"/>
      <c r="F153" s="120"/>
      <c r="G153" s="120"/>
      <c r="H153" s="120"/>
    </row>
    <row r="155" spans="4:8" x14ac:dyDescent="0.25">
      <c r="D155" s="120"/>
      <c r="E155" s="120"/>
      <c r="F155" s="120"/>
      <c r="G155" s="120"/>
      <c r="H155" s="120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I2" sqref="I2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16.5" thickTop="1" thickBot="1" x14ac:dyDescent="0.3">
      <c r="A1" s="143" t="s">
        <v>456</v>
      </c>
      <c r="C1" s="389" t="s">
        <v>427</v>
      </c>
      <c r="D1" s="389"/>
      <c r="E1" s="389"/>
      <c r="F1" s="389"/>
      <c r="G1" s="389"/>
      <c r="H1" s="389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292" t="s">
        <v>13</v>
      </c>
      <c r="D6" s="125">
        <v>0.16666666666666666</v>
      </c>
      <c r="E6" s="125">
        <v>0.55555555555555558</v>
      </c>
      <c r="F6" s="125">
        <v>0.22222222222222221</v>
      </c>
      <c r="G6" s="125">
        <v>0</v>
      </c>
      <c r="H6" s="126">
        <v>5.5555555555555552E-2</v>
      </c>
      <c r="I6" s="101"/>
    </row>
    <row r="7" spans="1:9" x14ac:dyDescent="0.25">
      <c r="B7" s="370"/>
      <c r="C7" s="294" t="s">
        <v>16</v>
      </c>
      <c r="D7" s="127">
        <v>6.0240963855421686E-2</v>
      </c>
      <c r="E7" s="127">
        <v>0.21686746987951808</v>
      </c>
      <c r="F7" s="127">
        <v>0.18072289156626506</v>
      </c>
      <c r="G7" s="127">
        <v>0.40963855421686746</v>
      </c>
      <c r="H7" s="128">
        <v>0.13253012048192772</v>
      </c>
      <c r="I7" s="101"/>
    </row>
    <row r="8" spans="1:9" x14ac:dyDescent="0.25">
      <c r="B8" s="370"/>
      <c r="C8" s="294" t="s">
        <v>19</v>
      </c>
      <c r="D8" s="127">
        <v>0.10714285714285714</v>
      </c>
      <c r="E8" s="127">
        <v>0.35714285714285715</v>
      </c>
      <c r="F8" s="127">
        <v>0.17857142857142858</v>
      </c>
      <c r="G8" s="127">
        <v>0.14285714285714285</v>
      </c>
      <c r="H8" s="128">
        <v>0.21428571428571427</v>
      </c>
      <c r="I8" s="101"/>
    </row>
    <row r="9" spans="1:9" x14ac:dyDescent="0.25">
      <c r="B9" s="370"/>
      <c r="C9" s="294" t="s">
        <v>22</v>
      </c>
      <c r="D9" s="127">
        <v>0.22222222222222221</v>
      </c>
      <c r="E9" s="127">
        <v>0.3888888888888889</v>
      </c>
      <c r="F9" s="127">
        <v>0.22222222222222221</v>
      </c>
      <c r="G9" s="127">
        <v>0.16666666666666666</v>
      </c>
      <c r="H9" s="128">
        <v>0</v>
      </c>
      <c r="I9" s="101"/>
    </row>
    <row r="10" spans="1:9" x14ac:dyDescent="0.25">
      <c r="B10" s="370"/>
      <c r="C10" s="294" t="s">
        <v>25</v>
      </c>
      <c r="D10" s="127">
        <v>4.1666666666666664E-2</v>
      </c>
      <c r="E10" s="127">
        <v>0.83333333333333337</v>
      </c>
      <c r="F10" s="127">
        <v>8.3333333333333329E-2</v>
      </c>
      <c r="G10" s="127">
        <v>0</v>
      </c>
      <c r="H10" s="128">
        <v>4.1666666666666664E-2</v>
      </c>
      <c r="I10" s="101"/>
    </row>
    <row r="11" spans="1:9" x14ac:dyDescent="0.25">
      <c r="B11" s="370"/>
      <c r="C11" s="294" t="s">
        <v>28</v>
      </c>
      <c r="D11" s="127">
        <v>0.1111111111111111</v>
      </c>
      <c r="E11" s="127">
        <v>0.33333333333333331</v>
      </c>
      <c r="F11" s="127">
        <v>0.29629629629629628</v>
      </c>
      <c r="G11" s="127">
        <v>0.14814814814814814</v>
      </c>
      <c r="H11" s="128">
        <v>0.1111111111111111</v>
      </c>
      <c r="I11" s="101"/>
    </row>
    <row r="12" spans="1:9" x14ac:dyDescent="0.25">
      <c r="B12" s="370"/>
      <c r="C12" s="294" t="s">
        <v>31</v>
      </c>
      <c r="D12" s="127">
        <v>0.25</v>
      </c>
      <c r="E12" s="127">
        <v>0.4375</v>
      </c>
      <c r="F12" s="127">
        <v>0.3125</v>
      </c>
      <c r="G12" s="127">
        <v>0</v>
      </c>
      <c r="H12" s="128">
        <v>0</v>
      </c>
      <c r="I12" s="101"/>
    </row>
    <row r="13" spans="1:9" x14ac:dyDescent="0.25">
      <c r="B13" s="370"/>
      <c r="C13" s="294" t="s">
        <v>34</v>
      </c>
      <c r="D13" s="127">
        <v>0.11538461538461539</v>
      </c>
      <c r="E13" s="127">
        <v>0.46153846153846156</v>
      </c>
      <c r="F13" s="127">
        <v>0.30769230769230771</v>
      </c>
      <c r="G13" s="127">
        <v>7.6923076923076927E-2</v>
      </c>
      <c r="H13" s="128">
        <v>3.8461538461538464E-2</v>
      </c>
      <c r="I13" s="101"/>
    </row>
    <row r="14" spans="1:9" x14ac:dyDescent="0.25">
      <c r="B14" s="370"/>
      <c r="C14" s="294" t="s">
        <v>37</v>
      </c>
      <c r="D14" s="127">
        <v>5.7692307692307696E-2</v>
      </c>
      <c r="E14" s="127">
        <v>0.28846153846153844</v>
      </c>
      <c r="F14" s="127">
        <v>0.34615384615384615</v>
      </c>
      <c r="G14" s="127">
        <v>0.26923076923076922</v>
      </c>
      <c r="H14" s="128">
        <v>3.8461538461538464E-2</v>
      </c>
      <c r="I14" s="101"/>
    </row>
    <row r="15" spans="1:9" x14ac:dyDescent="0.25">
      <c r="B15" s="370"/>
      <c r="C15" s="294" t="s">
        <v>40</v>
      </c>
      <c r="D15" s="127">
        <v>0.17241379310344829</v>
      </c>
      <c r="E15" s="127">
        <v>0.43103448275862066</v>
      </c>
      <c r="F15" s="127">
        <v>0.29310344827586204</v>
      </c>
      <c r="G15" s="127">
        <v>8.6206896551724144E-2</v>
      </c>
      <c r="H15" s="128">
        <v>1.7241379310344827E-2</v>
      </c>
      <c r="I15" s="101"/>
    </row>
    <row r="16" spans="1:9" x14ac:dyDescent="0.25">
      <c r="B16" s="370"/>
      <c r="C16" s="294" t="s">
        <v>43</v>
      </c>
      <c r="D16" s="127">
        <v>0.10714285714285714</v>
      </c>
      <c r="E16" s="127">
        <v>0.5357142857142857</v>
      </c>
      <c r="F16" s="127">
        <v>0.32142857142857145</v>
      </c>
      <c r="G16" s="127">
        <v>0</v>
      </c>
      <c r="H16" s="128">
        <v>3.5714285714285712E-2</v>
      </c>
      <c r="I16" s="101"/>
    </row>
    <row r="17" spans="2:9" ht="15.75" thickBot="1" x14ac:dyDescent="0.3">
      <c r="B17" s="371"/>
      <c r="C17" s="297" t="s">
        <v>46</v>
      </c>
      <c r="D17" s="129">
        <v>9.6153846153846159E-2</v>
      </c>
      <c r="E17" s="129">
        <v>0.32692307692307693</v>
      </c>
      <c r="F17" s="129">
        <v>0.34615384615384615</v>
      </c>
      <c r="G17" s="129">
        <v>0.17307692307692307</v>
      </c>
      <c r="H17" s="130">
        <v>5.7692307692307696E-2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0.31578947368421051</v>
      </c>
      <c r="E18" s="131">
        <v>0.42105263157894735</v>
      </c>
      <c r="F18" s="131">
        <v>0.21052631578947367</v>
      </c>
      <c r="G18" s="131">
        <v>2.6315789473684209E-2</v>
      </c>
      <c r="H18" s="132">
        <v>2.6315789473684209E-2</v>
      </c>
      <c r="I18" s="101"/>
    </row>
    <row r="19" spans="2:9" x14ac:dyDescent="0.25">
      <c r="B19" s="374"/>
      <c r="C19" s="123" t="s">
        <v>53</v>
      </c>
      <c r="D19" s="133">
        <v>0.12121212121212122</v>
      </c>
      <c r="E19" s="133">
        <v>0.72727272727272729</v>
      </c>
      <c r="F19" s="133">
        <v>0.12121212121212122</v>
      </c>
      <c r="G19" s="133">
        <v>0</v>
      </c>
      <c r="H19" s="134">
        <v>3.0303030303030304E-2</v>
      </c>
      <c r="I19" s="101"/>
    </row>
    <row r="20" spans="2:9" x14ac:dyDescent="0.25">
      <c r="B20" s="374"/>
      <c r="C20" s="123" t="s">
        <v>56</v>
      </c>
      <c r="D20" s="133">
        <v>4.3478260869565216E-2</v>
      </c>
      <c r="E20" s="133">
        <v>0.56521739130434778</v>
      </c>
      <c r="F20" s="133">
        <v>0.30434782608695654</v>
      </c>
      <c r="G20" s="133">
        <v>4.3478260869565216E-2</v>
      </c>
      <c r="H20" s="134">
        <v>4.3478260869565216E-2</v>
      </c>
      <c r="I20" s="101"/>
    </row>
    <row r="21" spans="2:9" x14ac:dyDescent="0.25">
      <c r="B21" s="374"/>
      <c r="C21" s="123" t="s">
        <v>59</v>
      </c>
      <c r="D21" s="133">
        <v>0.14285714285714285</v>
      </c>
      <c r="E21" s="133">
        <v>0.66666666666666663</v>
      </c>
      <c r="F21" s="133">
        <v>0.14285714285714285</v>
      </c>
      <c r="G21" s="133">
        <v>0</v>
      </c>
      <c r="H21" s="134">
        <v>4.7619047619047616E-2</v>
      </c>
      <c r="I21" s="101"/>
    </row>
    <row r="22" spans="2:9" x14ac:dyDescent="0.25">
      <c r="B22" s="374"/>
      <c r="C22" s="123" t="s">
        <v>62</v>
      </c>
      <c r="D22" s="133">
        <v>0.23809523809523808</v>
      </c>
      <c r="E22" s="133">
        <v>0.66666666666666663</v>
      </c>
      <c r="F22" s="133">
        <v>4.7619047619047616E-2</v>
      </c>
      <c r="G22" s="133">
        <v>0</v>
      </c>
      <c r="H22" s="134">
        <v>4.7619047619047616E-2</v>
      </c>
      <c r="I22" s="101"/>
    </row>
    <row r="23" spans="2:9" x14ac:dyDescent="0.25">
      <c r="B23" s="374"/>
      <c r="C23" s="123" t="s">
        <v>601</v>
      </c>
      <c r="D23" s="133">
        <v>0.14285714285714285</v>
      </c>
      <c r="E23" s="133">
        <v>0.5714285714285714</v>
      </c>
      <c r="F23" s="133">
        <v>0.21428571428571427</v>
      </c>
      <c r="G23" s="133">
        <v>0</v>
      </c>
      <c r="H23" s="134">
        <v>7.1428571428571425E-2</v>
      </c>
      <c r="I23" s="101"/>
    </row>
    <row r="24" spans="2:9" x14ac:dyDescent="0.25">
      <c r="B24" s="374"/>
      <c r="C24" s="123" t="s">
        <v>496</v>
      </c>
      <c r="D24" s="133">
        <v>0.25</v>
      </c>
      <c r="E24" s="133">
        <v>0.625</v>
      </c>
      <c r="F24" s="133">
        <v>0</v>
      </c>
      <c r="G24" s="133">
        <v>0</v>
      </c>
      <c r="H24" s="134">
        <v>0.125</v>
      </c>
      <c r="I24" s="101"/>
    </row>
    <row r="25" spans="2:9" x14ac:dyDescent="0.25">
      <c r="B25" s="374"/>
      <c r="C25" s="123" t="s">
        <v>69</v>
      </c>
      <c r="D25" s="133">
        <v>0.1111111111111111</v>
      </c>
      <c r="E25" s="133">
        <v>0.66666666666666663</v>
      </c>
      <c r="F25" s="133">
        <v>5.5555555555555552E-2</v>
      </c>
      <c r="G25" s="133">
        <v>0.1111111111111111</v>
      </c>
      <c r="H25" s="134">
        <v>5.5555555555555552E-2</v>
      </c>
      <c r="I25" s="101"/>
    </row>
    <row r="26" spans="2:9" x14ac:dyDescent="0.25">
      <c r="B26" s="374"/>
      <c r="C26" s="123" t="s">
        <v>72</v>
      </c>
      <c r="D26" s="133">
        <v>0.22</v>
      </c>
      <c r="E26" s="133">
        <v>0.66</v>
      </c>
      <c r="F26" s="133">
        <v>0.12</v>
      </c>
      <c r="G26" s="133">
        <v>0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0.30769230769230771</v>
      </c>
      <c r="E27" s="133">
        <v>0.38461538461538464</v>
      </c>
      <c r="F27" s="133">
        <v>0.23076923076923078</v>
      </c>
      <c r="G27" s="133">
        <v>7.6923076923076927E-2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0.27777777777777779</v>
      </c>
      <c r="E28" s="133">
        <v>0.61111111111111116</v>
      </c>
      <c r="F28" s="133">
        <v>0.1111111111111111</v>
      </c>
      <c r="G28" s="133">
        <v>0</v>
      </c>
      <c r="H28" s="134">
        <v>0</v>
      </c>
      <c r="I28" s="101"/>
    </row>
    <row r="29" spans="2:9" x14ac:dyDescent="0.25">
      <c r="B29" s="374"/>
      <c r="C29" s="123" t="s">
        <v>81</v>
      </c>
      <c r="D29" s="133">
        <v>0.25</v>
      </c>
      <c r="E29" s="133">
        <v>0.41666666666666669</v>
      </c>
      <c r="F29" s="133">
        <v>0.25</v>
      </c>
      <c r="G29" s="133">
        <v>0</v>
      </c>
      <c r="H29" s="134">
        <v>8.3333333333333329E-2</v>
      </c>
      <c r="I29" s="101"/>
    </row>
    <row r="30" spans="2:9" ht="15.75" thickBot="1" x14ac:dyDescent="0.3">
      <c r="B30" s="375"/>
      <c r="C30" s="124" t="s">
        <v>602</v>
      </c>
      <c r="D30" s="135">
        <v>0.26666666666666666</v>
      </c>
      <c r="E30" s="135">
        <v>0.46666666666666667</v>
      </c>
      <c r="F30" s="135">
        <v>0.2</v>
      </c>
      <c r="G30" s="135">
        <v>0</v>
      </c>
      <c r="H30" s="136">
        <v>6.6666666666666666E-2</v>
      </c>
      <c r="I30" s="101"/>
    </row>
    <row r="31" spans="2:9" ht="15" customHeight="1" x14ac:dyDescent="0.25">
      <c r="B31" s="369" t="s">
        <v>86</v>
      </c>
      <c r="C31" s="291" t="s">
        <v>87</v>
      </c>
      <c r="D31" s="127">
        <v>7.3170731707317069E-2</v>
      </c>
      <c r="E31" s="125">
        <v>0.26829268292682928</v>
      </c>
      <c r="F31" s="125">
        <v>0.36585365853658536</v>
      </c>
      <c r="G31" s="125">
        <v>0.24390243902439024</v>
      </c>
      <c r="H31" s="126">
        <v>4.878048780487805E-2</v>
      </c>
      <c r="I31" s="101"/>
    </row>
    <row r="32" spans="2:9" x14ac:dyDescent="0.25">
      <c r="B32" s="370"/>
      <c r="C32" s="127" t="s">
        <v>90</v>
      </c>
      <c r="D32" s="127">
        <v>5.5555555555555552E-2</v>
      </c>
      <c r="E32" s="127">
        <v>0.27777777777777779</v>
      </c>
      <c r="F32" s="127">
        <v>0.33333333333333331</v>
      </c>
      <c r="G32" s="127">
        <v>0.1111111111111111</v>
      </c>
      <c r="H32" s="128">
        <v>0.22222222222222221</v>
      </c>
      <c r="I32" s="101"/>
    </row>
    <row r="33" spans="2:9" x14ac:dyDescent="0.25">
      <c r="B33" s="370"/>
      <c r="C33" s="127" t="s">
        <v>93</v>
      </c>
      <c r="D33" s="127">
        <v>0.1</v>
      </c>
      <c r="E33" s="127">
        <v>0.33333333333333331</v>
      </c>
      <c r="F33" s="127">
        <v>0.46666666666666667</v>
      </c>
      <c r="G33" s="127">
        <v>6.6666666666666666E-2</v>
      </c>
      <c r="H33" s="128">
        <v>3.3333333333333333E-2</v>
      </c>
      <c r="I33" s="101"/>
    </row>
    <row r="34" spans="2:9" x14ac:dyDescent="0.25">
      <c r="B34" s="370"/>
      <c r="C34" s="127" t="s">
        <v>96</v>
      </c>
      <c r="D34" s="127">
        <v>7.6923076923076927E-2</v>
      </c>
      <c r="E34" s="127">
        <v>0.34615384615384615</v>
      </c>
      <c r="F34" s="127">
        <v>0.46153846153846156</v>
      </c>
      <c r="G34" s="127">
        <v>7.6923076923076927E-2</v>
      </c>
      <c r="H34" s="128">
        <v>3.8461538461538464E-2</v>
      </c>
      <c r="I34" s="101"/>
    </row>
    <row r="35" spans="2:9" x14ac:dyDescent="0.25">
      <c r="B35" s="370"/>
      <c r="C35" s="127" t="s">
        <v>603</v>
      </c>
      <c r="D35" s="127">
        <v>0.125</v>
      </c>
      <c r="E35" s="127">
        <v>0.25</v>
      </c>
      <c r="F35" s="127">
        <v>0.375</v>
      </c>
      <c r="G35" s="127">
        <v>0.125</v>
      </c>
      <c r="H35" s="128">
        <v>0.125</v>
      </c>
      <c r="I35" s="101"/>
    </row>
    <row r="36" spans="2:9" x14ac:dyDescent="0.25">
      <c r="B36" s="370"/>
      <c r="C36" s="127" t="s">
        <v>101</v>
      </c>
      <c r="D36" s="127">
        <v>0.1</v>
      </c>
      <c r="E36" s="127">
        <v>0.2</v>
      </c>
      <c r="F36" s="127">
        <v>0.6</v>
      </c>
      <c r="G36" s="127">
        <v>0.05</v>
      </c>
      <c r="H36" s="128">
        <v>0.05</v>
      </c>
      <c r="I36" s="101"/>
    </row>
    <row r="37" spans="2:9" ht="15.75" thickBot="1" x14ac:dyDescent="0.3">
      <c r="B37" s="371"/>
      <c r="C37" s="295" t="s">
        <v>104</v>
      </c>
      <c r="D37" s="129">
        <v>0.19607843137254902</v>
      </c>
      <c r="E37" s="129">
        <v>0.29411764705882354</v>
      </c>
      <c r="F37" s="129">
        <v>0.45098039215686275</v>
      </c>
      <c r="G37" s="129">
        <v>3.9215686274509803E-2</v>
      </c>
      <c r="H37" s="130">
        <v>1.9607843137254902E-2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0.3</v>
      </c>
      <c r="E38" s="131">
        <v>0.3</v>
      </c>
      <c r="F38" s="131">
        <v>0.4</v>
      </c>
      <c r="G38" s="131">
        <v>0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6.25E-2</v>
      </c>
      <c r="E39" s="133">
        <v>0.1875</v>
      </c>
      <c r="F39" s="133">
        <v>0.4375</v>
      </c>
      <c r="G39" s="133">
        <v>0.125</v>
      </c>
      <c r="H39" s="134">
        <v>0.1875</v>
      </c>
      <c r="I39" s="101"/>
    </row>
    <row r="40" spans="2:9" x14ac:dyDescent="0.25">
      <c r="B40" s="374"/>
      <c r="C40" s="123" t="s">
        <v>117</v>
      </c>
      <c r="D40" s="133">
        <v>0.21428571428571427</v>
      </c>
      <c r="E40" s="133">
        <v>0.42857142857142855</v>
      </c>
      <c r="F40" s="133">
        <v>0.35714285714285715</v>
      </c>
      <c r="G40" s="133">
        <v>0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0</v>
      </c>
      <c r="E41" s="133">
        <v>0.1875</v>
      </c>
      <c r="F41" s="133">
        <v>0.4375</v>
      </c>
      <c r="G41" s="133">
        <v>0.25</v>
      </c>
      <c r="H41" s="134">
        <v>0.125</v>
      </c>
      <c r="I41" s="101"/>
    </row>
    <row r="42" spans="2:9" ht="15.75" thickBot="1" x14ac:dyDescent="0.3">
      <c r="B42" s="375"/>
      <c r="C42" s="157" t="s">
        <v>497</v>
      </c>
      <c r="D42" s="135">
        <v>0</v>
      </c>
      <c r="E42" s="135">
        <v>0</v>
      </c>
      <c r="F42" s="135">
        <v>0.5</v>
      </c>
      <c r="G42" s="135">
        <v>0.25</v>
      </c>
      <c r="H42" s="136">
        <v>0.25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0.125</v>
      </c>
      <c r="E43" s="127">
        <v>0.875</v>
      </c>
      <c r="F43" s="127">
        <v>0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294" t="s">
        <v>604</v>
      </c>
      <c r="D44" s="145">
        <v>0</v>
      </c>
      <c r="E44" s="145">
        <v>0.1111111111111111</v>
      </c>
      <c r="F44" s="145">
        <v>0.22222222222222221</v>
      </c>
      <c r="G44" s="145">
        <v>0.22222222222222221</v>
      </c>
      <c r="H44" s="146">
        <v>0.44444444444444442</v>
      </c>
      <c r="I44" s="101"/>
    </row>
    <row r="45" spans="2:9" ht="15.75" customHeight="1" x14ac:dyDescent="0.25">
      <c r="B45" s="370"/>
      <c r="C45" s="294" t="s">
        <v>314</v>
      </c>
      <c r="D45" s="127">
        <v>0</v>
      </c>
      <c r="E45" s="127">
        <v>0.5</v>
      </c>
      <c r="F45" s="127">
        <v>0.16666666666666666</v>
      </c>
      <c r="G45" s="127">
        <v>0.16666666666666666</v>
      </c>
      <c r="H45" s="128">
        <v>0.16666666666666666</v>
      </c>
      <c r="I45" s="101"/>
    </row>
    <row r="46" spans="2:9" ht="15" customHeight="1" x14ac:dyDescent="0.25">
      <c r="B46" s="370"/>
      <c r="C46" s="294" t="s">
        <v>605</v>
      </c>
      <c r="D46" s="127">
        <v>0</v>
      </c>
      <c r="E46" s="127">
        <v>0.42857142857142855</v>
      </c>
      <c r="F46" s="127">
        <v>0.2857142857142857</v>
      </c>
      <c r="G46" s="127">
        <v>0.14285714285714285</v>
      </c>
      <c r="H46" s="128">
        <v>0.14285714285714285</v>
      </c>
      <c r="I46" s="101"/>
    </row>
    <row r="47" spans="2:9" x14ac:dyDescent="0.25">
      <c r="B47" s="370"/>
      <c r="C47" s="294" t="s">
        <v>145</v>
      </c>
      <c r="D47" s="127">
        <v>8.3333333333333329E-2</v>
      </c>
      <c r="E47" s="127">
        <v>0.41666666666666669</v>
      </c>
      <c r="F47" s="127">
        <v>0.33333333333333331</v>
      </c>
      <c r="G47" s="127">
        <v>8.3333333333333329E-2</v>
      </c>
      <c r="H47" s="128">
        <v>8.3333333333333329E-2</v>
      </c>
      <c r="I47" s="101"/>
    </row>
    <row r="48" spans="2:9" x14ac:dyDescent="0.25">
      <c r="B48" s="370"/>
      <c r="C48" s="294" t="s">
        <v>148</v>
      </c>
      <c r="D48" s="127">
        <v>0.3125</v>
      </c>
      <c r="E48" s="127">
        <v>0.375</v>
      </c>
      <c r="F48" s="127">
        <v>0.25</v>
      </c>
      <c r="G48" s="127">
        <v>6.25E-2</v>
      </c>
      <c r="H48" s="128">
        <v>0</v>
      </c>
      <c r="I48" s="101"/>
    </row>
    <row r="49" spans="2:9" x14ac:dyDescent="0.25">
      <c r="B49" s="370"/>
      <c r="C49" s="296" t="s">
        <v>153</v>
      </c>
      <c r="D49" s="127">
        <v>0</v>
      </c>
      <c r="E49" s="127">
        <v>0.25</v>
      </c>
      <c r="F49" s="127">
        <v>0.35</v>
      </c>
      <c r="G49" s="127">
        <v>0.3</v>
      </c>
      <c r="H49" s="128">
        <v>0.1</v>
      </c>
      <c r="I49" s="101"/>
    </row>
    <row r="50" spans="2:9" x14ac:dyDescent="0.25">
      <c r="B50" s="370"/>
      <c r="C50" s="296" t="s">
        <v>156</v>
      </c>
      <c r="D50" s="127">
        <v>0.14285714285714285</v>
      </c>
      <c r="E50" s="127">
        <v>0.35714285714285715</v>
      </c>
      <c r="F50" s="145">
        <v>0.14285714285714285</v>
      </c>
      <c r="G50" s="127">
        <v>0.21428571428571427</v>
      </c>
      <c r="H50" s="128">
        <v>0.14285714285714285</v>
      </c>
      <c r="I50" s="101"/>
    </row>
    <row r="51" spans="2:9" x14ac:dyDescent="0.25">
      <c r="B51" s="370"/>
      <c r="C51" s="294" t="s">
        <v>606</v>
      </c>
      <c r="D51" s="127">
        <v>0.1111111111111111</v>
      </c>
      <c r="E51" s="127">
        <v>0.33333333333333331</v>
      </c>
      <c r="F51" s="127">
        <v>0.33333333333333331</v>
      </c>
      <c r="G51" s="127">
        <v>0.1111111111111111</v>
      </c>
      <c r="H51" s="128">
        <v>0.1111111111111111</v>
      </c>
      <c r="I51" s="101"/>
    </row>
    <row r="52" spans="2:9" ht="15.75" thickBot="1" x14ac:dyDescent="0.3">
      <c r="B52" s="371"/>
      <c r="C52" s="297" t="s">
        <v>607</v>
      </c>
      <c r="D52" s="129">
        <v>0</v>
      </c>
      <c r="E52" s="129">
        <v>0.125</v>
      </c>
      <c r="F52" s="129">
        <v>0.25</v>
      </c>
      <c r="G52" s="129">
        <v>0.25</v>
      </c>
      <c r="H52" s="130">
        <v>0.375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0.2</v>
      </c>
      <c r="E53" s="133">
        <v>0.3</v>
      </c>
      <c r="F53" s="133">
        <v>0.3</v>
      </c>
      <c r="G53" s="133">
        <v>0.2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0.1111111111111111</v>
      </c>
      <c r="E54" s="133">
        <v>0.22222222222222221</v>
      </c>
      <c r="F54" s="133">
        <v>0.22222222222222221</v>
      </c>
      <c r="G54" s="133">
        <v>0.22222222222222221</v>
      </c>
      <c r="H54" s="134">
        <v>0.22222222222222221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0.2</v>
      </c>
      <c r="F55" s="133">
        <v>0.2</v>
      </c>
      <c r="G55" s="133">
        <v>0.2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0.4</v>
      </c>
      <c r="F56" s="133">
        <v>0</v>
      </c>
      <c r="G56" s="133">
        <v>0.4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0.1111111111111111</v>
      </c>
      <c r="E57" s="133">
        <v>0.33333333333333331</v>
      </c>
      <c r="F57" s="133">
        <v>0.1111111111111111</v>
      </c>
      <c r="G57" s="133">
        <v>0.33333333333333331</v>
      </c>
      <c r="H57" s="134">
        <v>0.1111111111111111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0.2</v>
      </c>
      <c r="F58" s="133">
        <v>0.2</v>
      </c>
      <c r="G58" s="133">
        <v>0.4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0.2</v>
      </c>
      <c r="E59" s="133">
        <v>0.4</v>
      </c>
      <c r="F59" s="133">
        <v>0.1</v>
      </c>
      <c r="G59" s="133">
        <v>0.2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0.16666666666666666</v>
      </c>
      <c r="E60" s="133">
        <v>0.25</v>
      </c>
      <c r="F60" s="133">
        <v>0.25</v>
      </c>
      <c r="G60" s="133">
        <v>0.25</v>
      </c>
      <c r="H60" s="134">
        <v>8.3333333333333329E-2</v>
      </c>
      <c r="I60" s="101"/>
    </row>
    <row r="61" spans="2:9" ht="15.75" thickBot="1" x14ac:dyDescent="0.3">
      <c r="B61" s="375"/>
      <c r="C61" s="157" t="s">
        <v>183</v>
      </c>
      <c r="D61" s="135">
        <v>0.14285714285714285</v>
      </c>
      <c r="E61" s="135">
        <v>0.2857142857142857</v>
      </c>
      <c r="F61" s="135">
        <v>0.35714285714285715</v>
      </c>
      <c r="G61" s="135">
        <v>0.14285714285714285</v>
      </c>
      <c r="H61" s="136">
        <v>7.1428571428571425E-2</v>
      </c>
      <c r="I61" s="101"/>
    </row>
    <row r="62" spans="2:9" ht="15" customHeight="1" x14ac:dyDescent="0.25">
      <c r="B62" s="369" t="s">
        <v>186</v>
      </c>
      <c r="C62" s="293" t="s">
        <v>187</v>
      </c>
      <c r="D62" s="145">
        <v>0</v>
      </c>
      <c r="E62" s="145">
        <v>0.18181818181818182</v>
      </c>
      <c r="F62" s="145">
        <v>0.36363636363636365</v>
      </c>
      <c r="G62" s="145">
        <v>0.45454545454545453</v>
      </c>
      <c r="H62" s="146">
        <v>0</v>
      </c>
      <c r="I62" s="101"/>
    </row>
    <row r="63" spans="2:9" x14ac:dyDescent="0.25">
      <c r="B63" s="370"/>
      <c r="C63" s="293" t="s">
        <v>190</v>
      </c>
      <c r="D63" s="145">
        <v>0</v>
      </c>
      <c r="E63" s="145">
        <v>0.43478260869565216</v>
      </c>
      <c r="F63" s="145">
        <v>0.34782608695652173</v>
      </c>
      <c r="G63" s="145">
        <v>0.17391304347826086</v>
      </c>
      <c r="H63" s="146">
        <v>4.3478260869565216E-2</v>
      </c>
      <c r="I63" s="101"/>
    </row>
    <row r="64" spans="2:9" x14ac:dyDescent="0.25">
      <c r="B64" s="370"/>
      <c r="C64" s="293" t="s">
        <v>193</v>
      </c>
      <c r="D64" s="145">
        <v>0.16216216216216217</v>
      </c>
      <c r="E64" s="145">
        <v>0.54054054054054057</v>
      </c>
      <c r="F64" s="145">
        <v>0.21621621621621623</v>
      </c>
      <c r="G64" s="145">
        <v>5.4054054054054057E-2</v>
      </c>
      <c r="H64" s="146">
        <v>2.7027027027027029E-2</v>
      </c>
      <c r="I64" s="101"/>
    </row>
    <row r="65" spans="2:9" x14ac:dyDescent="0.25">
      <c r="B65" s="370"/>
      <c r="C65" s="293" t="s">
        <v>196</v>
      </c>
      <c r="D65" s="145">
        <v>0</v>
      </c>
      <c r="E65" s="145">
        <v>0.33333333333333331</v>
      </c>
      <c r="F65" s="145">
        <v>0.2857142857142857</v>
      </c>
      <c r="G65" s="145">
        <v>0.2857142857142857</v>
      </c>
      <c r="H65" s="146">
        <v>9.5238095238095233E-2</v>
      </c>
      <c r="I65" s="101"/>
    </row>
    <row r="66" spans="2:9" ht="15" customHeight="1" x14ac:dyDescent="0.25">
      <c r="B66" s="370"/>
      <c r="C66" s="293" t="s">
        <v>343</v>
      </c>
      <c r="D66" s="145">
        <v>0</v>
      </c>
      <c r="E66" s="145">
        <v>0.33333333333333331</v>
      </c>
      <c r="F66" s="145">
        <v>0.55555555555555558</v>
      </c>
      <c r="G66" s="145">
        <v>0.1111111111111111</v>
      </c>
      <c r="H66" s="146">
        <v>0</v>
      </c>
      <c r="I66" s="101"/>
    </row>
    <row r="67" spans="2:9" ht="15" customHeight="1" x14ac:dyDescent="0.25">
      <c r="B67" s="370"/>
      <c r="C67" s="293" t="s">
        <v>201</v>
      </c>
      <c r="D67" s="145">
        <v>4.3478260869565216E-2</v>
      </c>
      <c r="E67" s="145">
        <v>8.6956521739130432E-2</v>
      </c>
      <c r="F67" s="145">
        <v>0.34782608695652173</v>
      </c>
      <c r="G67" s="145">
        <v>0.39130434782608697</v>
      </c>
      <c r="H67" s="146">
        <v>0.13043478260869565</v>
      </c>
      <c r="I67" s="101"/>
    </row>
    <row r="68" spans="2:9" x14ac:dyDescent="0.25">
      <c r="B68" s="370"/>
      <c r="C68" s="293" t="s">
        <v>609</v>
      </c>
      <c r="D68" s="145">
        <v>0</v>
      </c>
      <c r="E68" s="145">
        <v>0.8</v>
      </c>
      <c r="F68" s="145">
        <v>0.2</v>
      </c>
      <c r="G68" s="145">
        <v>0</v>
      </c>
      <c r="H68" s="146">
        <v>0</v>
      </c>
      <c r="I68" s="101"/>
    </row>
    <row r="69" spans="2:9" x14ac:dyDescent="0.25">
      <c r="B69" s="370"/>
      <c r="C69" s="293" t="s">
        <v>610</v>
      </c>
      <c r="D69" s="145">
        <v>0</v>
      </c>
      <c r="E69" s="145">
        <v>0.1111111111111111</v>
      </c>
      <c r="F69" s="145">
        <v>0.55555555555555558</v>
      </c>
      <c r="G69" s="145">
        <v>0.1111111111111111</v>
      </c>
      <c r="H69" s="146">
        <v>0.22222222222222221</v>
      </c>
      <c r="I69" s="101"/>
    </row>
    <row r="70" spans="2:9" x14ac:dyDescent="0.25">
      <c r="B70" s="370"/>
      <c r="C70" s="293" t="s">
        <v>441</v>
      </c>
      <c r="D70" s="145">
        <v>0</v>
      </c>
      <c r="E70" s="145">
        <v>0.42857142857142855</v>
      </c>
      <c r="F70" s="145">
        <v>0.2857142857142857</v>
      </c>
      <c r="G70" s="145">
        <v>0.2857142857142857</v>
      </c>
      <c r="H70" s="146">
        <v>0</v>
      </c>
      <c r="I70" s="101"/>
    </row>
    <row r="71" spans="2:9" ht="15" customHeight="1" x14ac:dyDescent="0.25">
      <c r="B71" s="370"/>
      <c r="C71" s="293" t="s">
        <v>212</v>
      </c>
      <c r="D71" s="127">
        <v>0</v>
      </c>
      <c r="E71" s="127">
        <v>0.38095238095238093</v>
      </c>
      <c r="F71" s="127">
        <v>0.33333333333333331</v>
      </c>
      <c r="G71" s="127">
        <v>0.21428571428571427</v>
      </c>
      <c r="H71" s="128">
        <v>7.1428571428571425E-2</v>
      </c>
      <c r="I71" s="101"/>
    </row>
    <row r="72" spans="2:9" x14ac:dyDescent="0.25">
      <c r="B72" s="370"/>
      <c r="C72" s="293" t="s">
        <v>611</v>
      </c>
      <c r="D72" s="127">
        <v>0</v>
      </c>
      <c r="E72" s="127">
        <v>0.125</v>
      </c>
      <c r="F72" s="127">
        <v>0.75</v>
      </c>
      <c r="G72" s="127">
        <v>0.125</v>
      </c>
      <c r="H72" s="128">
        <v>0</v>
      </c>
      <c r="I72" s="101"/>
    </row>
    <row r="73" spans="2:9" x14ac:dyDescent="0.25">
      <c r="B73" s="370"/>
      <c r="C73" s="293" t="s">
        <v>612</v>
      </c>
      <c r="D73" s="127">
        <v>0</v>
      </c>
      <c r="E73" s="127">
        <v>0.16666666666666666</v>
      </c>
      <c r="F73" s="127">
        <v>0.66666666666666663</v>
      </c>
      <c r="G73" s="127">
        <v>0.16666666666666666</v>
      </c>
      <c r="H73" s="128">
        <v>0</v>
      </c>
      <c r="I73" s="101"/>
    </row>
    <row r="74" spans="2:9" x14ac:dyDescent="0.25">
      <c r="B74" s="370"/>
      <c r="C74" s="293" t="s">
        <v>219</v>
      </c>
      <c r="D74" s="127">
        <v>0</v>
      </c>
      <c r="E74" s="127">
        <v>0.27272727272727271</v>
      </c>
      <c r="F74" s="127">
        <v>0.60606060606060608</v>
      </c>
      <c r="G74" s="127">
        <v>9.0909090909090912E-2</v>
      </c>
      <c r="H74" s="128">
        <v>3.0303030303030304E-2</v>
      </c>
      <c r="I74" s="101"/>
    </row>
    <row r="75" spans="2:9" ht="15.75" customHeight="1" x14ac:dyDescent="0.25">
      <c r="B75" s="370"/>
      <c r="C75" s="293" t="s">
        <v>613</v>
      </c>
      <c r="D75" s="127">
        <v>0</v>
      </c>
      <c r="E75" s="127">
        <v>0.7</v>
      </c>
      <c r="F75" s="127">
        <v>0.1</v>
      </c>
      <c r="G75" s="127">
        <v>0.2</v>
      </c>
      <c r="H75" s="128">
        <v>0</v>
      </c>
      <c r="I75" s="101"/>
    </row>
    <row r="76" spans="2:9" ht="15" customHeight="1" thickBot="1" x14ac:dyDescent="0.3">
      <c r="B76" s="371"/>
      <c r="C76" s="295" t="s">
        <v>224</v>
      </c>
      <c r="D76" s="129">
        <v>0</v>
      </c>
      <c r="E76" s="129">
        <v>0</v>
      </c>
      <c r="F76" s="129">
        <v>0.14285714285714285</v>
      </c>
      <c r="G76" s="129">
        <v>0.14285714285714285</v>
      </c>
      <c r="H76" s="130">
        <v>0.7142857142857143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0.42857142857142855</v>
      </c>
      <c r="F77" s="135">
        <v>0.14285714285714285</v>
      </c>
      <c r="G77" s="135">
        <v>0.2857142857142857</v>
      </c>
      <c r="H77" s="136">
        <v>0.14285714285714285</v>
      </c>
      <c r="I77" s="101"/>
    </row>
    <row r="78" spans="2:9" ht="15" customHeight="1" x14ac:dyDescent="0.25">
      <c r="B78" s="369" t="s">
        <v>244</v>
      </c>
      <c r="C78" s="294" t="s">
        <v>246</v>
      </c>
      <c r="D78" s="145">
        <v>0.1875</v>
      </c>
      <c r="E78" s="145">
        <v>0.625</v>
      </c>
      <c r="F78" s="145">
        <v>0.125</v>
      </c>
      <c r="G78" s="145">
        <v>0</v>
      </c>
      <c r="H78" s="146">
        <v>6.25E-2</v>
      </c>
      <c r="I78" s="101"/>
    </row>
    <row r="79" spans="2:9" x14ac:dyDescent="0.25">
      <c r="B79" s="370"/>
      <c r="C79" s="294" t="s">
        <v>250</v>
      </c>
      <c r="D79" s="145">
        <v>0.125</v>
      </c>
      <c r="E79" s="145">
        <v>0.625</v>
      </c>
      <c r="F79" s="145">
        <v>6.25E-2</v>
      </c>
      <c r="G79" s="145">
        <v>0.125</v>
      </c>
      <c r="H79" s="146">
        <v>6.25E-2</v>
      </c>
      <c r="I79" s="101"/>
    </row>
    <row r="80" spans="2:9" x14ac:dyDescent="0.25">
      <c r="B80" s="370"/>
      <c r="C80" s="294" t="s">
        <v>364</v>
      </c>
      <c r="D80" s="145">
        <v>0.4</v>
      </c>
      <c r="E80" s="145">
        <v>0.55000000000000004</v>
      </c>
      <c r="F80" s="145">
        <v>0.05</v>
      </c>
      <c r="G80" s="145">
        <v>0</v>
      </c>
      <c r="H80" s="146">
        <v>0</v>
      </c>
      <c r="I80" s="101"/>
    </row>
    <row r="81" spans="2:9" x14ac:dyDescent="0.25">
      <c r="B81" s="370"/>
      <c r="C81" s="296" t="s">
        <v>614</v>
      </c>
      <c r="D81" s="145">
        <v>0.44444444444444442</v>
      </c>
      <c r="E81" s="145">
        <v>0.55555555555555558</v>
      </c>
      <c r="F81" s="145">
        <v>0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294" t="s">
        <v>256</v>
      </c>
      <c r="D82" s="145">
        <v>8.3333333333333329E-2</v>
      </c>
      <c r="E82" s="145">
        <v>0.58333333333333337</v>
      </c>
      <c r="F82" s="145">
        <v>0.16666666666666666</v>
      </c>
      <c r="G82" s="145">
        <v>0.16666666666666666</v>
      </c>
      <c r="H82" s="146">
        <v>0</v>
      </c>
    </row>
    <row r="83" spans="2:9" s="195" customFormat="1" x14ac:dyDescent="0.25">
      <c r="B83" s="370"/>
      <c r="C83" s="296" t="s">
        <v>600</v>
      </c>
      <c r="D83" s="145">
        <v>0.2</v>
      </c>
      <c r="E83" s="145">
        <v>0.6</v>
      </c>
      <c r="F83" s="145">
        <v>0.2</v>
      </c>
      <c r="G83" s="145">
        <v>0</v>
      </c>
      <c r="H83" s="146">
        <v>0</v>
      </c>
    </row>
    <row r="84" spans="2:9" x14ac:dyDescent="0.25">
      <c r="B84" s="370"/>
      <c r="C84" s="294" t="s">
        <v>500</v>
      </c>
      <c r="D84" s="145">
        <v>0.2857142857142857</v>
      </c>
      <c r="E84" s="145">
        <v>0.5714285714285714</v>
      </c>
      <c r="F84" s="145">
        <v>0.14285714285714285</v>
      </c>
      <c r="G84" s="145">
        <v>0</v>
      </c>
      <c r="H84" s="146">
        <v>0</v>
      </c>
    </row>
    <row r="85" spans="2:9" ht="15" customHeight="1" x14ac:dyDescent="0.25">
      <c r="B85" s="370"/>
      <c r="C85" s="294" t="s">
        <v>365</v>
      </c>
      <c r="D85" s="145">
        <v>0</v>
      </c>
      <c r="E85" s="145">
        <v>0.14285714285714285</v>
      </c>
      <c r="F85" s="145">
        <v>0.5714285714285714</v>
      </c>
      <c r="G85" s="145">
        <v>0</v>
      </c>
      <c r="H85" s="146">
        <v>0.2857142857142857</v>
      </c>
    </row>
    <row r="86" spans="2:9" x14ac:dyDescent="0.25">
      <c r="B86" s="370"/>
      <c r="C86" s="294" t="s">
        <v>501</v>
      </c>
      <c r="D86" s="145">
        <v>0</v>
      </c>
      <c r="E86" s="145">
        <v>0.33333333333333331</v>
      </c>
      <c r="F86" s="145">
        <v>0.66666666666666663</v>
      </c>
      <c r="G86" s="145">
        <v>0</v>
      </c>
      <c r="H86" s="146">
        <v>0</v>
      </c>
    </row>
    <row r="87" spans="2:9" x14ac:dyDescent="0.25">
      <c r="B87" s="370"/>
      <c r="C87" s="294" t="s">
        <v>270</v>
      </c>
      <c r="D87" s="145">
        <v>0.125</v>
      </c>
      <c r="E87" s="145">
        <v>0.5625</v>
      </c>
      <c r="F87" s="145">
        <v>0.25</v>
      </c>
      <c r="G87" s="145">
        <v>6.25E-2</v>
      </c>
      <c r="H87" s="146">
        <v>0</v>
      </c>
    </row>
    <row r="88" spans="2:9" ht="15.75" thickBot="1" x14ac:dyDescent="0.3">
      <c r="B88" s="371"/>
      <c r="C88" s="297" t="s">
        <v>273</v>
      </c>
      <c r="D88" s="129">
        <v>9.0909090909090912E-2</v>
      </c>
      <c r="E88" s="129">
        <v>0.18181818181818182</v>
      </c>
      <c r="F88" s="129">
        <v>0.45454545454545453</v>
      </c>
      <c r="G88" s="129">
        <v>0.18181818181818182</v>
      </c>
      <c r="H88" s="193">
        <v>9.0909090909090912E-2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05" spans="4:8" x14ac:dyDescent="0.25">
      <c r="D105" s="120"/>
      <c r="E105" s="120"/>
      <c r="F105" s="120"/>
      <c r="G105" s="120"/>
      <c r="H105" s="120"/>
    </row>
    <row r="107" spans="4:8" x14ac:dyDescent="0.25">
      <c r="D107" s="120"/>
      <c r="E107" s="120"/>
      <c r="F107" s="120"/>
      <c r="G107" s="120"/>
      <c r="H107" s="120"/>
    </row>
    <row r="109" spans="4:8" x14ac:dyDescent="0.25">
      <c r="D109" s="120"/>
      <c r="E109" s="120"/>
      <c r="F109" s="120"/>
      <c r="G109" s="120"/>
      <c r="H109" s="120"/>
    </row>
    <row r="111" spans="4:8" x14ac:dyDescent="0.25">
      <c r="D111" s="120"/>
      <c r="E111" s="120"/>
      <c r="F111" s="120"/>
      <c r="G111" s="120"/>
      <c r="H111" s="120"/>
    </row>
    <row r="113" spans="4:8" x14ac:dyDescent="0.25">
      <c r="D113" s="120"/>
      <c r="E113" s="120"/>
      <c r="F113" s="120"/>
      <c r="G113" s="120"/>
      <c r="H113" s="120"/>
    </row>
    <row r="115" spans="4:8" x14ac:dyDescent="0.25">
      <c r="D115" s="120"/>
      <c r="E115" s="120"/>
      <c r="F115" s="120"/>
      <c r="G115" s="120"/>
      <c r="H115" s="120"/>
    </row>
    <row r="117" spans="4:8" x14ac:dyDescent="0.25">
      <c r="D117" s="120"/>
      <c r="E117" s="120"/>
      <c r="F117" s="120"/>
      <c r="G117" s="120"/>
      <c r="H117" s="120"/>
    </row>
    <row r="119" spans="4:8" x14ac:dyDescent="0.25">
      <c r="D119" s="120"/>
      <c r="E119" s="120"/>
      <c r="F119" s="120"/>
      <c r="G119" s="120"/>
      <c r="H119" s="120"/>
    </row>
    <row r="121" spans="4:8" x14ac:dyDescent="0.25">
      <c r="D121" s="120"/>
      <c r="E121" s="120"/>
      <c r="F121" s="120"/>
      <c r="G121" s="120"/>
      <c r="H121" s="120"/>
    </row>
    <row r="123" spans="4:8" x14ac:dyDescent="0.25">
      <c r="D123" s="120"/>
      <c r="E123" s="120"/>
      <c r="F123" s="120"/>
      <c r="G123" s="120"/>
      <c r="H123" s="120"/>
    </row>
    <row r="125" spans="4:8" x14ac:dyDescent="0.25">
      <c r="D125" s="120"/>
      <c r="E125" s="120"/>
      <c r="F125" s="120"/>
      <c r="G125" s="120"/>
      <c r="H125" s="120"/>
    </row>
    <row r="127" spans="4:8" x14ac:dyDescent="0.25">
      <c r="D127" s="120"/>
      <c r="E127" s="120"/>
      <c r="F127" s="120"/>
      <c r="G127" s="120"/>
      <c r="H127" s="120"/>
    </row>
    <row r="129" spans="4:8" x14ac:dyDescent="0.25">
      <c r="D129" s="120"/>
      <c r="E129" s="120"/>
      <c r="F129" s="120"/>
      <c r="G129" s="120"/>
      <c r="H129" s="120"/>
    </row>
    <row r="131" spans="4:8" x14ac:dyDescent="0.25">
      <c r="D131" s="120"/>
      <c r="E131" s="120"/>
      <c r="F131" s="120"/>
      <c r="G131" s="120"/>
      <c r="H131" s="120"/>
    </row>
    <row r="133" spans="4:8" x14ac:dyDescent="0.25">
      <c r="D133" s="120"/>
      <c r="E133" s="120"/>
      <c r="F133" s="120"/>
      <c r="G133" s="120"/>
      <c r="H133" s="120"/>
    </row>
    <row r="135" spans="4:8" x14ac:dyDescent="0.25">
      <c r="D135" s="120"/>
      <c r="E135" s="120"/>
      <c r="F135" s="120"/>
      <c r="G135" s="120"/>
      <c r="H135" s="120"/>
    </row>
    <row r="137" spans="4:8" x14ac:dyDescent="0.25">
      <c r="D137" s="120"/>
      <c r="E137" s="120"/>
      <c r="F137" s="120"/>
      <c r="G137" s="120"/>
      <c r="H137" s="120"/>
    </row>
    <row r="139" spans="4:8" x14ac:dyDescent="0.25">
      <c r="D139" s="120"/>
      <c r="E139" s="120"/>
      <c r="F139" s="120"/>
      <c r="G139" s="120"/>
      <c r="H139" s="120"/>
    </row>
    <row r="141" spans="4:8" x14ac:dyDescent="0.25">
      <c r="D141" s="120"/>
      <c r="E141" s="120"/>
      <c r="F141" s="120"/>
      <c r="G141" s="120"/>
      <c r="H141" s="120"/>
    </row>
    <row r="143" spans="4:8" x14ac:dyDescent="0.25">
      <c r="D143" s="120"/>
      <c r="E143" s="120"/>
      <c r="F143" s="120"/>
      <c r="G143" s="120"/>
      <c r="H143" s="120"/>
    </row>
    <row r="145" spans="4:8" x14ac:dyDescent="0.25">
      <c r="D145" s="120"/>
      <c r="E145" s="120"/>
      <c r="F145" s="120"/>
      <c r="G145" s="120"/>
      <c r="H145" s="120"/>
    </row>
    <row r="147" spans="4:8" x14ac:dyDescent="0.25">
      <c r="D147" s="120"/>
      <c r="E147" s="120"/>
      <c r="F147" s="120"/>
      <c r="G147" s="120"/>
      <c r="H147" s="120"/>
    </row>
    <row r="149" spans="4:8" x14ac:dyDescent="0.25">
      <c r="D149" s="120"/>
      <c r="E149" s="120"/>
      <c r="F149" s="120"/>
      <c r="G149" s="120"/>
      <c r="H149" s="120"/>
    </row>
    <row r="151" spans="4:8" x14ac:dyDescent="0.25">
      <c r="D151" s="120"/>
      <c r="E151" s="120"/>
      <c r="F151" s="120"/>
      <c r="G151" s="120"/>
      <c r="H151" s="120"/>
    </row>
    <row r="153" spans="4:8" x14ac:dyDescent="0.25">
      <c r="D153" s="120"/>
      <c r="E153" s="120"/>
      <c r="F153" s="120"/>
      <c r="G153" s="120"/>
      <c r="H153" s="120"/>
    </row>
    <row r="155" spans="4:8" x14ac:dyDescent="0.25">
      <c r="D155" s="120"/>
      <c r="E155" s="120"/>
      <c r="F155" s="120"/>
      <c r="G155" s="120"/>
      <c r="H155" s="120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I3" sqref="I3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8" width="9.140625" style="117"/>
    <col min="9" max="9" width="11.140625" style="117" customWidth="1"/>
    <col min="10" max="16384" width="9.140625" style="117"/>
  </cols>
  <sheetData>
    <row r="1" spans="1:9" ht="30.75" customHeight="1" thickTop="1" thickBot="1" x14ac:dyDescent="0.3">
      <c r="A1" s="143" t="s">
        <v>456</v>
      </c>
      <c r="C1" s="386" t="s">
        <v>443</v>
      </c>
      <c r="D1" s="386"/>
      <c r="E1" s="386"/>
      <c r="F1" s="386"/>
      <c r="G1" s="386"/>
      <c r="H1" s="386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.75" customHeight="1" x14ac:dyDescent="0.25">
      <c r="B6" s="369" t="s">
        <v>12</v>
      </c>
      <c r="C6" s="299" t="s">
        <v>13</v>
      </c>
      <c r="D6" s="125">
        <v>0.11764705882352941</v>
      </c>
      <c r="E6" s="125">
        <v>0.52941176470588236</v>
      </c>
      <c r="F6" s="125">
        <v>0.29411764705882354</v>
      </c>
      <c r="G6" s="125">
        <v>5.8823529411764705E-2</v>
      </c>
      <c r="H6" s="126">
        <v>0</v>
      </c>
      <c r="I6" s="101"/>
    </row>
    <row r="7" spans="1:9" x14ac:dyDescent="0.25">
      <c r="B7" s="370"/>
      <c r="C7" s="301" t="s">
        <v>16</v>
      </c>
      <c r="D7" s="127">
        <v>6.097560975609756E-2</v>
      </c>
      <c r="E7" s="127">
        <v>0.1951219512195122</v>
      </c>
      <c r="F7" s="127">
        <v>0.35365853658536583</v>
      </c>
      <c r="G7" s="127">
        <v>0.3048780487804878</v>
      </c>
      <c r="H7" s="128">
        <v>8.5365853658536592E-2</v>
      </c>
      <c r="I7" s="101"/>
    </row>
    <row r="8" spans="1:9" x14ac:dyDescent="0.25">
      <c r="B8" s="370"/>
      <c r="C8" s="301" t="s">
        <v>19</v>
      </c>
      <c r="D8" s="127">
        <v>3.7037037037037035E-2</v>
      </c>
      <c r="E8" s="127">
        <v>0.48148148148148145</v>
      </c>
      <c r="F8" s="127">
        <v>0.22222222222222221</v>
      </c>
      <c r="G8" s="127">
        <v>0.14814814814814814</v>
      </c>
      <c r="H8" s="128">
        <v>0.1111111111111111</v>
      </c>
      <c r="I8" s="101"/>
    </row>
    <row r="9" spans="1:9" x14ac:dyDescent="0.25">
      <c r="B9" s="370"/>
      <c r="C9" s="301" t="s">
        <v>22</v>
      </c>
      <c r="D9" s="127">
        <v>0.1111111111111111</v>
      </c>
      <c r="E9" s="127">
        <v>0.61111111111111116</v>
      </c>
      <c r="F9" s="127">
        <v>0.27777777777777779</v>
      </c>
      <c r="G9" s="127">
        <v>0</v>
      </c>
      <c r="H9" s="128">
        <v>0</v>
      </c>
      <c r="I9" s="101"/>
    </row>
    <row r="10" spans="1:9" x14ac:dyDescent="0.25">
      <c r="B10" s="370"/>
      <c r="C10" s="301" t="s">
        <v>25</v>
      </c>
      <c r="D10" s="127">
        <v>8.3333333333333329E-2</v>
      </c>
      <c r="E10" s="127">
        <v>0.70833333333333337</v>
      </c>
      <c r="F10" s="127">
        <v>0.20833333333333334</v>
      </c>
      <c r="G10" s="127">
        <v>0</v>
      </c>
      <c r="H10" s="128">
        <v>0</v>
      </c>
      <c r="I10" s="101"/>
    </row>
    <row r="11" spans="1:9" x14ac:dyDescent="0.25">
      <c r="B11" s="370"/>
      <c r="C11" s="301" t="s">
        <v>28</v>
      </c>
      <c r="D11" s="127">
        <v>3.7037037037037035E-2</v>
      </c>
      <c r="E11" s="127">
        <v>0.29629629629629628</v>
      </c>
      <c r="F11" s="127">
        <v>0.40740740740740738</v>
      </c>
      <c r="G11" s="127">
        <v>0.18518518518518517</v>
      </c>
      <c r="H11" s="128">
        <v>7.407407407407407E-2</v>
      </c>
      <c r="I11" s="101"/>
    </row>
    <row r="12" spans="1:9" x14ac:dyDescent="0.25">
      <c r="B12" s="370"/>
      <c r="C12" s="301" t="s">
        <v>31</v>
      </c>
      <c r="D12" s="127">
        <v>0.1875</v>
      </c>
      <c r="E12" s="127">
        <v>0.4375</v>
      </c>
      <c r="F12" s="127">
        <v>0.25</v>
      </c>
      <c r="G12" s="127">
        <v>0.125</v>
      </c>
      <c r="H12" s="128">
        <v>0</v>
      </c>
      <c r="I12" s="101"/>
    </row>
    <row r="13" spans="1:9" x14ac:dyDescent="0.25">
      <c r="B13" s="370"/>
      <c r="C13" s="301" t="s">
        <v>34</v>
      </c>
      <c r="D13" s="127">
        <v>3.7037037037037035E-2</v>
      </c>
      <c r="E13" s="127">
        <v>0.33333333333333331</v>
      </c>
      <c r="F13" s="127">
        <v>0.44444444444444442</v>
      </c>
      <c r="G13" s="127">
        <v>0.1111111111111111</v>
      </c>
      <c r="H13" s="128">
        <v>7.407407407407407E-2</v>
      </c>
      <c r="I13" s="101"/>
    </row>
    <row r="14" spans="1:9" x14ac:dyDescent="0.25">
      <c r="B14" s="370"/>
      <c r="C14" s="301" t="s">
        <v>37</v>
      </c>
      <c r="D14" s="127">
        <v>3.8461538461538464E-2</v>
      </c>
      <c r="E14" s="127">
        <v>0.42307692307692307</v>
      </c>
      <c r="F14" s="127">
        <v>0.38461538461538464</v>
      </c>
      <c r="G14" s="127">
        <v>0.13461538461538461</v>
      </c>
      <c r="H14" s="128">
        <v>1.9230769230769232E-2</v>
      </c>
      <c r="I14" s="101"/>
    </row>
    <row r="15" spans="1:9" x14ac:dyDescent="0.25">
      <c r="B15" s="370"/>
      <c r="C15" s="301" t="s">
        <v>40</v>
      </c>
      <c r="D15" s="127">
        <v>0.1206896551724138</v>
      </c>
      <c r="E15" s="127">
        <v>0.55172413793103448</v>
      </c>
      <c r="F15" s="127">
        <v>0.20689655172413793</v>
      </c>
      <c r="G15" s="127">
        <v>8.6206896551724144E-2</v>
      </c>
      <c r="H15" s="128">
        <v>3.4482758620689655E-2</v>
      </c>
      <c r="I15" s="101"/>
    </row>
    <row r="16" spans="1:9" x14ac:dyDescent="0.25">
      <c r="B16" s="370"/>
      <c r="C16" s="301" t="s">
        <v>43</v>
      </c>
      <c r="D16" s="127">
        <v>0.14814814814814814</v>
      </c>
      <c r="E16" s="127">
        <v>0.70370370370370372</v>
      </c>
      <c r="F16" s="127">
        <v>0.14814814814814814</v>
      </c>
      <c r="G16" s="127">
        <v>0</v>
      </c>
      <c r="H16" s="128">
        <v>0</v>
      </c>
      <c r="I16" s="101"/>
    </row>
    <row r="17" spans="2:9" ht="15.75" thickBot="1" x14ac:dyDescent="0.3">
      <c r="B17" s="371"/>
      <c r="C17" s="304" t="s">
        <v>46</v>
      </c>
      <c r="D17" s="129">
        <v>0.06</v>
      </c>
      <c r="E17" s="129">
        <v>0.4</v>
      </c>
      <c r="F17" s="129">
        <v>0.26</v>
      </c>
      <c r="G17" s="129">
        <v>0.24</v>
      </c>
      <c r="H17" s="130">
        <v>0.04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0.16216216216216217</v>
      </c>
      <c r="E18" s="131">
        <v>0.40540540540540543</v>
      </c>
      <c r="F18" s="131">
        <v>0.29729729729729731</v>
      </c>
      <c r="G18" s="131">
        <v>0.10810810810810811</v>
      </c>
      <c r="H18" s="132">
        <v>2.7027027027027029E-2</v>
      </c>
      <c r="I18" s="101"/>
    </row>
    <row r="19" spans="2:9" x14ac:dyDescent="0.25">
      <c r="B19" s="374"/>
      <c r="C19" s="123" t="s">
        <v>53</v>
      </c>
      <c r="D19" s="133">
        <v>0.1388888888888889</v>
      </c>
      <c r="E19" s="133">
        <v>0.41666666666666669</v>
      </c>
      <c r="F19" s="133">
        <v>0.3611111111111111</v>
      </c>
      <c r="G19" s="133">
        <v>5.5555555555555552E-2</v>
      </c>
      <c r="H19" s="134">
        <v>2.7777777777777776E-2</v>
      </c>
      <c r="I19" s="101"/>
    </row>
    <row r="20" spans="2:9" x14ac:dyDescent="0.25">
      <c r="B20" s="374"/>
      <c r="C20" s="123" t="s">
        <v>56</v>
      </c>
      <c r="D20" s="133">
        <v>3.7037037037037035E-2</v>
      </c>
      <c r="E20" s="133">
        <v>0.25925925925925924</v>
      </c>
      <c r="F20" s="133">
        <v>0.48148148148148145</v>
      </c>
      <c r="G20" s="133">
        <v>0.18518518518518517</v>
      </c>
      <c r="H20" s="134">
        <v>3.7037037037037035E-2</v>
      </c>
      <c r="I20" s="101"/>
    </row>
    <row r="21" spans="2:9" x14ac:dyDescent="0.25">
      <c r="B21" s="374"/>
      <c r="C21" s="123" t="s">
        <v>59</v>
      </c>
      <c r="D21" s="133">
        <v>0.12</v>
      </c>
      <c r="E21" s="133">
        <v>0.32</v>
      </c>
      <c r="F21" s="133">
        <v>0.48</v>
      </c>
      <c r="G21" s="133">
        <v>0.08</v>
      </c>
      <c r="H21" s="134">
        <v>0</v>
      </c>
      <c r="I21" s="101"/>
    </row>
    <row r="22" spans="2:9" x14ac:dyDescent="0.25">
      <c r="B22" s="374"/>
      <c r="C22" s="123" t="s">
        <v>62</v>
      </c>
      <c r="D22" s="133">
        <v>0.13043478260869565</v>
      </c>
      <c r="E22" s="133">
        <v>0.47826086956521741</v>
      </c>
      <c r="F22" s="133">
        <v>0.39130434782608697</v>
      </c>
      <c r="G22" s="133">
        <v>0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6.6666666666666666E-2</v>
      </c>
      <c r="E23" s="133">
        <v>0.46666666666666667</v>
      </c>
      <c r="F23" s="133">
        <v>0.46666666666666667</v>
      </c>
      <c r="G23" s="133">
        <v>0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0.1111111111111111</v>
      </c>
      <c r="E24" s="133">
        <v>0.66666666666666663</v>
      </c>
      <c r="F24" s="133">
        <v>0.22222222222222221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0.1</v>
      </c>
      <c r="E25" s="133">
        <v>0.4</v>
      </c>
      <c r="F25" s="133">
        <v>0.35</v>
      </c>
      <c r="G25" s="133">
        <v>0.15</v>
      </c>
      <c r="H25" s="134">
        <v>0</v>
      </c>
      <c r="I25" s="101"/>
    </row>
    <row r="26" spans="2:9" x14ac:dyDescent="0.25">
      <c r="B26" s="374"/>
      <c r="C26" s="123" t="s">
        <v>72</v>
      </c>
      <c r="D26" s="133">
        <v>0.18867924528301888</v>
      </c>
      <c r="E26" s="133">
        <v>0.45283018867924529</v>
      </c>
      <c r="F26" s="133">
        <v>0.30188679245283018</v>
      </c>
      <c r="G26" s="133">
        <v>5.6603773584905662E-2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0.26666666666666666</v>
      </c>
      <c r="E27" s="133">
        <v>0.33333333333333331</v>
      </c>
      <c r="F27" s="133">
        <v>0.26666666666666666</v>
      </c>
      <c r="G27" s="133">
        <v>0.13333333333333333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0.22727272727272727</v>
      </c>
      <c r="E28" s="133">
        <v>0.31818181818181818</v>
      </c>
      <c r="F28" s="133">
        <v>0.40909090909090912</v>
      </c>
      <c r="G28" s="133">
        <v>0</v>
      </c>
      <c r="H28" s="134">
        <v>4.5454545454545456E-2</v>
      </c>
      <c r="I28" s="101"/>
    </row>
    <row r="29" spans="2:9" x14ac:dyDescent="0.25">
      <c r="B29" s="374"/>
      <c r="C29" s="123" t="s">
        <v>81</v>
      </c>
      <c r="D29" s="133">
        <v>7.6923076923076927E-2</v>
      </c>
      <c r="E29" s="133">
        <v>0.38461538461538464</v>
      </c>
      <c r="F29" s="133">
        <v>0.38461538461538464</v>
      </c>
      <c r="G29" s="133">
        <v>0.15384615384615385</v>
      </c>
      <c r="H29" s="134">
        <v>0</v>
      </c>
      <c r="I29" s="101"/>
    </row>
    <row r="30" spans="2:9" ht="15.75" thickBot="1" x14ac:dyDescent="0.3">
      <c r="B30" s="375"/>
      <c r="C30" s="124" t="s">
        <v>602</v>
      </c>
      <c r="D30" s="135">
        <v>0.3125</v>
      </c>
      <c r="E30" s="135">
        <v>0.25</v>
      </c>
      <c r="F30" s="135">
        <v>0.375</v>
      </c>
      <c r="G30" s="135">
        <v>6.25E-2</v>
      </c>
      <c r="H30" s="136">
        <v>0</v>
      </c>
      <c r="I30" s="101"/>
    </row>
    <row r="31" spans="2:9" ht="15" customHeight="1" x14ac:dyDescent="0.25">
      <c r="B31" s="369" t="s">
        <v>86</v>
      </c>
      <c r="C31" s="298" t="s">
        <v>87</v>
      </c>
      <c r="D31" s="127">
        <v>0.05</v>
      </c>
      <c r="E31" s="125">
        <v>0.25</v>
      </c>
      <c r="F31" s="125">
        <v>0.5</v>
      </c>
      <c r="G31" s="125">
        <v>0.15</v>
      </c>
      <c r="H31" s="126">
        <v>0.05</v>
      </c>
      <c r="I31" s="101"/>
    </row>
    <row r="32" spans="2:9" x14ac:dyDescent="0.25">
      <c r="B32" s="370"/>
      <c r="C32" s="127" t="s">
        <v>90</v>
      </c>
      <c r="D32" s="127">
        <v>5.5555555555555552E-2</v>
      </c>
      <c r="E32" s="127">
        <v>0.3888888888888889</v>
      </c>
      <c r="F32" s="127">
        <v>0.27777777777777779</v>
      </c>
      <c r="G32" s="127">
        <v>0.1111111111111111</v>
      </c>
      <c r="H32" s="128">
        <v>0.16666666666666666</v>
      </c>
      <c r="I32" s="101"/>
    </row>
    <row r="33" spans="2:9" x14ac:dyDescent="0.25">
      <c r="B33" s="370"/>
      <c r="C33" s="127" t="s">
        <v>93</v>
      </c>
      <c r="D33" s="127">
        <v>6.25E-2</v>
      </c>
      <c r="E33" s="127">
        <v>0.375</v>
      </c>
      <c r="F33" s="127">
        <v>0.40625</v>
      </c>
      <c r="G33" s="127">
        <v>0.125</v>
      </c>
      <c r="H33" s="128">
        <v>3.125E-2</v>
      </c>
      <c r="I33" s="101"/>
    </row>
    <row r="34" spans="2:9" x14ac:dyDescent="0.25">
      <c r="B34" s="370"/>
      <c r="C34" s="127" t="s">
        <v>96</v>
      </c>
      <c r="D34" s="127">
        <v>0.15384615384615385</v>
      </c>
      <c r="E34" s="127">
        <v>0.38461538461538464</v>
      </c>
      <c r="F34" s="127">
        <v>0.42307692307692307</v>
      </c>
      <c r="G34" s="127">
        <v>0</v>
      </c>
      <c r="H34" s="128">
        <v>3.8461538461538464E-2</v>
      </c>
      <c r="I34" s="101"/>
    </row>
    <row r="35" spans="2:9" x14ac:dyDescent="0.25">
      <c r="B35" s="370"/>
      <c r="C35" s="127" t="s">
        <v>603</v>
      </c>
      <c r="D35" s="127">
        <v>0.1111111111111111</v>
      </c>
      <c r="E35" s="127">
        <v>0.1111111111111111</v>
      </c>
      <c r="F35" s="127">
        <v>0.44444444444444442</v>
      </c>
      <c r="G35" s="127">
        <v>0.22222222222222221</v>
      </c>
      <c r="H35" s="128">
        <v>0.1111111111111111</v>
      </c>
      <c r="I35" s="101"/>
    </row>
    <row r="36" spans="2:9" x14ac:dyDescent="0.25">
      <c r="B36" s="370"/>
      <c r="C36" s="127" t="s">
        <v>101</v>
      </c>
      <c r="D36" s="127">
        <v>0.05</v>
      </c>
      <c r="E36" s="127">
        <v>0.25</v>
      </c>
      <c r="F36" s="127">
        <v>0.45</v>
      </c>
      <c r="G36" s="127">
        <v>0.2</v>
      </c>
      <c r="H36" s="128">
        <v>0.05</v>
      </c>
      <c r="I36" s="101"/>
    </row>
    <row r="37" spans="2:9" ht="15.75" thickBot="1" x14ac:dyDescent="0.3">
      <c r="B37" s="371"/>
      <c r="C37" s="302" t="s">
        <v>104</v>
      </c>
      <c r="D37" s="129">
        <v>0.15686274509803921</v>
      </c>
      <c r="E37" s="129">
        <v>0.47058823529411764</v>
      </c>
      <c r="F37" s="129">
        <v>0.35294117647058826</v>
      </c>
      <c r="G37" s="129">
        <v>0</v>
      </c>
      <c r="H37" s="130">
        <v>1.9607843137254902E-2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0.3</v>
      </c>
      <c r="E38" s="131">
        <v>0.7</v>
      </c>
      <c r="F38" s="131">
        <v>0</v>
      </c>
      <c r="G38" s="131">
        <v>0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5.8823529411764705E-2</v>
      </c>
      <c r="E39" s="133">
        <v>0.29411764705882354</v>
      </c>
      <c r="F39" s="133">
        <v>0.47058823529411764</v>
      </c>
      <c r="G39" s="133">
        <v>5.8823529411764705E-2</v>
      </c>
      <c r="H39" s="134">
        <v>0.11764705882352941</v>
      </c>
      <c r="I39" s="101"/>
    </row>
    <row r="40" spans="2:9" x14ac:dyDescent="0.25">
      <c r="B40" s="374"/>
      <c r="C40" s="123" t="s">
        <v>117</v>
      </c>
      <c r="D40" s="133">
        <v>0.23076923076923078</v>
      </c>
      <c r="E40" s="133">
        <v>0.23076923076923078</v>
      </c>
      <c r="F40" s="133">
        <v>0.23076923076923078</v>
      </c>
      <c r="G40" s="133">
        <v>0.30769230769230771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0.26666666666666666</v>
      </c>
      <c r="E41" s="133">
        <v>0.33333333333333331</v>
      </c>
      <c r="F41" s="133">
        <v>0.4</v>
      </c>
      <c r="G41" s="133">
        <v>0</v>
      </c>
      <c r="H41" s="134">
        <v>0</v>
      </c>
      <c r="I41" s="101"/>
    </row>
    <row r="42" spans="2:9" ht="15.75" thickBot="1" x14ac:dyDescent="0.3">
      <c r="B42" s="375"/>
      <c r="C42" s="157" t="s">
        <v>497</v>
      </c>
      <c r="D42" s="135">
        <v>0.14285714285714285</v>
      </c>
      <c r="E42" s="135">
        <v>0.2857142857142857</v>
      </c>
      <c r="F42" s="135">
        <v>0.14285714285714285</v>
      </c>
      <c r="G42" s="135">
        <v>0.2857142857142857</v>
      </c>
      <c r="H42" s="136">
        <v>0.14285714285714285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0.25</v>
      </c>
      <c r="E43" s="127">
        <v>0.625</v>
      </c>
      <c r="F43" s="127">
        <v>0.125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301" t="s">
        <v>604</v>
      </c>
      <c r="D44" s="145">
        <v>0.14285714285714285</v>
      </c>
      <c r="E44" s="145">
        <v>0.42857142857142855</v>
      </c>
      <c r="F44" s="145">
        <v>0.2857142857142857</v>
      </c>
      <c r="G44" s="145">
        <v>0</v>
      </c>
      <c r="H44" s="146">
        <v>0.14285714285714285</v>
      </c>
      <c r="I44" s="101"/>
    </row>
    <row r="45" spans="2:9" ht="15.75" customHeight="1" x14ac:dyDescent="0.25">
      <c r="B45" s="370"/>
      <c r="C45" s="301" t="s">
        <v>314</v>
      </c>
      <c r="D45" s="127">
        <v>0</v>
      </c>
      <c r="E45" s="127">
        <v>1</v>
      </c>
      <c r="F45" s="127">
        <v>0</v>
      </c>
      <c r="G45" s="127">
        <v>0</v>
      </c>
      <c r="H45" s="128">
        <v>0</v>
      </c>
      <c r="I45" s="101"/>
    </row>
    <row r="46" spans="2:9" ht="15" customHeight="1" x14ac:dyDescent="0.25">
      <c r="B46" s="370"/>
      <c r="C46" s="301" t="s">
        <v>605</v>
      </c>
      <c r="D46" s="127">
        <v>0</v>
      </c>
      <c r="E46" s="127">
        <v>0.66666666666666663</v>
      </c>
      <c r="F46" s="127">
        <v>0.33333333333333331</v>
      </c>
      <c r="G46" s="127">
        <v>0</v>
      </c>
      <c r="H46" s="128">
        <v>0</v>
      </c>
      <c r="I46" s="101"/>
    </row>
    <row r="47" spans="2:9" x14ac:dyDescent="0.25">
      <c r="B47" s="370"/>
      <c r="C47" s="301" t="s">
        <v>145</v>
      </c>
      <c r="D47" s="127">
        <v>0.1</v>
      </c>
      <c r="E47" s="127">
        <v>0.8</v>
      </c>
      <c r="F47" s="127">
        <v>0.1</v>
      </c>
      <c r="G47" s="127">
        <v>0</v>
      </c>
      <c r="H47" s="128">
        <v>0</v>
      </c>
      <c r="I47" s="101"/>
    </row>
    <row r="48" spans="2:9" x14ac:dyDescent="0.25">
      <c r="B48" s="370"/>
      <c r="C48" s="301" t="s">
        <v>148</v>
      </c>
      <c r="D48" s="127">
        <v>0.2</v>
      </c>
      <c r="E48" s="127">
        <v>0.46666666666666667</v>
      </c>
      <c r="F48" s="127">
        <v>0.33333333333333331</v>
      </c>
      <c r="G48" s="127">
        <v>0</v>
      </c>
      <c r="H48" s="128">
        <v>0</v>
      </c>
      <c r="I48" s="101"/>
    </row>
    <row r="49" spans="2:9" x14ac:dyDescent="0.25">
      <c r="B49" s="370"/>
      <c r="C49" s="303" t="s">
        <v>153</v>
      </c>
      <c r="D49" s="127">
        <v>0.1111111111111111</v>
      </c>
      <c r="E49" s="127">
        <v>0.61111111111111116</v>
      </c>
      <c r="F49" s="127">
        <v>0.16666666666666666</v>
      </c>
      <c r="G49" s="127">
        <v>0.1111111111111111</v>
      </c>
      <c r="H49" s="128">
        <v>0</v>
      </c>
      <c r="I49" s="101"/>
    </row>
    <row r="50" spans="2:9" x14ac:dyDescent="0.25">
      <c r="B50" s="370"/>
      <c r="C50" s="303" t="s">
        <v>156</v>
      </c>
      <c r="D50" s="127">
        <v>0.16666666666666666</v>
      </c>
      <c r="E50" s="127">
        <v>0.5</v>
      </c>
      <c r="F50" s="145">
        <v>0.25</v>
      </c>
      <c r="G50" s="127">
        <v>8.3333333333333329E-2</v>
      </c>
      <c r="H50" s="128">
        <v>0</v>
      </c>
      <c r="I50" s="101"/>
    </row>
    <row r="51" spans="2:9" x14ac:dyDescent="0.25">
      <c r="B51" s="370"/>
      <c r="C51" s="301" t="s">
        <v>606</v>
      </c>
      <c r="D51" s="127">
        <v>0</v>
      </c>
      <c r="E51" s="127">
        <v>0.625</v>
      </c>
      <c r="F51" s="127">
        <v>0.375</v>
      </c>
      <c r="G51" s="127">
        <v>0</v>
      </c>
      <c r="H51" s="128">
        <v>0</v>
      </c>
      <c r="I51" s="101"/>
    </row>
    <row r="52" spans="2:9" ht="15.75" thickBot="1" x14ac:dyDescent="0.3">
      <c r="B52" s="371"/>
      <c r="C52" s="304" t="s">
        <v>607</v>
      </c>
      <c r="D52" s="129">
        <v>0.25</v>
      </c>
      <c r="E52" s="129">
        <v>0.375</v>
      </c>
      <c r="F52" s="129">
        <v>0.25</v>
      </c>
      <c r="G52" s="129">
        <v>0.125</v>
      </c>
      <c r="H52" s="130">
        <v>0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0.1</v>
      </c>
      <c r="E53" s="133">
        <v>0.6</v>
      </c>
      <c r="F53" s="133">
        <v>0.1</v>
      </c>
      <c r="G53" s="133">
        <v>0.2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</v>
      </c>
      <c r="E54" s="133">
        <v>0.44444444444444442</v>
      </c>
      <c r="F54" s="133">
        <v>0</v>
      </c>
      <c r="G54" s="133">
        <v>0.22222222222222221</v>
      </c>
      <c r="H54" s="134">
        <v>0.33333333333333331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0.4</v>
      </c>
      <c r="F55" s="133">
        <v>0</v>
      </c>
      <c r="G55" s="133">
        <v>0.2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0.4</v>
      </c>
      <c r="F56" s="133">
        <v>0</v>
      </c>
      <c r="G56" s="133">
        <v>0.4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</v>
      </c>
      <c r="E57" s="133">
        <v>0.33333333333333331</v>
      </c>
      <c r="F57" s="133">
        <v>0.1111111111111111</v>
      </c>
      <c r="G57" s="133">
        <v>0.33333333333333331</v>
      </c>
      <c r="H57" s="134">
        <v>0.22222222222222221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0.2</v>
      </c>
      <c r="F58" s="133">
        <v>0</v>
      </c>
      <c r="G58" s="133">
        <v>0.6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0.22222222222222221</v>
      </c>
      <c r="E59" s="133">
        <v>0.33333333333333331</v>
      </c>
      <c r="F59" s="133">
        <v>0.22222222222222221</v>
      </c>
      <c r="G59" s="133">
        <v>0.1111111111111111</v>
      </c>
      <c r="H59" s="134">
        <v>0.1111111111111111</v>
      </c>
      <c r="I59" s="101"/>
    </row>
    <row r="60" spans="2:9" x14ac:dyDescent="0.25">
      <c r="B60" s="374"/>
      <c r="C60" s="123" t="s">
        <v>180</v>
      </c>
      <c r="D60" s="133">
        <v>8.3333333333333329E-2</v>
      </c>
      <c r="E60" s="133">
        <v>0.41666666666666669</v>
      </c>
      <c r="F60" s="133">
        <v>0.25</v>
      </c>
      <c r="G60" s="133">
        <v>0.16666666666666666</v>
      </c>
      <c r="H60" s="134">
        <v>8.3333333333333329E-2</v>
      </c>
      <c r="I60" s="101"/>
    </row>
    <row r="61" spans="2:9" ht="15.75" thickBot="1" x14ac:dyDescent="0.3">
      <c r="B61" s="375"/>
      <c r="C61" s="157" t="s">
        <v>183</v>
      </c>
      <c r="D61" s="135">
        <v>7.1428571428571425E-2</v>
      </c>
      <c r="E61" s="135">
        <v>0.42857142857142855</v>
      </c>
      <c r="F61" s="135">
        <v>0.21428571428571427</v>
      </c>
      <c r="G61" s="135">
        <v>0.21428571428571427</v>
      </c>
      <c r="H61" s="136">
        <v>7.1428571428571425E-2</v>
      </c>
      <c r="I61" s="101"/>
    </row>
    <row r="62" spans="2:9" ht="15" customHeight="1" x14ac:dyDescent="0.25">
      <c r="B62" s="369" t="s">
        <v>186</v>
      </c>
      <c r="C62" s="300" t="s">
        <v>187</v>
      </c>
      <c r="D62" s="145">
        <v>0</v>
      </c>
      <c r="E62" s="145">
        <v>0.25</v>
      </c>
      <c r="F62" s="145">
        <v>0.41666666666666669</v>
      </c>
      <c r="G62" s="145">
        <v>0.33333333333333331</v>
      </c>
      <c r="H62" s="146">
        <v>0</v>
      </c>
      <c r="I62" s="101"/>
    </row>
    <row r="63" spans="2:9" x14ac:dyDescent="0.25">
      <c r="B63" s="370"/>
      <c r="C63" s="300" t="s">
        <v>190</v>
      </c>
      <c r="D63" s="145">
        <v>4.5454545454545456E-2</v>
      </c>
      <c r="E63" s="145">
        <v>0.36363636363636365</v>
      </c>
      <c r="F63" s="145">
        <v>0.36363636363636365</v>
      </c>
      <c r="G63" s="145">
        <v>0.18181818181818182</v>
      </c>
      <c r="H63" s="146">
        <v>4.5454545454545456E-2</v>
      </c>
      <c r="I63" s="101"/>
    </row>
    <row r="64" spans="2:9" x14ac:dyDescent="0.25">
      <c r="B64" s="370"/>
      <c r="C64" s="300" t="s">
        <v>193</v>
      </c>
      <c r="D64" s="145">
        <v>0.10810810810810811</v>
      </c>
      <c r="E64" s="145">
        <v>0.54054054054054057</v>
      </c>
      <c r="F64" s="145">
        <v>0.24324324324324326</v>
      </c>
      <c r="G64" s="145">
        <v>0.10810810810810811</v>
      </c>
      <c r="H64" s="146">
        <v>0</v>
      </c>
      <c r="I64" s="101"/>
    </row>
    <row r="65" spans="2:9" x14ac:dyDescent="0.25">
      <c r="B65" s="370"/>
      <c r="C65" s="300" t="s">
        <v>196</v>
      </c>
      <c r="D65" s="145">
        <v>4.5454545454545456E-2</v>
      </c>
      <c r="E65" s="145">
        <v>0.18181818181818182</v>
      </c>
      <c r="F65" s="145">
        <v>0.36363636363636365</v>
      </c>
      <c r="G65" s="145">
        <v>0.31818181818181818</v>
      </c>
      <c r="H65" s="146">
        <v>9.0909090909090912E-2</v>
      </c>
      <c r="I65" s="101"/>
    </row>
    <row r="66" spans="2:9" ht="15" customHeight="1" x14ac:dyDescent="0.25">
      <c r="B66" s="370"/>
      <c r="C66" s="300" t="s">
        <v>343</v>
      </c>
      <c r="D66" s="145">
        <v>0</v>
      </c>
      <c r="E66" s="145">
        <v>0.55555555555555558</v>
      </c>
      <c r="F66" s="145">
        <v>0.44444444444444442</v>
      </c>
      <c r="G66" s="145">
        <v>0</v>
      </c>
      <c r="H66" s="146">
        <v>0</v>
      </c>
      <c r="I66" s="101"/>
    </row>
    <row r="67" spans="2:9" ht="15" customHeight="1" x14ac:dyDescent="0.25">
      <c r="B67" s="370"/>
      <c r="C67" s="300" t="s">
        <v>201</v>
      </c>
      <c r="D67" s="145">
        <v>4.3478260869565216E-2</v>
      </c>
      <c r="E67" s="145">
        <v>0.17391304347826086</v>
      </c>
      <c r="F67" s="145">
        <v>0.39130434782608697</v>
      </c>
      <c r="G67" s="145">
        <v>0.34782608695652173</v>
      </c>
      <c r="H67" s="146">
        <v>4.3478260869565216E-2</v>
      </c>
      <c r="I67" s="101"/>
    </row>
    <row r="68" spans="2:9" x14ac:dyDescent="0.25">
      <c r="B68" s="370"/>
      <c r="C68" s="300" t="s">
        <v>609</v>
      </c>
      <c r="D68" s="145">
        <v>0</v>
      </c>
      <c r="E68" s="145">
        <v>0.6</v>
      </c>
      <c r="F68" s="145">
        <v>0</v>
      </c>
      <c r="G68" s="145">
        <v>0.4</v>
      </c>
      <c r="H68" s="146">
        <v>0</v>
      </c>
      <c r="I68" s="101"/>
    </row>
    <row r="69" spans="2:9" x14ac:dyDescent="0.25">
      <c r="B69" s="370"/>
      <c r="C69" s="300" t="s">
        <v>610</v>
      </c>
      <c r="D69" s="145">
        <v>0</v>
      </c>
      <c r="E69" s="145">
        <v>0.3</v>
      </c>
      <c r="F69" s="145">
        <v>0.3</v>
      </c>
      <c r="G69" s="145">
        <v>0.3</v>
      </c>
      <c r="H69" s="146">
        <v>0.1</v>
      </c>
      <c r="I69" s="101"/>
    </row>
    <row r="70" spans="2:9" x14ac:dyDescent="0.25">
      <c r="B70" s="370"/>
      <c r="C70" s="300" t="s">
        <v>441</v>
      </c>
      <c r="D70" s="145">
        <v>0</v>
      </c>
      <c r="E70" s="145">
        <v>1</v>
      </c>
      <c r="F70" s="145">
        <v>0</v>
      </c>
      <c r="G70" s="145">
        <v>0</v>
      </c>
      <c r="H70" s="146">
        <v>0</v>
      </c>
      <c r="I70" s="101"/>
    </row>
    <row r="71" spans="2:9" ht="15" customHeight="1" x14ac:dyDescent="0.25">
      <c r="B71" s="370"/>
      <c r="C71" s="300" t="s">
        <v>212</v>
      </c>
      <c r="D71" s="127">
        <v>4.878048780487805E-2</v>
      </c>
      <c r="E71" s="127">
        <v>0.41463414634146339</v>
      </c>
      <c r="F71" s="127">
        <v>0.3902439024390244</v>
      </c>
      <c r="G71" s="127">
        <v>0.14634146341463414</v>
      </c>
      <c r="H71" s="128">
        <v>0</v>
      </c>
      <c r="I71" s="101"/>
    </row>
    <row r="72" spans="2:9" x14ac:dyDescent="0.25">
      <c r="B72" s="370"/>
      <c r="C72" s="300" t="s">
        <v>611</v>
      </c>
      <c r="D72" s="127">
        <v>0</v>
      </c>
      <c r="E72" s="127">
        <v>0.25</v>
      </c>
      <c r="F72" s="127">
        <v>0.625</v>
      </c>
      <c r="G72" s="127">
        <v>0.125</v>
      </c>
      <c r="H72" s="128">
        <v>0</v>
      </c>
      <c r="I72" s="101"/>
    </row>
    <row r="73" spans="2:9" x14ac:dyDescent="0.25">
      <c r="B73" s="370"/>
      <c r="C73" s="300" t="s">
        <v>612</v>
      </c>
      <c r="D73" s="127">
        <v>0</v>
      </c>
      <c r="E73" s="127">
        <v>0.16666666666666666</v>
      </c>
      <c r="F73" s="127">
        <v>0.5</v>
      </c>
      <c r="G73" s="127">
        <v>0.33333333333333331</v>
      </c>
      <c r="H73" s="128">
        <v>0</v>
      </c>
      <c r="I73" s="101"/>
    </row>
    <row r="74" spans="2:9" x14ac:dyDescent="0.25">
      <c r="B74" s="370"/>
      <c r="C74" s="300" t="s">
        <v>219</v>
      </c>
      <c r="D74" s="127">
        <v>3.2258064516129031E-2</v>
      </c>
      <c r="E74" s="127">
        <v>0.38709677419354838</v>
      </c>
      <c r="F74" s="127">
        <v>0.5161290322580645</v>
      </c>
      <c r="G74" s="127">
        <v>6.4516129032258063E-2</v>
      </c>
      <c r="H74" s="128">
        <v>0</v>
      </c>
      <c r="I74" s="101"/>
    </row>
    <row r="75" spans="2:9" ht="15.75" customHeight="1" x14ac:dyDescent="0.25">
      <c r="B75" s="370"/>
      <c r="C75" s="300" t="s">
        <v>613</v>
      </c>
      <c r="D75" s="127">
        <v>0.1</v>
      </c>
      <c r="E75" s="127">
        <v>0.8</v>
      </c>
      <c r="F75" s="127">
        <v>0.1</v>
      </c>
      <c r="G75" s="127">
        <v>0</v>
      </c>
      <c r="H75" s="128">
        <v>0</v>
      </c>
      <c r="I75" s="101"/>
    </row>
    <row r="76" spans="2:9" ht="15" customHeight="1" thickBot="1" x14ac:dyDescent="0.3">
      <c r="B76" s="371"/>
      <c r="C76" s="302" t="s">
        <v>224</v>
      </c>
      <c r="D76" s="129">
        <v>0</v>
      </c>
      <c r="E76" s="129">
        <v>0.15384615384615385</v>
      </c>
      <c r="F76" s="129">
        <v>7.6923076923076927E-2</v>
      </c>
      <c r="G76" s="129">
        <v>0.23076923076923078</v>
      </c>
      <c r="H76" s="130">
        <v>0.53846153846153844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0.66666666666666663</v>
      </c>
      <c r="F77" s="135">
        <v>0.16666666666666666</v>
      </c>
      <c r="G77" s="135">
        <v>0.16666666666666666</v>
      </c>
      <c r="H77" s="136">
        <v>0</v>
      </c>
      <c r="I77" s="101"/>
    </row>
    <row r="78" spans="2:9" ht="15" customHeight="1" x14ac:dyDescent="0.25">
      <c r="B78" s="369" t="s">
        <v>244</v>
      </c>
      <c r="C78" s="301" t="s">
        <v>246</v>
      </c>
      <c r="D78" s="145">
        <v>0.125</v>
      </c>
      <c r="E78" s="145">
        <v>0.4375</v>
      </c>
      <c r="F78" s="145">
        <v>0.3125</v>
      </c>
      <c r="G78" s="145">
        <v>0.125</v>
      </c>
      <c r="H78" s="146">
        <v>0</v>
      </c>
      <c r="I78" s="101"/>
    </row>
    <row r="79" spans="2:9" x14ac:dyDescent="0.25">
      <c r="B79" s="370"/>
      <c r="C79" s="301" t="s">
        <v>250</v>
      </c>
      <c r="D79" s="145">
        <v>6.25E-2</v>
      </c>
      <c r="E79" s="145">
        <v>6.25E-2</v>
      </c>
      <c r="F79" s="145">
        <v>0.6875</v>
      </c>
      <c r="G79" s="145">
        <v>0.125</v>
      </c>
      <c r="H79" s="146">
        <v>6.25E-2</v>
      </c>
      <c r="I79" s="101"/>
    </row>
    <row r="80" spans="2:9" x14ac:dyDescent="0.25">
      <c r="B80" s="370"/>
      <c r="C80" s="301" t="s">
        <v>364</v>
      </c>
      <c r="D80" s="145">
        <v>0.1</v>
      </c>
      <c r="E80" s="145">
        <v>0.55000000000000004</v>
      </c>
      <c r="F80" s="145">
        <v>0.25</v>
      </c>
      <c r="G80" s="145">
        <v>0.1</v>
      </c>
      <c r="H80" s="146">
        <v>0</v>
      </c>
      <c r="I80" s="101"/>
    </row>
    <row r="81" spans="2:9" x14ac:dyDescent="0.25">
      <c r="B81" s="370"/>
      <c r="C81" s="303" t="s">
        <v>614</v>
      </c>
      <c r="D81" s="145">
        <v>0.22222222222222221</v>
      </c>
      <c r="E81" s="145">
        <v>0.44444444444444442</v>
      </c>
      <c r="F81" s="145">
        <v>0.33333333333333331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301" t="s">
        <v>256</v>
      </c>
      <c r="D82" s="145">
        <v>0</v>
      </c>
      <c r="E82" s="145">
        <v>0.25</v>
      </c>
      <c r="F82" s="145">
        <v>0.66666666666666663</v>
      </c>
      <c r="G82" s="145">
        <v>8.3333333333333329E-2</v>
      </c>
      <c r="H82" s="146">
        <v>0</v>
      </c>
    </row>
    <row r="83" spans="2:9" s="195" customFormat="1" x14ac:dyDescent="0.25">
      <c r="B83" s="370"/>
      <c r="C83" s="303" t="s">
        <v>600</v>
      </c>
      <c r="D83" s="145">
        <v>0.16666666666666666</v>
      </c>
      <c r="E83" s="145">
        <v>0.16666666666666666</v>
      </c>
      <c r="F83" s="145">
        <v>0.66666666666666663</v>
      </c>
      <c r="G83" s="145">
        <v>0</v>
      </c>
      <c r="H83" s="146">
        <v>0</v>
      </c>
    </row>
    <row r="84" spans="2:9" x14ac:dyDescent="0.25">
      <c r="B84" s="370"/>
      <c r="C84" s="301" t="s">
        <v>500</v>
      </c>
      <c r="D84" s="145">
        <v>0.14285714285714285</v>
      </c>
      <c r="E84" s="145">
        <v>0.2857142857142857</v>
      </c>
      <c r="F84" s="145">
        <v>0.42857142857142855</v>
      </c>
      <c r="G84" s="145">
        <v>0.14285714285714285</v>
      </c>
      <c r="H84" s="146">
        <v>0</v>
      </c>
    </row>
    <row r="85" spans="2:9" ht="15" customHeight="1" x14ac:dyDescent="0.25">
      <c r="B85" s="370"/>
      <c r="C85" s="301" t="s">
        <v>365</v>
      </c>
      <c r="D85" s="145">
        <v>0</v>
      </c>
      <c r="E85" s="145">
        <v>0.66666666666666663</v>
      </c>
      <c r="F85" s="145">
        <v>0.33333333333333331</v>
      </c>
      <c r="G85" s="145">
        <v>0</v>
      </c>
      <c r="H85" s="146">
        <v>0</v>
      </c>
    </row>
    <row r="86" spans="2:9" x14ac:dyDescent="0.25">
      <c r="B86" s="370"/>
      <c r="C86" s="301" t="s">
        <v>501</v>
      </c>
      <c r="D86" s="145">
        <v>0</v>
      </c>
      <c r="E86" s="145">
        <v>0.33333333333333331</v>
      </c>
      <c r="F86" s="145">
        <v>0.55555555555555558</v>
      </c>
      <c r="G86" s="145">
        <v>0.1111111111111111</v>
      </c>
      <c r="H86" s="146">
        <v>0</v>
      </c>
    </row>
    <row r="87" spans="2:9" x14ac:dyDescent="0.25">
      <c r="B87" s="370"/>
      <c r="C87" s="301" t="s">
        <v>270</v>
      </c>
      <c r="D87" s="145">
        <v>6.6666666666666666E-2</v>
      </c>
      <c r="E87" s="145">
        <v>0.46666666666666667</v>
      </c>
      <c r="F87" s="145">
        <v>0.33333333333333331</v>
      </c>
      <c r="G87" s="145">
        <v>0.13333333333333333</v>
      </c>
      <c r="H87" s="146">
        <v>0</v>
      </c>
    </row>
    <row r="88" spans="2:9" ht="15.75" thickBot="1" x14ac:dyDescent="0.3">
      <c r="B88" s="371"/>
      <c r="C88" s="304" t="s">
        <v>273</v>
      </c>
      <c r="D88" s="129">
        <v>0.1</v>
      </c>
      <c r="E88" s="129">
        <v>0.3</v>
      </c>
      <c r="F88" s="129">
        <v>0.4</v>
      </c>
      <c r="G88" s="129">
        <v>0.1</v>
      </c>
      <c r="H88" s="193">
        <v>0.1</v>
      </c>
    </row>
    <row r="89" spans="2:9" x14ac:dyDescent="0.25">
      <c r="D89" s="121"/>
    </row>
    <row r="90" spans="2:9" x14ac:dyDescent="0.25">
      <c r="B90" s="121" t="s">
        <v>385</v>
      </c>
    </row>
    <row r="91" spans="2:9" x14ac:dyDescent="0.25">
      <c r="B91" s="117" t="s">
        <v>440</v>
      </c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I2" sqref="I2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29.25" customHeight="1" thickTop="1" thickBot="1" x14ac:dyDescent="0.3">
      <c r="A1" s="143" t="s">
        <v>456</v>
      </c>
      <c r="C1" s="386" t="s">
        <v>428</v>
      </c>
      <c r="D1" s="386"/>
      <c r="E1" s="386"/>
      <c r="F1" s="386"/>
      <c r="G1" s="386"/>
      <c r="H1" s="386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306" t="s">
        <v>13</v>
      </c>
      <c r="D6" s="125">
        <v>0.3888888888888889</v>
      </c>
      <c r="E6" s="125">
        <v>0.44444444444444442</v>
      </c>
      <c r="F6" s="125">
        <v>0.16666666666666666</v>
      </c>
      <c r="G6" s="125">
        <v>0</v>
      </c>
      <c r="H6" s="126">
        <v>0</v>
      </c>
      <c r="I6" s="101"/>
    </row>
    <row r="7" spans="1:9" x14ac:dyDescent="0.25">
      <c r="B7" s="370"/>
      <c r="C7" s="308" t="s">
        <v>16</v>
      </c>
      <c r="D7" s="127">
        <v>0.26506024096385544</v>
      </c>
      <c r="E7" s="127">
        <v>0.38554216867469882</v>
      </c>
      <c r="F7" s="127">
        <v>0.28915662650602408</v>
      </c>
      <c r="G7" s="127">
        <v>6.0240963855421686E-2</v>
      </c>
      <c r="H7" s="128">
        <v>0</v>
      </c>
      <c r="I7" s="101"/>
    </row>
    <row r="8" spans="1:9" x14ac:dyDescent="0.25">
      <c r="B8" s="370"/>
      <c r="C8" s="308" t="s">
        <v>19</v>
      </c>
      <c r="D8" s="127">
        <v>0.25</v>
      </c>
      <c r="E8" s="127">
        <v>0.42857142857142855</v>
      </c>
      <c r="F8" s="127">
        <v>0.2857142857142857</v>
      </c>
      <c r="G8" s="127">
        <v>0</v>
      </c>
      <c r="H8" s="128">
        <v>3.5714285714285712E-2</v>
      </c>
      <c r="I8" s="101"/>
    </row>
    <row r="9" spans="1:9" x14ac:dyDescent="0.25">
      <c r="B9" s="370"/>
      <c r="C9" s="308" t="s">
        <v>22</v>
      </c>
      <c r="D9" s="127">
        <v>0.3888888888888889</v>
      </c>
      <c r="E9" s="127">
        <v>0.55555555555555558</v>
      </c>
      <c r="F9" s="127">
        <v>5.5555555555555552E-2</v>
      </c>
      <c r="G9" s="127">
        <v>0</v>
      </c>
      <c r="H9" s="128">
        <v>0</v>
      </c>
      <c r="I9" s="101"/>
    </row>
    <row r="10" spans="1:9" x14ac:dyDescent="0.25">
      <c r="B10" s="370"/>
      <c r="C10" s="308" t="s">
        <v>25</v>
      </c>
      <c r="D10" s="127">
        <v>0.125</v>
      </c>
      <c r="E10" s="127">
        <v>0.54166666666666663</v>
      </c>
      <c r="F10" s="127">
        <v>0.25</v>
      </c>
      <c r="G10" s="127">
        <v>8.3333333333333329E-2</v>
      </c>
      <c r="H10" s="128">
        <v>0</v>
      </c>
      <c r="I10" s="101"/>
    </row>
    <row r="11" spans="1:9" x14ac:dyDescent="0.25">
      <c r="B11" s="370"/>
      <c r="C11" s="308" t="s">
        <v>28</v>
      </c>
      <c r="D11" s="127">
        <v>7.407407407407407E-2</v>
      </c>
      <c r="E11" s="127">
        <v>0.14814814814814814</v>
      </c>
      <c r="F11" s="127">
        <v>0.29629629629629628</v>
      </c>
      <c r="G11" s="127">
        <v>0.40740740740740738</v>
      </c>
      <c r="H11" s="128">
        <v>7.407407407407407E-2</v>
      </c>
      <c r="I11" s="101"/>
    </row>
    <row r="12" spans="1:9" x14ac:dyDescent="0.25">
      <c r="B12" s="370"/>
      <c r="C12" s="308" t="s">
        <v>31</v>
      </c>
      <c r="D12" s="127">
        <v>0.4375</v>
      </c>
      <c r="E12" s="127">
        <v>0.5</v>
      </c>
      <c r="F12" s="127">
        <v>6.25E-2</v>
      </c>
      <c r="G12" s="127">
        <v>0</v>
      </c>
      <c r="H12" s="128">
        <v>0</v>
      </c>
      <c r="I12" s="101"/>
    </row>
    <row r="13" spans="1:9" x14ac:dyDescent="0.25">
      <c r="B13" s="370"/>
      <c r="C13" s="308" t="s">
        <v>34</v>
      </c>
      <c r="D13" s="127">
        <v>3.7037037037037035E-2</v>
      </c>
      <c r="E13" s="127">
        <v>3.7037037037037035E-2</v>
      </c>
      <c r="F13" s="127">
        <v>0.25925925925925924</v>
      </c>
      <c r="G13" s="127">
        <v>0.62962962962962965</v>
      </c>
      <c r="H13" s="128">
        <v>3.7037037037037035E-2</v>
      </c>
      <c r="I13" s="101"/>
    </row>
    <row r="14" spans="1:9" x14ac:dyDescent="0.25">
      <c r="B14" s="370"/>
      <c r="C14" s="308" t="s">
        <v>37</v>
      </c>
      <c r="D14" s="127">
        <v>0.23529411764705882</v>
      </c>
      <c r="E14" s="127">
        <v>0.41176470588235292</v>
      </c>
      <c r="F14" s="127">
        <v>0.31372549019607843</v>
      </c>
      <c r="G14" s="127">
        <v>3.9215686274509803E-2</v>
      </c>
      <c r="H14" s="128">
        <v>0</v>
      </c>
      <c r="I14" s="101"/>
    </row>
    <row r="15" spans="1:9" x14ac:dyDescent="0.25">
      <c r="B15" s="370"/>
      <c r="C15" s="308" t="s">
        <v>40</v>
      </c>
      <c r="D15" s="127">
        <v>0.36666666666666664</v>
      </c>
      <c r="E15" s="127">
        <v>0.41666666666666669</v>
      </c>
      <c r="F15" s="127">
        <v>0.21666666666666667</v>
      </c>
      <c r="G15" s="127">
        <v>0</v>
      </c>
      <c r="H15" s="128">
        <v>0</v>
      </c>
      <c r="I15" s="101"/>
    </row>
    <row r="16" spans="1:9" x14ac:dyDescent="0.25">
      <c r="B16" s="370"/>
      <c r="C16" s="308" t="s">
        <v>43</v>
      </c>
      <c r="D16" s="127">
        <v>0.2857142857142857</v>
      </c>
      <c r="E16" s="127">
        <v>0.5</v>
      </c>
      <c r="F16" s="127">
        <v>0.21428571428571427</v>
      </c>
      <c r="G16" s="127">
        <v>0</v>
      </c>
      <c r="H16" s="128">
        <v>0</v>
      </c>
      <c r="I16" s="101"/>
    </row>
    <row r="17" spans="2:9" ht="15.75" thickBot="1" x14ac:dyDescent="0.3">
      <c r="B17" s="371"/>
      <c r="C17" s="311" t="s">
        <v>46</v>
      </c>
      <c r="D17" s="129">
        <v>0.15384615384615385</v>
      </c>
      <c r="E17" s="129">
        <v>0.30769230769230771</v>
      </c>
      <c r="F17" s="129">
        <v>0.23076923076923078</v>
      </c>
      <c r="G17" s="129">
        <v>0.25</v>
      </c>
      <c r="H17" s="130">
        <v>5.7692307692307696E-2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5.2631578947368418E-2</v>
      </c>
      <c r="E18" s="131">
        <v>0.21052631578947367</v>
      </c>
      <c r="F18" s="131">
        <v>0.34210526315789475</v>
      </c>
      <c r="G18" s="131">
        <v>0.36842105263157893</v>
      </c>
      <c r="H18" s="132">
        <v>2.6315789473684209E-2</v>
      </c>
      <c r="I18" s="101"/>
    </row>
    <row r="19" spans="2:9" x14ac:dyDescent="0.25">
      <c r="B19" s="374"/>
      <c r="C19" s="123" t="s">
        <v>53</v>
      </c>
      <c r="D19" s="133">
        <v>0.27777777777777779</v>
      </c>
      <c r="E19" s="133">
        <v>0.63888888888888884</v>
      </c>
      <c r="F19" s="133">
        <v>8.3333333333333329E-2</v>
      </c>
      <c r="G19" s="133">
        <v>0</v>
      </c>
      <c r="H19" s="134">
        <v>0</v>
      </c>
      <c r="I19" s="101"/>
    </row>
    <row r="20" spans="2:9" x14ac:dyDescent="0.25">
      <c r="B20" s="374"/>
      <c r="C20" s="123" t="s">
        <v>56</v>
      </c>
      <c r="D20" s="133">
        <v>0.23076923076923078</v>
      </c>
      <c r="E20" s="133">
        <v>0.53846153846153844</v>
      </c>
      <c r="F20" s="133">
        <v>0.23076923076923078</v>
      </c>
      <c r="G20" s="133">
        <v>0</v>
      </c>
      <c r="H20" s="134">
        <v>0</v>
      </c>
      <c r="I20" s="101"/>
    </row>
    <row r="21" spans="2:9" x14ac:dyDescent="0.25">
      <c r="B21" s="374"/>
      <c r="C21" s="123" t="s">
        <v>59</v>
      </c>
      <c r="D21" s="133">
        <v>0.25</v>
      </c>
      <c r="E21" s="133">
        <v>0.58333333333333337</v>
      </c>
      <c r="F21" s="133">
        <v>0.16666666666666666</v>
      </c>
      <c r="G21" s="133">
        <v>0</v>
      </c>
      <c r="H21" s="134">
        <v>0</v>
      </c>
      <c r="I21" s="101"/>
    </row>
    <row r="22" spans="2:9" x14ac:dyDescent="0.25">
      <c r="B22" s="374"/>
      <c r="C22" s="123" t="s">
        <v>62</v>
      </c>
      <c r="D22" s="133">
        <v>0.2608695652173913</v>
      </c>
      <c r="E22" s="133">
        <v>0.56521739130434778</v>
      </c>
      <c r="F22" s="133">
        <v>0.17391304347826086</v>
      </c>
      <c r="G22" s="133">
        <v>0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0.4</v>
      </c>
      <c r="E23" s="133">
        <v>0.4</v>
      </c>
      <c r="F23" s="133">
        <v>0.2</v>
      </c>
      <c r="G23" s="133">
        <v>0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0.22222222222222221</v>
      </c>
      <c r="E24" s="133">
        <v>0.66666666666666663</v>
      </c>
      <c r="F24" s="133">
        <v>0.1111111111111111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0.15</v>
      </c>
      <c r="E25" s="133">
        <v>0.7</v>
      </c>
      <c r="F25" s="133">
        <v>0.15</v>
      </c>
      <c r="G25" s="133">
        <v>0</v>
      </c>
      <c r="H25" s="134">
        <v>0</v>
      </c>
      <c r="I25" s="101"/>
    </row>
    <row r="26" spans="2:9" x14ac:dyDescent="0.25">
      <c r="B26" s="374"/>
      <c r="C26" s="123" t="s">
        <v>72</v>
      </c>
      <c r="D26" s="133">
        <v>0.40384615384615385</v>
      </c>
      <c r="E26" s="133">
        <v>0.53846153846153844</v>
      </c>
      <c r="F26" s="133">
        <v>5.7692307692307696E-2</v>
      </c>
      <c r="G26" s="133">
        <v>0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0.33333333333333331</v>
      </c>
      <c r="E27" s="133">
        <v>0.66666666666666663</v>
      </c>
      <c r="F27" s="133">
        <v>0</v>
      </c>
      <c r="G27" s="133">
        <v>0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0.27272727272727271</v>
      </c>
      <c r="E28" s="133">
        <v>0.63636363636363635</v>
      </c>
      <c r="F28" s="133">
        <v>9.0909090909090912E-2</v>
      </c>
      <c r="G28" s="133">
        <v>0</v>
      </c>
      <c r="H28" s="134">
        <v>0</v>
      </c>
      <c r="I28" s="101"/>
    </row>
    <row r="29" spans="2:9" x14ac:dyDescent="0.25">
      <c r="B29" s="374"/>
      <c r="C29" s="123" t="s">
        <v>81</v>
      </c>
      <c r="D29" s="133">
        <v>0.41666666666666669</v>
      </c>
      <c r="E29" s="133">
        <v>0.16666666666666666</v>
      </c>
      <c r="F29" s="133">
        <v>0.41666666666666669</v>
      </c>
      <c r="G29" s="133">
        <v>0</v>
      </c>
      <c r="H29" s="134">
        <v>0</v>
      </c>
      <c r="I29" s="101"/>
    </row>
    <row r="30" spans="2:9" ht="15.75" thickBot="1" x14ac:dyDescent="0.3">
      <c r="B30" s="375"/>
      <c r="C30" s="124" t="s">
        <v>602</v>
      </c>
      <c r="D30" s="135">
        <v>0.3125</v>
      </c>
      <c r="E30" s="135">
        <v>0.5</v>
      </c>
      <c r="F30" s="135">
        <v>0.1875</v>
      </c>
      <c r="G30" s="135">
        <v>0</v>
      </c>
      <c r="H30" s="136">
        <v>0</v>
      </c>
      <c r="I30" s="101"/>
    </row>
    <row r="31" spans="2:9" ht="15" customHeight="1" x14ac:dyDescent="0.25">
      <c r="B31" s="369" t="s">
        <v>86</v>
      </c>
      <c r="C31" s="305" t="s">
        <v>87</v>
      </c>
      <c r="D31" s="127">
        <v>0.24390243902439024</v>
      </c>
      <c r="E31" s="125">
        <v>0.58536585365853655</v>
      </c>
      <c r="F31" s="125">
        <v>0.14634146341463414</v>
      </c>
      <c r="G31" s="125">
        <v>0</v>
      </c>
      <c r="H31" s="126">
        <v>2.4390243902439025E-2</v>
      </c>
      <c r="I31" s="101"/>
    </row>
    <row r="32" spans="2:9" x14ac:dyDescent="0.25">
      <c r="B32" s="370"/>
      <c r="C32" s="127" t="s">
        <v>90</v>
      </c>
      <c r="D32" s="127">
        <v>0.16666666666666666</v>
      </c>
      <c r="E32" s="127">
        <v>0.3888888888888889</v>
      </c>
      <c r="F32" s="127">
        <v>0.27777777777777779</v>
      </c>
      <c r="G32" s="127">
        <v>0.16666666666666666</v>
      </c>
      <c r="H32" s="128">
        <v>0</v>
      </c>
      <c r="I32" s="101"/>
    </row>
    <row r="33" spans="2:9" x14ac:dyDescent="0.25">
      <c r="B33" s="370"/>
      <c r="C33" s="127" t="s">
        <v>93</v>
      </c>
      <c r="D33" s="127">
        <v>0.25</v>
      </c>
      <c r="E33" s="127">
        <v>0.4375</v>
      </c>
      <c r="F33" s="127">
        <v>0.3125</v>
      </c>
      <c r="G33" s="127">
        <v>0</v>
      </c>
      <c r="H33" s="128">
        <v>0</v>
      </c>
      <c r="I33" s="101"/>
    </row>
    <row r="34" spans="2:9" x14ac:dyDescent="0.25">
      <c r="B34" s="370"/>
      <c r="C34" s="127" t="s">
        <v>96</v>
      </c>
      <c r="D34" s="127">
        <v>0.19230769230769232</v>
      </c>
      <c r="E34" s="127">
        <v>0.38461538461538464</v>
      </c>
      <c r="F34" s="127">
        <v>0.30769230769230771</v>
      </c>
      <c r="G34" s="127">
        <v>0.11538461538461539</v>
      </c>
      <c r="H34" s="128">
        <v>0</v>
      </c>
      <c r="I34" s="101"/>
    </row>
    <row r="35" spans="2:9" x14ac:dyDescent="0.25">
      <c r="B35" s="370"/>
      <c r="C35" s="127" t="s">
        <v>603</v>
      </c>
      <c r="D35" s="127">
        <v>0.44444444444444442</v>
      </c>
      <c r="E35" s="127">
        <v>0.55555555555555558</v>
      </c>
      <c r="F35" s="127">
        <v>0</v>
      </c>
      <c r="G35" s="127">
        <v>0</v>
      </c>
      <c r="H35" s="128">
        <v>0</v>
      </c>
      <c r="I35" s="101"/>
    </row>
    <row r="36" spans="2:9" x14ac:dyDescent="0.25">
      <c r="B36" s="370"/>
      <c r="C36" s="127" t="s">
        <v>101</v>
      </c>
      <c r="D36" s="127">
        <v>0.45</v>
      </c>
      <c r="E36" s="127">
        <v>0.35</v>
      </c>
      <c r="F36" s="127">
        <v>0.15</v>
      </c>
      <c r="G36" s="127">
        <v>0.05</v>
      </c>
      <c r="H36" s="128">
        <v>0</v>
      </c>
      <c r="I36" s="101"/>
    </row>
    <row r="37" spans="2:9" ht="15.75" thickBot="1" x14ac:dyDescent="0.3">
      <c r="B37" s="371"/>
      <c r="C37" s="309" t="s">
        <v>104</v>
      </c>
      <c r="D37" s="129">
        <v>0.22</v>
      </c>
      <c r="E37" s="129">
        <v>0.46</v>
      </c>
      <c r="F37" s="129">
        <v>0.32</v>
      </c>
      <c r="G37" s="129">
        <v>0</v>
      </c>
      <c r="H37" s="130">
        <v>0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0.2</v>
      </c>
      <c r="E38" s="131">
        <v>0.4</v>
      </c>
      <c r="F38" s="131">
        <v>0.2</v>
      </c>
      <c r="G38" s="131">
        <v>0.2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5.8823529411764705E-2</v>
      </c>
      <c r="E39" s="133">
        <v>0.11764705882352941</v>
      </c>
      <c r="F39" s="133">
        <v>0.35294117647058826</v>
      </c>
      <c r="G39" s="133">
        <v>0.35294117647058826</v>
      </c>
      <c r="H39" s="134">
        <v>0.11764705882352941</v>
      </c>
      <c r="I39" s="101"/>
    </row>
    <row r="40" spans="2:9" x14ac:dyDescent="0.25">
      <c r="B40" s="374"/>
      <c r="C40" s="123" t="s">
        <v>117</v>
      </c>
      <c r="D40" s="133">
        <v>0.30769230769230771</v>
      </c>
      <c r="E40" s="133">
        <v>0.46153846153846156</v>
      </c>
      <c r="F40" s="133">
        <v>0.15384615384615385</v>
      </c>
      <c r="G40" s="133">
        <v>0</v>
      </c>
      <c r="H40" s="134">
        <v>7.6923076923076927E-2</v>
      </c>
      <c r="I40" s="101"/>
    </row>
    <row r="41" spans="2:9" x14ac:dyDescent="0.25">
      <c r="B41" s="374"/>
      <c r="C41" s="123" t="s">
        <v>120</v>
      </c>
      <c r="D41" s="133">
        <v>6.25E-2</v>
      </c>
      <c r="E41" s="133">
        <v>6.25E-2</v>
      </c>
      <c r="F41" s="133">
        <v>0.4375</v>
      </c>
      <c r="G41" s="133">
        <v>0.375</v>
      </c>
      <c r="H41" s="134">
        <v>6.25E-2</v>
      </c>
      <c r="I41" s="101"/>
    </row>
    <row r="42" spans="2:9" ht="15.75" thickBot="1" x14ac:dyDescent="0.3">
      <c r="B42" s="375"/>
      <c r="C42" s="157" t="s">
        <v>497</v>
      </c>
      <c r="D42" s="135">
        <v>0</v>
      </c>
      <c r="E42" s="135">
        <v>0</v>
      </c>
      <c r="F42" s="135">
        <v>0.125</v>
      </c>
      <c r="G42" s="135">
        <v>0.625</v>
      </c>
      <c r="H42" s="136">
        <v>0.25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0.125</v>
      </c>
      <c r="E43" s="127">
        <v>0.5</v>
      </c>
      <c r="F43" s="127">
        <v>0.375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308" t="s">
        <v>604</v>
      </c>
      <c r="D44" s="145">
        <v>0.125</v>
      </c>
      <c r="E44" s="145">
        <v>0</v>
      </c>
      <c r="F44" s="145">
        <v>0.125</v>
      </c>
      <c r="G44" s="145">
        <v>0.5</v>
      </c>
      <c r="H44" s="146">
        <v>0.25</v>
      </c>
      <c r="I44" s="101"/>
    </row>
    <row r="45" spans="2:9" ht="15.75" customHeight="1" x14ac:dyDescent="0.25">
      <c r="B45" s="370"/>
      <c r="C45" s="308" t="s">
        <v>314</v>
      </c>
      <c r="D45" s="127">
        <v>0.16666666666666666</v>
      </c>
      <c r="E45" s="127">
        <v>0.16666666666666666</v>
      </c>
      <c r="F45" s="127">
        <v>0.33333333333333331</v>
      </c>
      <c r="G45" s="127">
        <v>0.16666666666666666</v>
      </c>
      <c r="H45" s="128">
        <v>0.16666666666666666</v>
      </c>
      <c r="I45" s="101"/>
    </row>
    <row r="46" spans="2:9" ht="15" customHeight="1" x14ac:dyDescent="0.25">
      <c r="B46" s="370"/>
      <c r="C46" s="308" t="s">
        <v>605</v>
      </c>
      <c r="D46" s="127">
        <v>0</v>
      </c>
      <c r="E46" s="127">
        <v>0.14285714285714285</v>
      </c>
      <c r="F46" s="127">
        <v>0.5714285714285714</v>
      </c>
      <c r="G46" s="127">
        <v>0.14285714285714285</v>
      </c>
      <c r="H46" s="128">
        <v>0.14285714285714285</v>
      </c>
      <c r="I46" s="101"/>
    </row>
    <row r="47" spans="2:9" x14ac:dyDescent="0.25">
      <c r="B47" s="370"/>
      <c r="C47" s="308" t="s">
        <v>145</v>
      </c>
      <c r="D47" s="127">
        <v>0</v>
      </c>
      <c r="E47" s="127">
        <v>8.3333333333333329E-2</v>
      </c>
      <c r="F47" s="127">
        <v>0.58333333333333337</v>
      </c>
      <c r="G47" s="127">
        <v>0.25</v>
      </c>
      <c r="H47" s="128">
        <v>8.3333333333333329E-2</v>
      </c>
      <c r="I47" s="101"/>
    </row>
    <row r="48" spans="2:9" x14ac:dyDescent="0.25">
      <c r="B48" s="370"/>
      <c r="C48" s="308" t="s">
        <v>148</v>
      </c>
      <c r="D48" s="127">
        <v>6.25E-2</v>
      </c>
      <c r="E48" s="127">
        <v>0.375</v>
      </c>
      <c r="F48" s="127">
        <v>0.4375</v>
      </c>
      <c r="G48" s="127">
        <v>0.125</v>
      </c>
      <c r="H48" s="128">
        <v>0</v>
      </c>
      <c r="I48" s="101"/>
    </row>
    <row r="49" spans="2:9" x14ac:dyDescent="0.25">
      <c r="B49" s="370"/>
      <c r="C49" s="310" t="s">
        <v>153</v>
      </c>
      <c r="D49" s="127">
        <v>0.05</v>
      </c>
      <c r="E49" s="127">
        <v>0.6</v>
      </c>
      <c r="F49" s="127">
        <v>0.1</v>
      </c>
      <c r="G49" s="127">
        <v>0.2</v>
      </c>
      <c r="H49" s="128">
        <v>0.05</v>
      </c>
      <c r="I49" s="101"/>
    </row>
    <row r="50" spans="2:9" x14ac:dyDescent="0.25">
      <c r="B50" s="370"/>
      <c r="C50" s="310" t="s">
        <v>156</v>
      </c>
      <c r="D50" s="127">
        <v>0</v>
      </c>
      <c r="E50" s="127">
        <v>7.1428571428571425E-2</v>
      </c>
      <c r="F50" s="145">
        <v>0.6428571428571429</v>
      </c>
      <c r="G50" s="127">
        <v>0.21428571428571427</v>
      </c>
      <c r="H50" s="128">
        <v>7.1428571428571425E-2</v>
      </c>
      <c r="I50" s="101"/>
    </row>
    <row r="51" spans="2:9" x14ac:dyDescent="0.25">
      <c r="B51" s="370"/>
      <c r="C51" s="308" t="s">
        <v>606</v>
      </c>
      <c r="D51" s="127">
        <v>0</v>
      </c>
      <c r="E51" s="127">
        <v>0.33333333333333331</v>
      </c>
      <c r="F51" s="127">
        <v>0.44444444444444442</v>
      </c>
      <c r="G51" s="127">
        <v>0.1111111111111111</v>
      </c>
      <c r="H51" s="128">
        <v>0.1111111111111111</v>
      </c>
      <c r="I51" s="101"/>
    </row>
    <row r="52" spans="2:9" ht="15.75" thickBot="1" x14ac:dyDescent="0.3">
      <c r="B52" s="371"/>
      <c r="C52" s="311" t="s">
        <v>607</v>
      </c>
      <c r="D52" s="129">
        <v>0.1111111111111111</v>
      </c>
      <c r="E52" s="129">
        <v>0.22222222222222221</v>
      </c>
      <c r="F52" s="129">
        <v>0.33333333333333331</v>
      </c>
      <c r="G52" s="129">
        <v>0.22222222222222221</v>
      </c>
      <c r="H52" s="130">
        <v>0.1111111111111111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0.4</v>
      </c>
      <c r="E53" s="133">
        <v>0.1</v>
      </c>
      <c r="F53" s="133">
        <v>0.4</v>
      </c>
      <c r="G53" s="133">
        <v>0.1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0.1111111111111111</v>
      </c>
      <c r="E54" s="133">
        <v>0.22222222222222221</v>
      </c>
      <c r="F54" s="133">
        <v>0.33333333333333331</v>
      </c>
      <c r="G54" s="133">
        <v>0.1111111111111111</v>
      </c>
      <c r="H54" s="134">
        <v>0.22222222222222221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</v>
      </c>
      <c r="F55" s="133">
        <v>0.6</v>
      </c>
      <c r="G55" s="133">
        <v>0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0.4</v>
      </c>
      <c r="F56" s="133">
        <v>0.4</v>
      </c>
      <c r="G56" s="133">
        <v>0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0.33333333333333331</v>
      </c>
      <c r="E57" s="133">
        <v>0.22222222222222221</v>
      </c>
      <c r="F57" s="133">
        <v>0.22222222222222221</v>
      </c>
      <c r="G57" s="133">
        <v>0.1111111111111111</v>
      </c>
      <c r="H57" s="134">
        <v>0.1111111111111111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0.2</v>
      </c>
      <c r="F58" s="133">
        <v>0.6</v>
      </c>
      <c r="G58" s="133">
        <v>0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0.3</v>
      </c>
      <c r="E59" s="133">
        <v>0.2</v>
      </c>
      <c r="F59" s="133">
        <v>0.3</v>
      </c>
      <c r="G59" s="133">
        <v>0.1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0.16666666666666666</v>
      </c>
      <c r="E60" s="133">
        <v>0.33333333333333331</v>
      </c>
      <c r="F60" s="133">
        <v>0.33333333333333331</v>
      </c>
      <c r="G60" s="133">
        <v>8.3333333333333329E-2</v>
      </c>
      <c r="H60" s="134">
        <v>8.3333333333333329E-2</v>
      </c>
      <c r="I60" s="101"/>
    </row>
    <row r="61" spans="2:9" ht="15.75" thickBot="1" x14ac:dyDescent="0.3">
      <c r="B61" s="375"/>
      <c r="C61" s="157" t="s">
        <v>183</v>
      </c>
      <c r="D61" s="135">
        <v>0.2857142857142857</v>
      </c>
      <c r="E61" s="135">
        <v>0.21428571428571427</v>
      </c>
      <c r="F61" s="135">
        <v>0.35714285714285715</v>
      </c>
      <c r="G61" s="135">
        <v>7.1428571428571425E-2</v>
      </c>
      <c r="H61" s="136">
        <v>7.1428571428571425E-2</v>
      </c>
      <c r="I61" s="101"/>
    </row>
    <row r="62" spans="2:9" ht="15" customHeight="1" x14ac:dyDescent="0.25">
      <c r="B62" s="369" t="s">
        <v>186</v>
      </c>
      <c r="C62" s="307" t="s">
        <v>187</v>
      </c>
      <c r="D62" s="145">
        <v>8.3333333333333329E-2</v>
      </c>
      <c r="E62" s="145">
        <v>0.16666666666666666</v>
      </c>
      <c r="F62" s="145">
        <v>0.5</v>
      </c>
      <c r="G62" s="145">
        <v>0.25</v>
      </c>
      <c r="H62" s="146">
        <v>0</v>
      </c>
      <c r="I62" s="101"/>
    </row>
    <row r="63" spans="2:9" x14ac:dyDescent="0.25">
      <c r="B63" s="370"/>
      <c r="C63" s="307" t="s">
        <v>190</v>
      </c>
      <c r="D63" s="145">
        <v>0</v>
      </c>
      <c r="E63" s="145">
        <v>0.30434782608695654</v>
      </c>
      <c r="F63" s="145">
        <v>0.56521739130434778</v>
      </c>
      <c r="G63" s="145">
        <v>8.6956521739130432E-2</v>
      </c>
      <c r="H63" s="146">
        <v>4.3478260869565216E-2</v>
      </c>
      <c r="I63" s="101"/>
    </row>
    <row r="64" spans="2:9" x14ac:dyDescent="0.25">
      <c r="B64" s="370"/>
      <c r="C64" s="307" t="s">
        <v>193</v>
      </c>
      <c r="D64" s="145">
        <v>0.20512820512820512</v>
      </c>
      <c r="E64" s="145">
        <v>0.51282051282051277</v>
      </c>
      <c r="F64" s="145">
        <v>0.17948717948717949</v>
      </c>
      <c r="G64" s="145">
        <v>0.10256410256410256</v>
      </c>
      <c r="H64" s="146">
        <v>0</v>
      </c>
      <c r="I64" s="101"/>
    </row>
    <row r="65" spans="2:9" x14ac:dyDescent="0.25">
      <c r="B65" s="370"/>
      <c r="C65" s="307" t="s">
        <v>196</v>
      </c>
      <c r="D65" s="145">
        <v>0</v>
      </c>
      <c r="E65" s="145">
        <v>0.34782608695652173</v>
      </c>
      <c r="F65" s="145">
        <v>0.47826086956521741</v>
      </c>
      <c r="G65" s="145">
        <v>8.6956521739130432E-2</v>
      </c>
      <c r="H65" s="146">
        <v>8.6956521739130432E-2</v>
      </c>
      <c r="I65" s="101"/>
    </row>
    <row r="66" spans="2:9" ht="15" customHeight="1" x14ac:dyDescent="0.25">
      <c r="B66" s="370"/>
      <c r="C66" s="307" t="s">
        <v>343</v>
      </c>
      <c r="D66" s="145">
        <v>0</v>
      </c>
      <c r="E66" s="145">
        <v>0.1111111111111111</v>
      </c>
      <c r="F66" s="145">
        <v>0.88888888888888884</v>
      </c>
      <c r="G66" s="145">
        <v>0</v>
      </c>
      <c r="H66" s="146">
        <v>0</v>
      </c>
      <c r="I66" s="101"/>
    </row>
    <row r="67" spans="2:9" ht="15" customHeight="1" x14ac:dyDescent="0.25">
      <c r="B67" s="370"/>
      <c r="C67" s="307" t="s">
        <v>201</v>
      </c>
      <c r="D67" s="145">
        <v>0.13043478260869565</v>
      </c>
      <c r="E67" s="145">
        <v>4.3478260869565216E-2</v>
      </c>
      <c r="F67" s="145">
        <v>0.60869565217391308</v>
      </c>
      <c r="G67" s="145">
        <v>0.17391304347826086</v>
      </c>
      <c r="H67" s="146">
        <v>4.3478260869565216E-2</v>
      </c>
      <c r="I67" s="101"/>
    </row>
    <row r="68" spans="2:9" x14ac:dyDescent="0.25">
      <c r="B68" s="370"/>
      <c r="C68" s="307" t="s">
        <v>609</v>
      </c>
      <c r="D68" s="145">
        <v>0</v>
      </c>
      <c r="E68" s="145">
        <v>0</v>
      </c>
      <c r="F68" s="145">
        <v>0.8</v>
      </c>
      <c r="G68" s="145">
        <v>0.2</v>
      </c>
      <c r="H68" s="146">
        <v>0</v>
      </c>
      <c r="I68" s="101"/>
    </row>
    <row r="69" spans="2:9" x14ac:dyDescent="0.25">
      <c r="B69" s="370"/>
      <c r="C69" s="307" t="s">
        <v>610</v>
      </c>
      <c r="D69" s="145">
        <v>0</v>
      </c>
      <c r="E69" s="145">
        <v>0.2</v>
      </c>
      <c r="F69" s="145">
        <v>0.5</v>
      </c>
      <c r="G69" s="145">
        <v>0.3</v>
      </c>
      <c r="H69" s="146">
        <v>0</v>
      </c>
      <c r="I69" s="101"/>
    </row>
    <row r="70" spans="2:9" x14ac:dyDescent="0.25">
      <c r="B70" s="370"/>
      <c r="C70" s="307" t="s">
        <v>441</v>
      </c>
      <c r="D70" s="145">
        <v>0</v>
      </c>
      <c r="E70" s="145">
        <v>0.14285714285714285</v>
      </c>
      <c r="F70" s="145">
        <v>0.5714285714285714</v>
      </c>
      <c r="G70" s="145">
        <v>0.2857142857142857</v>
      </c>
      <c r="H70" s="146">
        <v>0</v>
      </c>
      <c r="I70" s="101"/>
    </row>
    <row r="71" spans="2:9" ht="15" customHeight="1" x14ac:dyDescent="0.25">
      <c r="B71" s="370"/>
      <c r="C71" s="307" t="s">
        <v>212</v>
      </c>
      <c r="D71" s="127">
        <v>0.18604651162790697</v>
      </c>
      <c r="E71" s="127">
        <v>0.44186046511627908</v>
      </c>
      <c r="F71" s="127">
        <v>0.20930232558139536</v>
      </c>
      <c r="G71" s="127">
        <v>0.13953488372093023</v>
      </c>
      <c r="H71" s="128">
        <v>2.3255813953488372E-2</v>
      </c>
      <c r="I71" s="101"/>
    </row>
    <row r="72" spans="2:9" x14ac:dyDescent="0.25">
      <c r="B72" s="370"/>
      <c r="C72" s="307" t="s">
        <v>611</v>
      </c>
      <c r="D72" s="127">
        <v>0</v>
      </c>
      <c r="E72" s="127">
        <v>0.375</v>
      </c>
      <c r="F72" s="127">
        <v>0.375</v>
      </c>
      <c r="G72" s="127">
        <v>0.25</v>
      </c>
      <c r="H72" s="128">
        <v>0</v>
      </c>
      <c r="I72" s="101"/>
    </row>
    <row r="73" spans="2:9" x14ac:dyDescent="0.25">
      <c r="B73" s="370"/>
      <c r="C73" s="307" t="s">
        <v>612</v>
      </c>
      <c r="D73" s="127">
        <v>0</v>
      </c>
      <c r="E73" s="127">
        <v>0.5</v>
      </c>
      <c r="F73" s="127">
        <v>0.33333333333333331</v>
      </c>
      <c r="G73" s="127">
        <v>0.16666666666666666</v>
      </c>
      <c r="H73" s="128">
        <v>0</v>
      </c>
      <c r="I73" s="101"/>
    </row>
    <row r="74" spans="2:9" x14ac:dyDescent="0.25">
      <c r="B74" s="370"/>
      <c r="C74" s="307" t="s">
        <v>219</v>
      </c>
      <c r="D74" s="127">
        <v>5.8823529411764705E-2</v>
      </c>
      <c r="E74" s="127">
        <v>0.47058823529411764</v>
      </c>
      <c r="F74" s="127">
        <v>0.38235294117647056</v>
      </c>
      <c r="G74" s="127">
        <v>5.8823529411764705E-2</v>
      </c>
      <c r="H74" s="128">
        <v>2.9411764705882353E-2</v>
      </c>
      <c r="I74" s="101"/>
    </row>
    <row r="75" spans="2:9" ht="15.75" customHeight="1" x14ac:dyDescent="0.25">
      <c r="B75" s="370"/>
      <c r="C75" s="307" t="s">
        <v>613</v>
      </c>
      <c r="D75" s="127">
        <v>0.1</v>
      </c>
      <c r="E75" s="127">
        <v>0.2</v>
      </c>
      <c r="F75" s="127">
        <v>0.5</v>
      </c>
      <c r="G75" s="127">
        <v>0.2</v>
      </c>
      <c r="H75" s="128">
        <v>0</v>
      </c>
      <c r="I75" s="101"/>
    </row>
    <row r="76" spans="2:9" ht="15" customHeight="1" thickBot="1" x14ac:dyDescent="0.3">
      <c r="B76" s="371"/>
      <c r="C76" s="309" t="s">
        <v>224</v>
      </c>
      <c r="D76" s="129">
        <v>0</v>
      </c>
      <c r="E76" s="129">
        <v>7.1428571428571425E-2</v>
      </c>
      <c r="F76" s="129">
        <v>0.14285714285714285</v>
      </c>
      <c r="G76" s="129">
        <v>7.1428571428571425E-2</v>
      </c>
      <c r="H76" s="130">
        <v>0.7142857142857143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0.14285714285714285</v>
      </c>
      <c r="F77" s="135">
        <v>0.42857142857142855</v>
      </c>
      <c r="G77" s="135">
        <v>0.42857142857142855</v>
      </c>
      <c r="H77" s="136">
        <v>0</v>
      </c>
      <c r="I77" s="101"/>
    </row>
    <row r="78" spans="2:9" ht="15" customHeight="1" x14ac:dyDescent="0.25">
      <c r="B78" s="369" t="s">
        <v>244</v>
      </c>
      <c r="C78" s="308" t="s">
        <v>246</v>
      </c>
      <c r="D78" s="145">
        <v>0.375</v>
      </c>
      <c r="E78" s="145">
        <v>0.625</v>
      </c>
      <c r="F78" s="145">
        <v>0</v>
      </c>
      <c r="G78" s="145">
        <v>0</v>
      </c>
      <c r="H78" s="146">
        <v>0</v>
      </c>
      <c r="I78" s="101"/>
    </row>
    <row r="79" spans="2:9" x14ac:dyDescent="0.25">
      <c r="B79" s="370"/>
      <c r="C79" s="308" t="s">
        <v>250</v>
      </c>
      <c r="D79" s="145">
        <v>0</v>
      </c>
      <c r="E79" s="145">
        <v>0</v>
      </c>
      <c r="F79" s="145">
        <v>0.21428571428571427</v>
      </c>
      <c r="G79" s="145">
        <v>0.5</v>
      </c>
      <c r="H79" s="146">
        <v>0.2857142857142857</v>
      </c>
      <c r="I79" s="101"/>
    </row>
    <row r="80" spans="2:9" x14ac:dyDescent="0.25">
      <c r="B80" s="370"/>
      <c r="C80" s="308" t="s">
        <v>364</v>
      </c>
      <c r="D80" s="145">
        <v>0.55000000000000004</v>
      </c>
      <c r="E80" s="145">
        <v>0.4</v>
      </c>
      <c r="F80" s="145">
        <v>0.05</v>
      </c>
      <c r="G80" s="145">
        <v>0</v>
      </c>
      <c r="H80" s="146">
        <v>0</v>
      </c>
      <c r="I80" s="101"/>
    </row>
    <row r="81" spans="2:9" x14ac:dyDescent="0.25">
      <c r="B81" s="370"/>
      <c r="C81" s="310" t="s">
        <v>614</v>
      </c>
      <c r="D81" s="145">
        <v>0.66666666666666663</v>
      </c>
      <c r="E81" s="145">
        <v>0.33333333333333331</v>
      </c>
      <c r="F81" s="145">
        <v>0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308" t="s">
        <v>256</v>
      </c>
      <c r="D82" s="145">
        <v>0.41666666666666669</v>
      </c>
      <c r="E82" s="145">
        <v>0.41666666666666669</v>
      </c>
      <c r="F82" s="145">
        <v>8.3333333333333329E-2</v>
      </c>
      <c r="G82" s="145">
        <v>8.3333333333333329E-2</v>
      </c>
      <c r="H82" s="146">
        <v>0</v>
      </c>
    </row>
    <row r="83" spans="2:9" s="195" customFormat="1" x14ac:dyDescent="0.25">
      <c r="B83" s="370"/>
      <c r="C83" s="310" t="s">
        <v>600</v>
      </c>
      <c r="D83" s="145">
        <v>0.5</v>
      </c>
      <c r="E83" s="145">
        <v>0.5</v>
      </c>
      <c r="F83" s="145">
        <v>0</v>
      </c>
      <c r="G83" s="145">
        <v>0</v>
      </c>
      <c r="H83" s="146">
        <v>0</v>
      </c>
    </row>
    <row r="84" spans="2:9" x14ac:dyDescent="0.25">
      <c r="B84" s="370"/>
      <c r="C84" s="308" t="s">
        <v>500</v>
      </c>
      <c r="D84" s="145">
        <v>0.7142857142857143</v>
      </c>
      <c r="E84" s="145">
        <v>0.2857142857142857</v>
      </c>
      <c r="F84" s="145">
        <v>0</v>
      </c>
      <c r="G84" s="145">
        <v>0</v>
      </c>
      <c r="H84" s="146">
        <v>0</v>
      </c>
    </row>
    <row r="85" spans="2:9" ht="15" customHeight="1" x14ac:dyDescent="0.25">
      <c r="B85" s="370"/>
      <c r="C85" s="308" t="s">
        <v>365</v>
      </c>
      <c r="D85" s="145">
        <v>0.125</v>
      </c>
      <c r="E85" s="145">
        <v>0.125</v>
      </c>
      <c r="F85" s="145">
        <v>0.25</v>
      </c>
      <c r="G85" s="145">
        <v>0.375</v>
      </c>
      <c r="H85" s="146">
        <v>0.125</v>
      </c>
    </row>
    <row r="86" spans="2:9" x14ac:dyDescent="0.25">
      <c r="B86" s="370"/>
      <c r="C86" s="308" t="s">
        <v>501</v>
      </c>
      <c r="D86" s="145">
        <v>0.1111111111111111</v>
      </c>
      <c r="E86" s="145">
        <v>0.66666666666666663</v>
      </c>
      <c r="F86" s="145">
        <v>0.22222222222222221</v>
      </c>
      <c r="G86" s="145">
        <v>0</v>
      </c>
      <c r="H86" s="146">
        <v>0</v>
      </c>
    </row>
    <row r="87" spans="2:9" x14ac:dyDescent="0.25">
      <c r="B87" s="370"/>
      <c r="C87" s="308" t="s">
        <v>270</v>
      </c>
      <c r="D87" s="145">
        <v>0.5625</v>
      </c>
      <c r="E87" s="145">
        <v>0.4375</v>
      </c>
      <c r="F87" s="145">
        <v>0</v>
      </c>
      <c r="G87" s="145">
        <v>0</v>
      </c>
      <c r="H87" s="146">
        <v>0</v>
      </c>
    </row>
    <row r="88" spans="2:9" ht="15.75" thickBot="1" x14ac:dyDescent="0.3">
      <c r="B88" s="371"/>
      <c r="C88" s="311" t="s">
        <v>273</v>
      </c>
      <c r="D88" s="129">
        <v>0.27272727272727271</v>
      </c>
      <c r="E88" s="129">
        <v>0.36363636363636365</v>
      </c>
      <c r="F88" s="129">
        <v>0.36363636363636365</v>
      </c>
      <c r="G88" s="129">
        <v>0</v>
      </c>
      <c r="H88" s="193">
        <v>0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39" spans="4:8" x14ac:dyDescent="0.25">
      <c r="D139" s="120"/>
      <c r="E139" s="120"/>
      <c r="F139" s="120"/>
      <c r="G139" s="120"/>
      <c r="H139" s="120"/>
    </row>
    <row r="141" spans="4:8" x14ac:dyDescent="0.25">
      <c r="D141" s="120"/>
      <c r="E141" s="120"/>
      <c r="F141" s="120"/>
      <c r="G141" s="120"/>
      <c r="H141" s="120"/>
    </row>
    <row r="143" spans="4:8" x14ac:dyDescent="0.25">
      <c r="D143" s="120"/>
      <c r="E143" s="120"/>
      <c r="F143" s="120"/>
      <c r="G143" s="120"/>
      <c r="H143" s="120"/>
    </row>
    <row r="145" spans="4:8" x14ac:dyDescent="0.25">
      <c r="D145" s="120"/>
      <c r="E145" s="120"/>
      <c r="F145" s="120"/>
      <c r="G145" s="120"/>
      <c r="H145" s="120"/>
    </row>
    <row r="147" spans="4:8" x14ac:dyDescent="0.25">
      <c r="D147" s="120"/>
      <c r="E147" s="120"/>
      <c r="F147" s="120"/>
      <c r="G147" s="120"/>
      <c r="H147" s="120"/>
    </row>
    <row r="149" spans="4:8" x14ac:dyDescent="0.25">
      <c r="D149" s="120"/>
      <c r="E149" s="120"/>
      <c r="F149" s="120"/>
      <c r="G149" s="120"/>
      <c r="H149" s="120"/>
    </row>
    <row r="151" spans="4:8" x14ac:dyDescent="0.25">
      <c r="D151" s="120"/>
      <c r="E151" s="120"/>
      <c r="F151" s="120"/>
      <c r="G151" s="120"/>
      <c r="H151" s="120"/>
    </row>
    <row r="153" spans="4:8" x14ac:dyDescent="0.25">
      <c r="D153" s="120"/>
      <c r="E153" s="120"/>
      <c r="F153" s="120"/>
      <c r="G153" s="120"/>
      <c r="H153" s="120"/>
    </row>
    <row r="155" spans="4:8" x14ac:dyDescent="0.25">
      <c r="D155" s="120"/>
      <c r="E155" s="120"/>
      <c r="F155" s="120"/>
      <c r="G155" s="120"/>
      <c r="H155" s="120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I3" sqref="I3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45.75" customHeight="1" thickTop="1" thickBot="1" x14ac:dyDescent="0.3">
      <c r="A1" s="143" t="s">
        <v>456</v>
      </c>
      <c r="C1" s="390" t="s">
        <v>429</v>
      </c>
      <c r="D1" s="390"/>
      <c r="E1" s="390"/>
      <c r="F1" s="390"/>
      <c r="G1" s="390"/>
      <c r="H1" s="390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313" t="s">
        <v>13</v>
      </c>
      <c r="D6" s="125">
        <v>0.23529411764705882</v>
      </c>
      <c r="E6" s="125">
        <v>0.6470588235294118</v>
      </c>
      <c r="F6" s="125">
        <v>0.11764705882352941</v>
      </c>
      <c r="G6" s="125">
        <v>0</v>
      </c>
      <c r="H6" s="126">
        <v>0</v>
      </c>
      <c r="I6" s="101"/>
    </row>
    <row r="7" spans="1:9" x14ac:dyDescent="0.25">
      <c r="B7" s="370"/>
      <c r="C7" s="315" t="s">
        <v>16</v>
      </c>
      <c r="D7" s="127">
        <v>0.13580246913580246</v>
      </c>
      <c r="E7" s="127">
        <v>0.43209876543209874</v>
      </c>
      <c r="F7" s="127">
        <v>0.34567901234567899</v>
      </c>
      <c r="G7" s="127">
        <v>8.6419753086419748E-2</v>
      </c>
      <c r="H7" s="128">
        <v>0</v>
      </c>
      <c r="I7" s="101"/>
    </row>
    <row r="8" spans="1:9" x14ac:dyDescent="0.25">
      <c r="B8" s="370"/>
      <c r="C8" s="315" t="s">
        <v>19</v>
      </c>
      <c r="D8" s="127">
        <v>0.18518518518518517</v>
      </c>
      <c r="E8" s="127">
        <v>0.55555555555555558</v>
      </c>
      <c r="F8" s="127">
        <v>0.1111111111111111</v>
      </c>
      <c r="G8" s="127">
        <v>0.1111111111111111</v>
      </c>
      <c r="H8" s="128">
        <v>3.7037037037037035E-2</v>
      </c>
      <c r="I8" s="101"/>
    </row>
    <row r="9" spans="1:9" x14ac:dyDescent="0.25">
      <c r="B9" s="370"/>
      <c r="C9" s="315" t="s">
        <v>22</v>
      </c>
      <c r="D9" s="127">
        <v>0.27777777777777779</v>
      </c>
      <c r="E9" s="127">
        <v>0.55555555555555558</v>
      </c>
      <c r="F9" s="127">
        <v>0.16666666666666666</v>
      </c>
      <c r="G9" s="127">
        <v>0</v>
      </c>
      <c r="H9" s="128">
        <v>0</v>
      </c>
      <c r="I9" s="101"/>
    </row>
    <row r="10" spans="1:9" x14ac:dyDescent="0.25">
      <c r="B10" s="370"/>
      <c r="C10" s="315" t="s">
        <v>25</v>
      </c>
      <c r="D10" s="127">
        <v>0.17391304347826086</v>
      </c>
      <c r="E10" s="127">
        <v>0.73913043478260865</v>
      </c>
      <c r="F10" s="127">
        <v>8.6956521739130432E-2</v>
      </c>
      <c r="G10" s="127">
        <v>0</v>
      </c>
      <c r="H10" s="128">
        <v>0</v>
      </c>
      <c r="I10" s="101"/>
    </row>
    <row r="11" spans="1:9" x14ac:dyDescent="0.25">
      <c r="B11" s="370"/>
      <c r="C11" s="315" t="s">
        <v>28</v>
      </c>
      <c r="D11" s="127">
        <v>0.12</v>
      </c>
      <c r="E11" s="127">
        <v>0.32</v>
      </c>
      <c r="F11" s="127">
        <v>0.44</v>
      </c>
      <c r="G11" s="127">
        <v>0.08</v>
      </c>
      <c r="H11" s="128">
        <v>0.04</v>
      </c>
      <c r="I11" s="101"/>
    </row>
    <row r="12" spans="1:9" x14ac:dyDescent="0.25">
      <c r="B12" s="370"/>
      <c r="C12" s="315" t="s">
        <v>31</v>
      </c>
      <c r="D12" s="127">
        <v>0.33333333333333331</v>
      </c>
      <c r="E12" s="127">
        <v>0.53333333333333333</v>
      </c>
      <c r="F12" s="127">
        <v>0.13333333333333333</v>
      </c>
      <c r="G12" s="127">
        <v>0</v>
      </c>
      <c r="H12" s="128">
        <v>0</v>
      </c>
      <c r="I12" s="101"/>
    </row>
    <row r="13" spans="1:9" x14ac:dyDescent="0.25">
      <c r="B13" s="370"/>
      <c r="C13" s="315" t="s">
        <v>34</v>
      </c>
      <c r="D13" s="127">
        <v>7.6923076923076927E-2</v>
      </c>
      <c r="E13" s="127">
        <v>0.23076923076923078</v>
      </c>
      <c r="F13" s="127">
        <v>0.5</v>
      </c>
      <c r="G13" s="127">
        <v>0.19230769230769232</v>
      </c>
      <c r="H13" s="128">
        <v>0</v>
      </c>
      <c r="I13" s="101"/>
    </row>
    <row r="14" spans="1:9" x14ac:dyDescent="0.25">
      <c r="B14" s="370"/>
      <c r="C14" s="315" t="s">
        <v>37</v>
      </c>
      <c r="D14" s="127">
        <v>0.14000000000000001</v>
      </c>
      <c r="E14" s="127">
        <v>0.57999999999999996</v>
      </c>
      <c r="F14" s="127">
        <v>0.18</v>
      </c>
      <c r="G14" s="127">
        <v>0.1</v>
      </c>
      <c r="H14" s="128">
        <v>0</v>
      </c>
      <c r="I14" s="101"/>
    </row>
    <row r="15" spans="1:9" x14ac:dyDescent="0.25">
      <c r="B15" s="370"/>
      <c r="C15" s="315" t="s">
        <v>40</v>
      </c>
      <c r="D15" s="127">
        <v>0.23728813559322035</v>
      </c>
      <c r="E15" s="127">
        <v>0.55932203389830504</v>
      </c>
      <c r="F15" s="127">
        <v>0.15254237288135594</v>
      </c>
      <c r="G15" s="127">
        <v>5.0847457627118647E-2</v>
      </c>
      <c r="H15" s="128">
        <v>0</v>
      </c>
      <c r="I15" s="101"/>
    </row>
    <row r="16" spans="1:9" x14ac:dyDescent="0.25">
      <c r="B16" s="370"/>
      <c r="C16" s="315" t="s">
        <v>43</v>
      </c>
      <c r="D16" s="127">
        <v>0.29629629629629628</v>
      </c>
      <c r="E16" s="127">
        <v>0.62962962962962965</v>
      </c>
      <c r="F16" s="127">
        <v>7.407407407407407E-2</v>
      </c>
      <c r="G16" s="127">
        <v>0</v>
      </c>
      <c r="H16" s="128">
        <v>0</v>
      </c>
      <c r="I16" s="101"/>
    </row>
    <row r="17" spans="2:9" ht="15.75" thickBot="1" x14ac:dyDescent="0.3">
      <c r="B17" s="371"/>
      <c r="C17" s="318" t="s">
        <v>46</v>
      </c>
      <c r="D17" s="129">
        <v>0.13725490196078433</v>
      </c>
      <c r="E17" s="129">
        <v>0.45098039215686275</v>
      </c>
      <c r="F17" s="129">
        <v>0.35294117647058826</v>
      </c>
      <c r="G17" s="129">
        <v>5.8823529411764705E-2</v>
      </c>
      <c r="H17" s="130">
        <v>0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0.13157894736842105</v>
      </c>
      <c r="E18" s="131">
        <v>0.44736842105263158</v>
      </c>
      <c r="F18" s="131">
        <v>0.34210526315789475</v>
      </c>
      <c r="G18" s="131">
        <v>5.2631578947368418E-2</v>
      </c>
      <c r="H18" s="132">
        <v>2.6315789473684209E-2</v>
      </c>
      <c r="I18" s="101"/>
    </row>
    <row r="19" spans="2:9" x14ac:dyDescent="0.25">
      <c r="B19" s="374"/>
      <c r="C19" s="123" t="s">
        <v>53</v>
      </c>
      <c r="D19" s="133">
        <v>0.20588235294117646</v>
      </c>
      <c r="E19" s="133">
        <v>0.67647058823529416</v>
      </c>
      <c r="F19" s="133">
        <v>8.8235294117647065E-2</v>
      </c>
      <c r="G19" s="133">
        <v>0</v>
      </c>
      <c r="H19" s="134">
        <v>2.9411764705882353E-2</v>
      </c>
      <c r="I19" s="101"/>
    </row>
    <row r="20" spans="2:9" x14ac:dyDescent="0.25">
      <c r="B20" s="374"/>
      <c r="C20" s="123" t="s">
        <v>56</v>
      </c>
      <c r="D20" s="133">
        <v>0.20833333333333334</v>
      </c>
      <c r="E20" s="133">
        <v>0.5</v>
      </c>
      <c r="F20" s="133">
        <v>0.25</v>
      </c>
      <c r="G20" s="133">
        <v>4.1666666666666664E-2</v>
      </c>
      <c r="H20" s="134">
        <v>0</v>
      </c>
      <c r="I20" s="101"/>
    </row>
    <row r="21" spans="2:9" x14ac:dyDescent="0.25">
      <c r="B21" s="374"/>
      <c r="C21" s="123" t="s">
        <v>59</v>
      </c>
      <c r="D21" s="133">
        <v>0.22727272727272727</v>
      </c>
      <c r="E21" s="133">
        <v>0.5</v>
      </c>
      <c r="F21" s="133">
        <v>0.27272727272727271</v>
      </c>
      <c r="G21" s="133">
        <v>0</v>
      </c>
      <c r="H21" s="134">
        <v>0</v>
      </c>
      <c r="I21" s="101"/>
    </row>
    <row r="22" spans="2:9" x14ac:dyDescent="0.25">
      <c r="B22" s="374"/>
      <c r="C22" s="123" t="s">
        <v>62</v>
      </c>
      <c r="D22" s="133">
        <v>0.27272727272727271</v>
      </c>
      <c r="E22" s="133">
        <v>0.5</v>
      </c>
      <c r="F22" s="133">
        <v>0.22727272727272727</v>
      </c>
      <c r="G22" s="133">
        <v>0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0.21428571428571427</v>
      </c>
      <c r="E23" s="133">
        <v>0.5</v>
      </c>
      <c r="F23" s="133">
        <v>0.2857142857142857</v>
      </c>
      <c r="G23" s="133">
        <v>0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0.25</v>
      </c>
      <c r="E24" s="133">
        <v>0.625</v>
      </c>
      <c r="F24" s="133">
        <v>0.125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0.22222222222222221</v>
      </c>
      <c r="E25" s="133">
        <v>0.55555555555555558</v>
      </c>
      <c r="F25" s="133">
        <v>0.16666666666666666</v>
      </c>
      <c r="G25" s="133">
        <v>5.5555555555555552E-2</v>
      </c>
      <c r="H25" s="134">
        <v>0</v>
      </c>
      <c r="I25" s="101"/>
    </row>
    <row r="26" spans="2:9" x14ac:dyDescent="0.25">
      <c r="B26" s="374"/>
      <c r="C26" s="123" t="s">
        <v>72</v>
      </c>
      <c r="D26" s="133">
        <v>0.31372549019607843</v>
      </c>
      <c r="E26" s="133">
        <v>0.58823529411764708</v>
      </c>
      <c r="F26" s="133">
        <v>9.8039215686274508E-2</v>
      </c>
      <c r="G26" s="133">
        <v>0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0.23076923076923078</v>
      </c>
      <c r="E27" s="133">
        <v>0.61538461538461542</v>
      </c>
      <c r="F27" s="133">
        <v>0.15384615384615385</v>
      </c>
      <c r="G27" s="133">
        <v>0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0.3</v>
      </c>
      <c r="E28" s="133">
        <v>0.6</v>
      </c>
      <c r="F28" s="133">
        <v>0.1</v>
      </c>
      <c r="G28" s="133">
        <v>0</v>
      </c>
      <c r="H28" s="134">
        <v>0</v>
      </c>
      <c r="I28" s="101"/>
    </row>
    <row r="29" spans="2:9" x14ac:dyDescent="0.25">
      <c r="B29" s="374"/>
      <c r="C29" s="123" t="s">
        <v>81</v>
      </c>
      <c r="D29" s="133">
        <v>0.41666666666666669</v>
      </c>
      <c r="E29" s="133">
        <v>0.41666666666666669</v>
      </c>
      <c r="F29" s="133">
        <v>0.16666666666666666</v>
      </c>
      <c r="G29" s="133">
        <v>0</v>
      </c>
      <c r="H29" s="134">
        <v>0</v>
      </c>
      <c r="I29" s="101"/>
    </row>
    <row r="30" spans="2:9" ht="15.75" thickBot="1" x14ac:dyDescent="0.3">
      <c r="B30" s="375"/>
      <c r="C30" s="124" t="s">
        <v>602</v>
      </c>
      <c r="D30" s="135">
        <v>0.21428571428571427</v>
      </c>
      <c r="E30" s="135">
        <v>0.7142857142857143</v>
      </c>
      <c r="F30" s="135">
        <v>7.1428571428571425E-2</v>
      </c>
      <c r="G30" s="135">
        <v>0</v>
      </c>
      <c r="H30" s="136">
        <v>0</v>
      </c>
      <c r="I30" s="101"/>
    </row>
    <row r="31" spans="2:9" ht="15" customHeight="1" x14ac:dyDescent="0.25">
      <c r="B31" s="369" t="s">
        <v>86</v>
      </c>
      <c r="C31" s="312" t="s">
        <v>87</v>
      </c>
      <c r="D31" s="127">
        <v>7.6923076923076927E-2</v>
      </c>
      <c r="E31" s="125">
        <v>0.53846153846153844</v>
      </c>
      <c r="F31" s="125">
        <v>0.15384615384615385</v>
      </c>
      <c r="G31" s="125">
        <v>0.17948717948717949</v>
      </c>
      <c r="H31" s="126">
        <v>5.128205128205128E-2</v>
      </c>
      <c r="I31" s="101"/>
    </row>
    <row r="32" spans="2:9" x14ac:dyDescent="0.25">
      <c r="B32" s="370"/>
      <c r="C32" s="127" t="s">
        <v>90</v>
      </c>
      <c r="D32" s="127">
        <v>5.5555555555555552E-2</v>
      </c>
      <c r="E32" s="127">
        <v>0.55555555555555558</v>
      </c>
      <c r="F32" s="127">
        <v>0.22222222222222221</v>
      </c>
      <c r="G32" s="127">
        <v>5.5555555555555552E-2</v>
      </c>
      <c r="H32" s="128">
        <v>0.1111111111111111</v>
      </c>
      <c r="I32" s="101"/>
    </row>
    <row r="33" spans="2:9" x14ac:dyDescent="0.25">
      <c r="B33" s="370"/>
      <c r="C33" s="127" t="s">
        <v>93</v>
      </c>
      <c r="D33" s="127">
        <v>0.12903225806451613</v>
      </c>
      <c r="E33" s="127">
        <v>0.54838709677419351</v>
      </c>
      <c r="F33" s="127">
        <v>0.19354838709677419</v>
      </c>
      <c r="G33" s="127">
        <v>9.6774193548387094E-2</v>
      </c>
      <c r="H33" s="128">
        <v>3.2258064516129031E-2</v>
      </c>
      <c r="I33" s="101"/>
    </row>
    <row r="34" spans="2:9" x14ac:dyDescent="0.25">
      <c r="B34" s="370"/>
      <c r="C34" s="127" t="s">
        <v>96</v>
      </c>
      <c r="D34" s="127">
        <v>0.08</v>
      </c>
      <c r="E34" s="127">
        <v>0.64</v>
      </c>
      <c r="F34" s="127">
        <v>0.2</v>
      </c>
      <c r="G34" s="127">
        <v>0.04</v>
      </c>
      <c r="H34" s="128">
        <v>0.04</v>
      </c>
      <c r="I34" s="101"/>
    </row>
    <row r="35" spans="2:9" x14ac:dyDescent="0.25">
      <c r="B35" s="370"/>
      <c r="C35" s="127" t="s">
        <v>603</v>
      </c>
      <c r="D35" s="127">
        <v>0.1111111111111111</v>
      </c>
      <c r="E35" s="127">
        <v>0.66666666666666663</v>
      </c>
      <c r="F35" s="127">
        <v>0.1111111111111111</v>
      </c>
      <c r="G35" s="127">
        <v>0</v>
      </c>
      <c r="H35" s="128">
        <v>0.1111111111111111</v>
      </c>
      <c r="I35" s="101"/>
    </row>
    <row r="36" spans="2:9" x14ac:dyDescent="0.25">
      <c r="B36" s="370"/>
      <c r="C36" s="127" t="s">
        <v>101</v>
      </c>
      <c r="D36" s="127">
        <v>0.10526315789473684</v>
      </c>
      <c r="E36" s="127">
        <v>0.57894736842105265</v>
      </c>
      <c r="F36" s="127">
        <v>0.10526315789473684</v>
      </c>
      <c r="G36" s="127">
        <v>0.15789473684210525</v>
      </c>
      <c r="H36" s="128">
        <v>5.2631578947368418E-2</v>
      </c>
      <c r="I36" s="101"/>
    </row>
    <row r="37" spans="2:9" ht="15.75" thickBot="1" x14ac:dyDescent="0.3">
      <c r="B37" s="371"/>
      <c r="C37" s="316" t="s">
        <v>104</v>
      </c>
      <c r="D37" s="129">
        <v>0.14000000000000001</v>
      </c>
      <c r="E37" s="129">
        <v>0.72</v>
      </c>
      <c r="F37" s="129">
        <v>0.1</v>
      </c>
      <c r="G37" s="129">
        <v>0.02</v>
      </c>
      <c r="H37" s="130">
        <v>0.02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0.3</v>
      </c>
      <c r="E38" s="131">
        <v>0.3</v>
      </c>
      <c r="F38" s="131">
        <v>0.3</v>
      </c>
      <c r="G38" s="131">
        <v>0.1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0.13333333333333333</v>
      </c>
      <c r="E39" s="133">
        <v>0.26666666666666666</v>
      </c>
      <c r="F39" s="133">
        <v>0.46666666666666667</v>
      </c>
      <c r="G39" s="133">
        <v>0.13333333333333333</v>
      </c>
      <c r="H39" s="134">
        <v>0</v>
      </c>
      <c r="I39" s="101"/>
    </row>
    <row r="40" spans="2:9" x14ac:dyDescent="0.25">
      <c r="B40" s="374"/>
      <c r="C40" s="123" t="s">
        <v>117</v>
      </c>
      <c r="D40" s="133">
        <v>0.16666666666666666</v>
      </c>
      <c r="E40" s="133">
        <v>0.66666666666666663</v>
      </c>
      <c r="F40" s="133">
        <v>8.3333333333333329E-2</v>
      </c>
      <c r="G40" s="133">
        <v>8.3333333333333329E-2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0</v>
      </c>
      <c r="E41" s="133">
        <v>0.4</v>
      </c>
      <c r="F41" s="133">
        <v>0.26666666666666666</v>
      </c>
      <c r="G41" s="133">
        <v>0.26666666666666666</v>
      </c>
      <c r="H41" s="134">
        <v>6.6666666666666666E-2</v>
      </c>
      <c r="I41" s="101"/>
    </row>
    <row r="42" spans="2:9" ht="15.75" thickBot="1" x14ac:dyDescent="0.3">
      <c r="B42" s="375"/>
      <c r="C42" s="157" t="s">
        <v>497</v>
      </c>
      <c r="D42" s="135">
        <v>0</v>
      </c>
      <c r="E42" s="135">
        <v>0.14285714285714285</v>
      </c>
      <c r="F42" s="135">
        <v>0.5714285714285714</v>
      </c>
      <c r="G42" s="135">
        <v>0.2857142857142857</v>
      </c>
      <c r="H42" s="136">
        <v>0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</v>
      </c>
      <c r="E43" s="127">
        <v>0.875</v>
      </c>
      <c r="F43" s="127">
        <v>0.125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315" t="s">
        <v>604</v>
      </c>
      <c r="D44" s="145">
        <v>0</v>
      </c>
      <c r="E44" s="145">
        <v>0</v>
      </c>
      <c r="F44" s="145">
        <v>0.25</v>
      </c>
      <c r="G44" s="145">
        <v>0.5</v>
      </c>
      <c r="H44" s="146">
        <v>0.25</v>
      </c>
      <c r="I44" s="101"/>
    </row>
    <row r="45" spans="2:9" ht="15.75" customHeight="1" x14ac:dyDescent="0.25">
      <c r="B45" s="370"/>
      <c r="C45" s="315" t="s">
        <v>314</v>
      </c>
      <c r="D45" s="127">
        <v>0</v>
      </c>
      <c r="E45" s="127">
        <v>0</v>
      </c>
      <c r="F45" s="127">
        <v>0.6</v>
      </c>
      <c r="G45" s="127">
        <v>0.4</v>
      </c>
      <c r="H45" s="128">
        <v>0</v>
      </c>
      <c r="I45" s="101"/>
    </row>
    <row r="46" spans="2:9" ht="15" customHeight="1" x14ac:dyDescent="0.25">
      <c r="B46" s="370"/>
      <c r="C46" s="315" t="s">
        <v>605</v>
      </c>
      <c r="D46" s="127">
        <v>0</v>
      </c>
      <c r="E46" s="127">
        <v>0.33333333333333331</v>
      </c>
      <c r="F46" s="127">
        <v>0.33333333333333331</v>
      </c>
      <c r="G46" s="127">
        <v>0.33333333333333331</v>
      </c>
      <c r="H46" s="128">
        <v>0</v>
      </c>
      <c r="I46" s="101"/>
    </row>
    <row r="47" spans="2:9" x14ac:dyDescent="0.25">
      <c r="B47" s="370"/>
      <c r="C47" s="315" t="s">
        <v>145</v>
      </c>
      <c r="D47" s="127">
        <v>0</v>
      </c>
      <c r="E47" s="127">
        <v>0.27272727272727271</v>
      </c>
      <c r="F47" s="127">
        <v>0.45454545454545453</v>
      </c>
      <c r="G47" s="127">
        <v>0.27272727272727271</v>
      </c>
      <c r="H47" s="128">
        <v>0</v>
      </c>
      <c r="I47" s="101"/>
    </row>
    <row r="48" spans="2:9" x14ac:dyDescent="0.25">
      <c r="B48" s="370"/>
      <c r="C48" s="315" t="s">
        <v>148</v>
      </c>
      <c r="D48" s="127">
        <v>6.25E-2</v>
      </c>
      <c r="E48" s="127">
        <v>0.25</v>
      </c>
      <c r="F48" s="127">
        <v>0.6875</v>
      </c>
      <c r="G48" s="127">
        <v>0</v>
      </c>
      <c r="H48" s="128">
        <v>0</v>
      </c>
      <c r="I48" s="101"/>
    </row>
    <row r="49" spans="2:9" x14ac:dyDescent="0.25">
      <c r="B49" s="370"/>
      <c r="C49" s="317" t="s">
        <v>153</v>
      </c>
      <c r="D49" s="127">
        <v>0</v>
      </c>
      <c r="E49" s="127">
        <v>0.31578947368421051</v>
      </c>
      <c r="F49" s="127">
        <v>0.31578947368421051</v>
      </c>
      <c r="G49" s="127">
        <v>0.31578947368421051</v>
      </c>
      <c r="H49" s="128">
        <v>5.2631578947368418E-2</v>
      </c>
      <c r="I49" s="101"/>
    </row>
    <row r="50" spans="2:9" x14ac:dyDescent="0.25">
      <c r="B50" s="370"/>
      <c r="C50" s="317" t="s">
        <v>156</v>
      </c>
      <c r="D50" s="127">
        <v>0</v>
      </c>
      <c r="E50" s="127">
        <v>0.23076923076923078</v>
      </c>
      <c r="F50" s="145">
        <v>0.53846153846153844</v>
      </c>
      <c r="G50" s="127">
        <v>0.15384615384615385</v>
      </c>
      <c r="H50" s="128">
        <v>7.6923076923076927E-2</v>
      </c>
      <c r="I50" s="101"/>
    </row>
    <row r="51" spans="2:9" x14ac:dyDescent="0.25">
      <c r="B51" s="370"/>
      <c r="C51" s="315" t="s">
        <v>606</v>
      </c>
      <c r="D51" s="127">
        <v>0</v>
      </c>
      <c r="E51" s="127">
        <v>0.375</v>
      </c>
      <c r="F51" s="127">
        <v>0.625</v>
      </c>
      <c r="G51" s="127">
        <v>0</v>
      </c>
      <c r="H51" s="128">
        <v>0</v>
      </c>
      <c r="I51" s="101"/>
    </row>
    <row r="52" spans="2:9" ht="15.75" thickBot="1" x14ac:dyDescent="0.3">
      <c r="B52" s="371"/>
      <c r="C52" s="318" t="s">
        <v>607</v>
      </c>
      <c r="D52" s="129">
        <v>0</v>
      </c>
      <c r="E52" s="129">
        <v>0.5</v>
      </c>
      <c r="F52" s="129">
        <v>0.125</v>
      </c>
      <c r="G52" s="129">
        <v>0.25</v>
      </c>
      <c r="H52" s="130">
        <v>0.125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0.2</v>
      </c>
      <c r="E53" s="133">
        <v>0.5</v>
      </c>
      <c r="F53" s="133">
        <v>0.2</v>
      </c>
      <c r="G53" s="133">
        <v>0.1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0.1111111111111111</v>
      </c>
      <c r="E54" s="133">
        <v>0.1111111111111111</v>
      </c>
      <c r="F54" s="133">
        <v>0.33333333333333331</v>
      </c>
      <c r="G54" s="133">
        <v>0</v>
      </c>
      <c r="H54" s="134">
        <v>0.44444444444444442</v>
      </c>
      <c r="I54" s="101"/>
    </row>
    <row r="55" spans="2:9" x14ac:dyDescent="0.25">
      <c r="B55" s="374"/>
      <c r="C55" s="123" t="s">
        <v>332</v>
      </c>
      <c r="D55" s="133">
        <v>0</v>
      </c>
      <c r="E55" s="133">
        <v>0.2</v>
      </c>
      <c r="F55" s="133">
        <v>0.6</v>
      </c>
      <c r="G55" s="133">
        <v>0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0.4</v>
      </c>
      <c r="F56" s="133">
        <v>0.4</v>
      </c>
      <c r="G56" s="133">
        <v>0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</v>
      </c>
      <c r="E57" s="133">
        <v>0.44444444444444442</v>
      </c>
      <c r="F57" s="133">
        <v>0.22222222222222221</v>
      </c>
      <c r="G57" s="133">
        <v>0</v>
      </c>
      <c r="H57" s="134">
        <v>0.33333333333333331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0.2</v>
      </c>
      <c r="F58" s="133">
        <v>0.4</v>
      </c>
      <c r="G58" s="133">
        <v>0.2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0.2</v>
      </c>
      <c r="E59" s="133">
        <v>0.3</v>
      </c>
      <c r="F59" s="133">
        <v>0.3</v>
      </c>
      <c r="G59" s="133">
        <v>0.1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8.3333333333333329E-2</v>
      </c>
      <c r="E60" s="133">
        <v>0.16666666666666666</v>
      </c>
      <c r="F60" s="133">
        <v>0.66666666666666663</v>
      </c>
      <c r="G60" s="133">
        <v>0</v>
      </c>
      <c r="H60" s="134">
        <v>8.3333333333333329E-2</v>
      </c>
      <c r="I60" s="101"/>
    </row>
    <row r="61" spans="2:9" ht="15.75" thickBot="1" x14ac:dyDescent="0.3">
      <c r="B61" s="375"/>
      <c r="C61" s="157" t="s">
        <v>183</v>
      </c>
      <c r="D61" s="135">
        <v>7.1428571428571425E-2</v>
      </c>
      <c r="E61" s="135">
        <v>0.35714285714285715</v>
      </c>
      <c r="F61" s="135">
        <v>0.2857142857142857</v>
      </c>
      <c r="G61" s="135">
        <v>0.21428571428571427</v>
      </c>
      <c r="H61" s="136">
        <v>7.1428571428571425E-2</v>
      </c>
      <c r="I61" s="101"/>
    </row>
    <row r="62" spans="2:9" ht="15" customHeight="1" x14ac:dyDescent="0.25">
      <c r="B62" s="369" t="s">
        <v>186</v>
      </c>
      <c r="C62" s="314" t="s">
        <v>187</v>
      </c>
      <c r="D62" s="145">
        <v>0</v>
      </c>
      <c r="E62" s="145">
        <v>0.16666666666666666</v>
      </c>
      <c r="F62" s="145">
        <v>0.33333333333333331</v>
      </c>
      <c r="G62" s="145">
        <v>0.5</v>
      </c>
      <c r="H62" s="146">
        <v>0</v>
      </c>
      <c r="I62" s="101"/>
    </row>
    <row r="63" spans="2:9" x14ac:dyDescent="0.25">
      <c r="B63" s="370"/>
      <c r="C63" s="314" t="s">
        <v>190</v>
      </c>
      <c r="D63" s="145">
        <v>0</v>
      </c>
      <c r="E63" s="145">
        <v>0.42857142857142855</v>
      </c>
      <c r="F63" s="145">
        <v>0.33333333333333331</v>
      </c>
      <c r="G63" s="145">
        <v>0.23809523809523808</v>
      </c>
      <c r="H63" s="146">
        <v>0</v>
      </c>
      <c r="I63" s="101"/>
    </row>
    <row r="64" spans="2:9" x14ac:dyDescent="0.25">
      <c r="B64" s="370"/>
      <c r="C64" s="314" t="s">
        <v>193</v>
      </c>
      <c r="D64" s="145">
        <v>0.1388888888888889</v>
      </c>
      <c r="E64" s="145">
        <v>0.5</v>
      </c>
      <c r="F64" s="145">
        <v>0.27777777777777779</v>
      </c>
      <c r="G64" s="145">
        <v>8.3333333333333329E-2</v>
      </c>
      <c r="H64" s="146">
        <v>0</v>
      </c>
      <c r="I64" s="101"/>
    </row>
    <row r="65" spans="2:9" x14ac:dyDescent="0.25">
      <c r="B65" s="370"/>
      <c r="C65" s="314" t="s">
        <v>196</v>
      </c>
      <c r="D65" s="145">
        <v>0</v>
      </c>
      <c r="E65" s="145">
        <v>0.18181818181818182</v>
      </c>
      <c r="F65" s="145">
        <v>0.63636363636363635</v>
      </c>
      <c r="G65" s="145">
        <v>0.13636363636363635</v>
      </c>
      <c r="H65" s="146">
        <v>4.5454545454545456E-2</v>
      </c>
      <c r="I65" s="101"/>
    </row>
    <row r="66" spans="2:9" ht="15" customHeight="1" x14ac:dyDescent="0.25">
      <c r="B66" s="370"/>
      <c r="C66" s="314" t="s">
        <v>343</v>
      </c>
      <c r="D66" s="145">
        <v>0</v>
      </c>
      <c r="E66" s="145">
        <v>0.33333333333333331</v>
      </c>
      <c r="F66" s="145">
        <v>0.66666666666666663</v>
      </c>
      <c r="G66" s="145">
        <v>0</v>
      </c>
      <c r="H66" s="146">
        <v>0</v>
      </c>
      <c r="I66" s="101"/>
    </row>
    <row r="67" spans="2:9" ht="15" customHeight="1" x14ac:dyDescent="0.25">
      <c r="B67" s="370"/>
      <c r="C67" s="314" t="s">
        <v>201</v>
      </c>
      <c r="D67" s="145">
        <v>4.3478260869565216E-2</v>
      </c>
      <c r="E67" s="145">
        <v>4.3478260869565216E-2</v>
      </c>
      <c r="F67" s="145">
        <v>0.60869565217391308</v>
      </c>
      <c r="G67" s="145">
        <v>0.30434782608695654</v>
      </c>
      <c r="H67" s="146">
        <v>0</v>
      </c>
      <c r="I67" s="101"/>
    </row>
    <row r="68" spans="2:9" x14ac:dyDescent="0.25">
      <c r="B68" s="370"/>
      <c r="C68" s="314" t="s">
        <v>609</v>
      </c>
      <c r="D68" s="145">
        <v>0</v>
      </c>
      <c r="E68" s="145">
        <v>0.4</v>
      </c>
      <c r="F68" s="145">
        <v>0.2</v>
      </c>
      <c r="G68" s="145">
        <v>0.4</v>
      </c>
      <c r="H68" s="146">
        <v>0</v>
      </c>
      <c r="I68" s="101"/>
    </row>
    <row r="69" spans="2:9" x14ac:dyDescent="0.25">
      <c r="B69" s="370"/>
      <c r="C69" s="314" t="s">
        <v>610</v>
      </c>
      <c r="D69" s="145">
        <v>0</v>
      </c>
      <c r="E69" s="145">
        <v>0</v>
      </c>
      <c r="F69" s="145">
        <v>0.8</v>
      </c>
      <c r="G69" s="145">
        <v>0.2</v>
      </c>
      <c r="H69" s="146">
        <v>0</v>
      </c>
      <c r="I69" s="101"/>
    </row>
    <row r="70" spans="2:9" x14ac:dyDescent="0.25">
      <c r="B70" s="370"/>
      <c r="C70" s="314" t="s">
        <v>441</v>
      </c>
      <c r="D70" s="145">
        <v>0</v>
      </c>
      <c r="E70" s="145">
        <v>0.2857142857142857</v>
      </c>
      <c r="F70" s="145">
        <v>0.42857142857142855</v>
      </c>
      <c r="G70" s="145">
        <v>0.2857142857142857</v>
      </c>
      <c r="H70" s="146">
        <v>0</v>
      </c>
      <c r="I70" s="101"/>
    </row>
    <row r="71" spans="2:9" ht="15" customHeight="1" x14ac:dyDescent="0.25">
      <c r="B71" s="370"/>
      <c r="C71" s="314" t="s">
        <v>212</v>
      </c>
      <c r="D71" s="127">
        <v>0</v>
      </c>
      <c r="E71" s="127">
        <v>0.34146341463414637</v>
      </c>
      <c r="F71" s="127">
        <v>0.48780487804878048</v>
      </c>
      <c r="G71" s="127">
        <v>0.17073170731707318</v>
      </c>
      <c r="H71" s="128">
        <v>0</v>
      </c>
      <c r="I71" s="101"/>
    </row>
    <row r="72" spans="2:9" x14ac:dyDescent="0.25">
      <c r="B72" s="370"/>
      <c r="C72" s="314" t="s">
        <v>611</v>
      </c>
      <c r="D72" s="127">
        <v>0</v>
      </c>
      <c r="E72" s="127">
        <v>0.375</v>
      </c>
      <c r="F72" s="127">
        <v>0.625</v>
      </c>
      <c r="G72" s="127">
        <v>0</v>
      </c>
      <c r="H72" s="128">
        <v>0</v>
      </c>
      <c r="I72" s="101"/>
    </row>
    <row r="73" spans="2:9" x14ac:dyDescent="0.25">
      <c r="B73" s="370"/>
      <c r="C73" s="314" t="s">
        <v>612</v>
      </c>
      <c r="D73" s="127">
        <v>0</v>
      </c>
      <c r="E73" s="127">
        <v>0.16666666666666666</v>
      </c>
      <c r="F73" s="127">
        <v>0.66666666666666663</v>
      </c>
      <c r="G73" s="127">
        <v>0.16666666666666666</v>
      </c>
      <c r="H73" s="128">
        <v>0</v>
      </c>
      <c r="I73" s="101"/>
    </row>
    <row r="74" spans="2:9" x14ac:dyDescent="0.25">
      <c r="B74" s="370"/>
      <c r="C74" s="314" t="s">
        <v>219</v>
      </c>
      <c r="D74" s="127">
        <v>0</v>
      </c>
      <c r="E74" s="127">
        <v>0.33333333333333331</v>
      </c>
      <c r="F74" s="127">
        <v>0.51515151515151514</v>
      </c>
      <c r="G74" s="127">
        <v>0.15151515151515152</v>
      </c>
      <c r="H74" s="128">
        <v>0</v>
      </c>
      <c r="I74" s="101"/>
    </row>
    <row r="75" spans="2:9" ht="15.75" customHeight="1" x14ac:dyDescent="0.25">
      <c r="B75" s="370"/>
      <c r="C75" s="314" t="s">
        <v>613</v>
      </c>
      <c r="D75" s="127">
        <v>0</v>
      </c>
      <c r="E75" s="127">
        <v>0.4</v>
      </c>
      <c r="F75" s="127">
        <v>0.5</v>
      </c>
      <c r="G75" s="127">
        <v>0</v>
      </c>
      <c r="H75" s="128">
        <v>0.1</v>
      </c>
      <c r="I75" s="101"/>
    </row>
    <row r="76" spans="2:9" ht="15" customHeight="1" thickBot="1" x14ac:dyDescent="0.3">
      <c r="B76" s="371"/>
      <c r="C76" s="316" t="s">
        <v>224</v>
      </c>
      <c r="D76" s="129">
        <v>0</v>
      </c>
      <c r="E76" s="129">
        <v>7.6923076923076927E-2</v>
      </c>
      <c r="F76" s="129">
        <v>7.6923076923076927E-2</v>
      </c>
      <c r="G76" s="129">
        <v>0.23076923076923078</v>
      </c>
      <c r="H76" s="130">
        <v>0.61538461538461542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0.33333333333333331</v>
      </c>
      <c r="F77" s="135">
        <v>0.5</v>
      </c>
      <c r="G77" s="135">
        <v>0.16666666666666666</v>
      </c>
      <c r="H77" s="136">
        <v>0</v>
      </c>
      <c r="I77" s="101"/>
    </row>
    <row r="78" spans="2:9" ht="15" customHeight="1" x14ac:dyDescent="0.25">
      <c r="B78" s="369" t="s">
        <v>244</v>
      </c>
      <c r="C78" s="315" t="s">
        <v>246</v>
      </c>
      <c r="D78" s="145">
        <v>0.1875</v>
      </c>
      <c r="E78" s="145">
        <v>0.75</v>
      </c>
      <c r="F78" s="145">
        <v>6.25E-2</v>
      </c>
      <c r="G78" s="145">
        <v>0</v>
      </c>
      <c r="H78" s="146">
        <v>0</v>
      </c>
      <c r="I78" s="101"/>
    </row>
    <row r="79" spans="2:9" x14ac:dyDescent="0.25">
      <c r="B79" s="370"/>
      <c r="C79" s="315" t="s">
        <v>250</v>
      </c>
      <c r="D79" s="145">
        <v>0</v>
      </c>
      <c r="E79" s="145">
        <v>0.25</v>
      </c>
      <c r="F79" s="145">
        <v>0.1875</v>
      </c>
      <c r="G79" s="145">
        <v>0.5</v>
      </c>
      <c r="H79" s="146">
        <v>6.25E-2</v>
      </c>
      <c r="I79" s="101"/>
    </row>
    <row r="80" spans="2:9" x14ac:dyDescent="0.25">
      <c r="B80" s="370"/>
      <c r="C80" s="315" t="s">
        <v>364</v>
      </c>
      <c r="D80" s="145">
        <v>0.2</v>
      </c>
      <c r="E80" s="145">
        <v>0.65</v>
      </c>
      <c r="F80" s="145">
        <v>0.15</v>
      </c>
      <c r="G80" s="145">
        <v>0</v>
      </c>
      <c r="H80" s="146">
        <v>0</v>
      </c>
      <c r="I80" s="101"/>
    </row>
    <row r="81" spans="2:9" x14ac:dyDescent="0.25">
      <c r="B81" s="370"/>
      <c r="C81" s="317" t="s">
        <v>614</v>
      </c>
      <c r="D81" s="145">
        <v>0.33333333333333331</v>
      </c>
      <c r="E81" s="145">
        <v>0.44444444444444442</v>
      </c>
      <c r="F81" s="145">
        <v>0.22222222222222221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315" t="s">
        <v>256</v>
      </c>
      <c r="D82" s="145">
        <v>0.16666666666666666</v>
      </c>
      <c r="E82" s="145">
        <v>0.58333333333333337</v>
      </c>
      <c r="F82" s="145">
        <v>0.16666666666666666</v>
      </c>
      <c r="G82" s="145">
        <v>8.3333333333333329E-2</v>
      </c>
      <c r="H82" s="146">
        <v>0</v>
      </c>
    </row>
    <row r="83" spans="2:9" s="195" customFormat="1" x14ac:dyDescent="0.25">
      <c r="B83" s="370"/>
      <c r="C83" s="317" t="s">
        <v>600</v>
      </c>
      <c r="D83" s="145">
        <v>0.2</v>
      </c>
      <c r="E83" s="145">
        <v>0.6</v>
      </c>
      <c r="F83" s="145">
        <v>0</v>
      </c>
      <c r="G83" s="145">
        <v>0.2</v>
      </c>
      <c r="H83" s="146">
        <v>0</v>
      </c>
    </row>
    <row r="84" spans="2:9" x14ac:dyDescent="0.25">
      <c r="B84" s="370"/>
      <c r="C84" s="315" t="s">
        <v>500</v>
      </c>
      <c r="D84" s="145">
        <v>0.14285714285714285</v>
      </c>
      <c r="E84" s="145">
        <v>0.7142857142857143</v>
      </c>
      <c r="F84" s="145">
        <v>0.14285714285714285</v>
      </c>
      <c r="G84" s="145">
        <v>0</v>
      </c>
      <c r="H84" s="146">
        <v>0</v>
      </c>
    </row>
    <row r="85" spans="2:9" ht="15" customHeight="1" x14ac:dyDescent="0.25">
      <c r="B85" s="370"/>
      <c r="C85" s="315" t="s">
        <v>365</v>
      </c>
      <c r="D85" s="145">
        <v>0.14285714285714285</v>
      </c>
      <c r="E85" s="145">
        <v>0.5714285714285714</v>
      </c>
      <c r="F85" s="145">
        <v>0.14285714285714285</v>
      </c>
      <c r="G85" s="145">
        <v>0.14285714285714285</v>
      </c>
      <c r="H85" s="146">
        <v>0</v>
      </c>
    </row>
    <row r="86" spans="2:9" x14ac:dyDescent="0.25">
      <c r="B86" s="370"/>
      <c r="C86" s="315" t="s">
        <v>501</v>
      </c>
      <c r="D86" s="145">
        <v>0</v>
      </c>
      <c r="E86" s="145">
        <v>0.66666666666666663</v>
      </c>
      <c r="F86" s="145">
        <v>0.22222222222222221</v>
      </c>
      <c r="G86" s="145">
        <v>0.1111111111111111</v>
      </c>
      <c r="H86" s="146">
        <v>0</v>
      </c>
    </row>
    <row r="87" spans="2:9" x14ac:dyDescent="0.25">
      <c r="B87" s="370"/>
      <c r="C87" s="315" t="s">
        <v>270</v>
      </c>
      <c r="D87" s="145">
        <v>0.26666666666666666</v>
      </c>
      <c r="E87" s="145">
        <v>0.66666666666666663</v>
      </c>
      <c r="F87" s="145">
        <v>6.6666666666666666E-2</v>
      </c>
      <c r="G87" s="145">
        <v>0</v>
      </c>
      <c r="H87" s="146">
        <v>0</v>
      </c>
    </row>
    <row r="88" spans="2:9" ht="15.75" thickBot="1" x14ac:dyDescent="0.3">
      <c r="B88" s="371"/>
      <c r="C88" s="318" t="s">
        <v>273</v>
      </c>
      <c r="D88" s="129">
        <v>0</v>
      </c>
      <c r="E88" s="129">
        <v>0.4</v>
      </c>
      <c r="F88" s="129">
        <v>0.5</v>
      </c>
      <c r="G88" s="129">
        <v>0.1</v>
      </c>
      <c r="H88" s="193">
        <v>0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13" spans="4:8" x14ac:dyDescent="0.25">
      <c r="D113" s="120"/>
      <c r="E113" s="120"/>
      <c r="F113" s="120"/>
      <c r="G113" s="120"/>
      <c r="H113" s="120"/>
    </row>
    <row r="115" spans="4:8" x14ac:dyDescent="0.25">
      <c r="D115" s="120"/>
      <c r="E115" s="120"/>
      <c r="F115" s="120"/>
      <c r="G115" s="120"/>
      <c r="H115" s="120"/>
    </row>
    <row r="117" spans="4:8" x14ac:dyDescent="0.25">
      <c r="D117" s="120"/>
      <c r="E117" s="120"/>
      <c r="F117" s="120"/>
      <c r="G117" s="120"/>
      <c r="H117" s="120"/>
    </row>
    <row r="119" spans="4:8" x14ac:dyDescent="0.25">
      <c r="D119" s="120"/>
      <c r="E119" s="120"/>
      <c r="F119" s="120"/>
      <c r="G119" s="120"/>
      <c r="H119" s="120"/>
    </row>
    <row r="121" spans="4:8" x14ac:dyDescent="0.25">
      <c r="D121" s="120"/>
      <c r="E121" s="120"/>
      <c r="F121" s="120"/>
      <c r="G121" s="120"/>
      <c r="H121" s="120"/>
    </row>
    <row r="123" spans="4:8" x14ac:dyDescent="0.25">
      <c r="D123" s="120"/>
      <c r="E123" s="120"/>
      <c r="F123" s="120"/>
      <c r="G123" s="120"/>
      <c r="H123" s="120"/>
    </row>
    <row r="125" spans="4:8" x14ac:dyDescent="0.25">
      <c r="D125" s="120"/>
      <c r="E125" s="120"/>
      <c r="F125" s="120"/>
      <c r="G125" s="120"/>
      <c r="H125" s="120"/>
    </row>
    <row r="127" spans="4:8" x14ac:dyDescent="0.25">
      <c r="D127" s="120"/>
      <c r="E127" s="120"/>
      <c r="F127" s="120"/>
      <c r="G127" s="120"/>
      <c r="H127" s="120"/>
    </row>
    <row r="129" spans="4:8" x14ac:dyDescent="0.25">
      <c r="D129" s="120"/>
      <c r="E129" s="120"/>
      <c r="F129" s="120"/>
      <c r="G129" s="120"/>
      <c r="H129" s="120"/>
    </row>
    <row r="131" spans="4:8" x14ac:dyDescent="0.25">
      <c r="D131" s="120"/>
      <c r="E131" s="120"/>
      <c r="F131" s="120"/>
      <c r="G131" s="120"/>
      <c r="H131" s="120"/>
    </row>
    <row r="133" spans="4:8" x14ac:dyDescent="0.25">
      <c r="D133" s="120"/>
      <c r="E133" s="120"/>
      <c r="F133" s="120"/>
      <c r="G133" s="120"/>
      <c r="H133" s="120"/>
    </row>
    <row r="135" spans="4:8" x14ac:dyDescent="0.25">
      <c r="D135" s="120"/>
      <c r="E135" s="120"/>
      <c r="F135" s="120"/>
      <c r="G135" s="120"/>
      <c r="H135" s="120"/>
    </row>
    <row r="137" spans="4:8" x14ac:dyDescent="0.25">
      <c r="D137" s="120"/>
      <c r="E137" s="120"/>
      <c r="F137" s="120"/>
      <c r="G137" s="120"/>
      <c r="H137" s="120"/>
    </row>
    <row r="139" spans="4:8" x14ac:dyDescent="0.25">
      <c r="D139" s="120"/>
      <c r="E139" s="120"/>
      <c r="F139" s="120"/>
      <c r="G139" s="120"/>
      <c r="H139" s="120"/>
    </row>
    <row r="141" spans="4:8" x14ac:dyDescent="0.25">
      <c r="D141" s="120"/>
      <c r="E141" s="120"/>
      <c r="F141" s="120"/>
      <c r="G141" s="120"/>
      <c r="H141" s="120"/>
    </row>
    <row r="143" spans="4:8" x14ac:dyDescent="0.25">
      <c r="D143" s="120"/>
      <c r="E143" s="120"/>
      <c r="F143" s="120"/>
      <c r="G143" s="120"/>
      <c r="H143" s="120"/>
    </row>
    <row r="145" spans="4:8" x14ac:dyDescent="0.25">
      <c r="D145" s="120"/>
      <c r="E145" s="120"/>
      <c r="F145" s="120"/>
      <c r="G145" s="120"/>
      <c r="H145" s="120"/>
    </row>
    <row r="147" spans="4:8" x14ac:dyDescent="0.25">
      <c r="D147" s="120"/>
      <c r="E147" s="120"/>
      <c r="F147" s="120"/>
      <c r="G147" s="120"/>
      <c r="H147" s="120"/>
    </row>
    <row r="149" spans="4:8" x14ac:dyDescent="0.25">
      <c r="D149" s="120"/>
      <c r="E149" s="120"/>
      <c r="F149" s="120"/>
      <c r="G149" s="120"/>
      <c r="H149" s="120"/>
    </row>
    <row r="151" spans="4:8" x14ac:dyDescent="0.25">
      <c r="D151" s="120"/>
      <c r="E151" s="120"/>
      <c r="F151" s="120"/>
      <c r="G151" s="120"/>
      <c r="H151" s="120"/>
    </row>
    <row r="153" spans="4:8" x14ac:dyDescent="0.25">
      <c r="D153" s="120"/>
      <c r="E153" s="120"/>
      <c r="F153" s="120"/>
      <c r="G153" s="120"/>
      <c r="H153" s="120"/>
    </row>
    <row r="155" spans="4:8" x14ac:dyDescent="0.25">
      <c r="D155" s="120"/>
      <c r="E155" s="120"/>
      <c r="F155" s="120"/>
      <c r="G155" s="120"/>
      <c r="H155" s="120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I2" sqref="I2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33.75" customHeight="1" thickBot="1" x14ac:dyDescent="0.3">
      <c r="A1" s="143" t="s">
        <v>456</v>
      </c>
      <c r="C1" s="391" t="s">
        <v>430</v>
      </c>
      <c r="D1" s="391"/>
      <c r="E1" s="391"/>
      <c r="F1" s="391"/>
      <c r="G1" s="391"/>
      <c r="H1" s="391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320" t="s">
        <v>13</v>
      </c>
      <c r="D6" s="125">
        <v>0.375</v>
      </c>
      <c r="E6" s="125">
        <v>0.5625</v>
      </c>
      <c r="F6" s="125">
        <v>6.25E-2</v>
      </c>
      <c r="G6" s="125">
        <v>0</v>
      </c>
      <c r="H6" s="126">
        <v>0</v>
      </c>
      <c r="I6" s="101"/>
    </row>
    <row r="7" spans="1:9" x14ac:dyDescent="0.25">
      <c r="B7" s="370"/>
      <c r="C7" s="322" t="s">
        <v>16</v>
      </c>
      <c r="D7" s="127">
        <v>0.23749999999999999</v>
      </c>
      <c r="E7" s="127">
        <v>0.58750000000000002</v>
      </c>
      <c r="F7" s="127">
        <v>0.16250000000000001</v>
      </c>
      <c r="G7" s="127">
        <v>1.2500000000000001E-2</v>
      </c>
      <c r="H7" s="128">
        <v>0</v>
      </c>
      <c r="I7" s="101"/>
    </row>
    <row r="8" spans="1:9" x14ac:dyDescent="0.25">
      <c r="B8" s="370"/>
      <c r="C8" s="322" t="s">
        <v>19</v>
      </c>
      <c r="D8" s="127">
        <v>0.30769230769230771</v>
      </c>
      <c r="E8" s="127">
        <v>0.57692307692307687</v>
      </c>
      <c r="F8" s="127">
        <v>7.6923076923076927E-2</v>
      </c>
      <c r="G8" s="127">
        <v>3.8461538461538464E-2</v>
      </c>
      <c r="H8" s="128">
        <v>0</v>
      </c>
      <c r="I8" s="101"/>
    </row>
    <row r="9" spans="1:9" x14ac:dyDescent="0.25">
      <c r="B9" s="370"/>
      <c r="C9" s="322" t="s">
        <v>22</v>
      </c>
      <c r="D9" s="127">
        <v>0.29411764705882354</v>
      </c>
      <c r="E9" s="127">
        <v>0.70588235294117652</v>
      </c>
      <c r="F9" s="127">
        <v>0</v>
      </c>
      <c r="G9" s="127">
        <v>0</v>
      </c>
      <c r="H9" s="128">
        <v>0</v>
      </c>
      <c r="I9" s="101"/>
    </row>
    <row r="10" spans="1:9" x14ac:dyDescent="0.25">
      <c r="B10" s="370"/>
      <c r="C10" s="322" t="s">
        <v>25</v>
      </c>
      <c r="D10" s="127">
        <v>0.27272727272727271</v>
      </c>
      <c r="E10" s="127">
        <v>0.68181818181818177</v>
      </c>
      <c r="F10" s="127">
        <v>0</v>
      </c>
      <c r="G10" s="127">
        <v>4.5454545454545456E-2</v>
      </c>
      <c r="H10" s="128">
        <v>0</v>
      </c>
      <c r="I10" s="101"/>
    </row>
    <row r="11" spans="1:9" x14ac:dyDescent="0.25">
      <c r="B11" s="370"/>
      <c r="C11" s="322" t="s">
        <v>28</v>
      </c>
      <c r="D11" s="127">
        <v>0.32</v>
      </c>
      <c r="E11" s="127">
        <v>0.6</v>
      </c>
      <c r="F11" s="127">
        <v>0.08</v>
      </c>
      <c r="G11" s="127">
        <v>0</v>
      </c>
      <c r="H11" s="128">
        <v>0</v>
      </c>
      <c r="I11" s="101"/>
    </row>
    <row r="12" spans="1:9" x14ac:dyDescent="0.25">
      <c r="B12" s="370"/>
      <c r="C12" s="322" t="s">
        <v>31</v>
      </c>
      <c r="D12" s="127">
        <v>0.4</v>
      </c>
      <c r="E12" s="127">
        <v>0.6</v>
      </c>
      <c r="F12" s="127">
        <v>0</v>
      </c>
      <c r="G12" s="127">
        <v>0</v>
      </c>
      <c r="H12" s="128">
        <v>0</v>
      </c>
      <c r="I12" s="101"/>
    </row>
    <row r="13" spans="1:9" x14ac:dyDescent="0.25">
      <c r="B13" s="370"/>
      <c r="C13" s="322" t="s">
        <v>34</v>
      </c>
      <c r="D13" s="127">
        <v>0.28000000000000003</v>
      </c>
      <c r="E13" s="127">
        <v>0.72</v>
      </c>
      <c r="F13" s="127">
        <v>0</v>
      </c>
      <c r="G13" s="127">
        <v>0</v>
      </c>
      <c r="H13" s="128">
        <v>0</v>
      </c>
      <c r="I13" s="101"/>
    </row>
    <row r="14" spans="1:9" x14ac:dyDescent="0.25">
      <c r="B14" s="370"/>
      <c r="C14" s="322" t="s">
        <v>37</v>
      </c>
      <c r="D14" s="127">
        <v>0.26</v>
      </c>
      <c r="E14" s="127">
        <v>0.68</v>
      </c>
      <c r="F14" s="127">
        <v>0.06</v>
      </c>
      <c r="G14" s="127">
        <v>0</v>
      </c>
      <c r="H14" s="128">
        <v>0</v>
      </c>
      <c r="I14" s="101"/>
    </row>
    <row r="15" spans="1:9" x14ac:dyDescent="0.25">
      <c r="B15" s="370"/>
      <c r="C15" s="322" t="s">
        <v>40</v>
      </c>
      <c r="D15" s="127">
        <v>0.36206896551724138</v>
      </c>
      <c r="E15" s="127">
        <v>0.55172413793103448</v>
      </c>
      <c r="F15" s="127">
        <v>6.8965517241379309E-2</v>
      </c>
      <c r="G15" s="127">
        <v>1.7241379310344827E-2</v>
      </c>
      <c r="H15" s="128">
        <v>0</v>
      </c>
      <c r="I15" s="101"/>
    </row>
    <row r="16" spans="1:9" x14ac:dyDescent="0.25">
      <c r="B16" s="370"/>
      <c r="C16" s="322" t="s">
        <v>43</v>
      </c>
      <c r="D16" s="127">
        <v>0.34615384615384615</v>
      </c>
      <c r="E16" s="127">
        <v>0.57692307692307687</v>
      </c>
      <c r="F16" s="127">
        <v>7.6923076923076927E-2</v>
      </c>
      <c r="G16" s="127">
        <v>0</v>
      </c>
      <c r="H16" s="128">
        <v>0</v>
      </c>
      <c r="I16" s="101"/>
    </row>
    <row r="17" spans="2:9" ht="15.75" thickBot="1" x14ac:dyDescent="0.3">
      <c r="B17" s="371"/>
      <c r="C17" s="325" t="s">
        <v>46</v>
      </c>
      <c r="D17" s="129">
        <v>0.36</v>
      </c>
      <c r="E17" s="129">
        <v>0.6</v>
      </c>
      <c r="F17" s="129">
        <v>0.04</v>
      </c>
      <c r="G17" s="129">
        <v>0</v>
      </c>
      <c r="H17" s="130">
        <v>0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0.22222222222222221</v>
      </c>
      <c r="E18" s="131">
        <v>0.66666666666666663</v>
      </c>
      <c r="F18" s="131">
        <v>2.7777777777777776E-2</v>
      </c>
      <c r="G18" s="131">
        <v>5.5555555555555552E-2</v>
      </c>
      <c r="H18" s="132">
        <v>2.7777777777777776E-2</v>
      </c>
      <c r="I18" s="101"/>
    </row>
    <row r="19" spans="2:9" x14ac:dyDescent="0.25">
      <c r="B19" s="374"/>
      <c r="C19" s="123" t="s">
        <v>53</v>
      </c>
      <c r="D19" s="133">
        <v>0.21212121212121213</v>
      </c>
      <c r="E19" s="133">
        <v>0.66666666666666663</v>
      </c>
      <c r="F19" s="133">
        <v>9.0909090909090912E-2</v>
      </c>
      <c r="G19" s="133">
        <v>0</v>
      </c>
      <c r="H19" s="134">
        <v>3.0303030303030304E-2</v>
      </c>
      <c r="I19" s="101"/>
    </row>
    <row r="20" spans="2:9" x14ac:dyDescent="0.25">
      <c r="B20" s="374"/>
      <c r="C20" s="123" t="s">
        <v>56</v>
      </c>
      <c r="D20" s="133">
        <v>0.22727272727272727</v>
      </c>
      <c r="E20" s="133">
        <v>0.59090909090909094</v>
      </c>
      <c r="F20" s="133">
        <v>0.13636363636363635</v>
      </c>
      <c r="G20" s="133">
        <v>4.5454545454545456E-2</v>
      </c>
      <c r="H20" s="134">
        <v>0</v>
      </c>
      <c r="I20" s="101"/>
    </row>
    <row r="21" spans="2:9" x14ac:dyDescent="0.25">
      <c r="B21" s="374"/>
      <c r="C21" s="123" t="s">
        <v>59</v>
      </c>
      <c r="D21" s="133">
        <v>0.33333333333333331</v>
      </c>
      <c r="E21" s="133">
        <v>0.47619047619047616</v>
      </c>
      <c r="F21" s="133">
        <v>0.14285714285714285</v>
      </c>
      <c r="G21" s="133">
        <v>4.7619047619047616E-2</v>
      </c>
      <c r="H21" s="134">
        <v>0</v>
      </c>
      <c r="I21" s="101"/>
    </row>
    <row r="22" spans="2:9" x14ac:dyDescent="0.25">
      <c r="B22" s="374"/>
      <c r="C22" s="123" t="s">
        <v>62</v>
      </c>
      <c r="D22" s="133">
        <v>0.31578947368421051</v>
      </c>
      <c r="E22" s="133">
        <v>0.57894736842105265</v>
      </c>
      <c r="F22" s="133">
        <v>0.10526315789473684</v>
      </c>
      <c r="G22" s="133">
        <v>0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0.42857142857142855</v>
      </c>
      <c r="E23" s="133">
        <v>0.35714285714285715</v>
      </c>
      <c r="F23" s="133">
        <v>0.14285714285714285</v>
      </c>
      <c r="G23" s="133">
        <v>7.1428571428571425E-2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0.25</v>
      </c>
      <c r="E24" s="133">
        <v>0.5</v>
      </c>
      <c r="F24" s="133">
        <v>0.25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0.23529411764705882</v>
      </c>
      <c r="E25" s="133">
        <v>0.6470588235294118</v>
      </c>
      <c r="F25" s="133">
        <v>5.8823529411764705E-2</v>
      </c>
      <c r="G25" s="133">
        <v>5.8823529411764705E-2</v>
      </c>
      <c r="H25" s="134">
        <v>0</v>
      </c>
      <c r="I25" s="101"/>
    </row>
    <row r="26" spans="2:9" x14ac:dyDescent="0.25">
      <c r="B26" s="374"/>
      <c r="C26" s="123" t="s">
        <v>72</v>
      </c>
      <c r="D26" s="133">
        <v>0.28000000000000003</v>
      </c>
      <c r="E26" s="133">
        <v>0.66</v>
      </c>
      <c r="F26" s="133">
        <v>0.04</v>
      </c>
      <c r="G26" s="133">
        <v>0.02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0.33333333333333331</v>
      </c>
      <c r="E27" s="133">
        <v>0.66666666666666663</v>
      </c>
      <c r="F27" s="133">
        <v>0</v>
      </c>
      <c r="G27" s="133">
        <v>0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0.31578947368421051</v>
      </c>
      <c r="E28" s="133">
        <v>0.63157894736842102</v>
      </c>
      <c r="F28" s="133">
        <v>5.2631578947368418E-2</v>
      </c>
      <c r="G28" s="133">
        <v>0</v>
      </c>
      <c r="H28" s="134">
        <v>0</v>
      </c>
      <c r="I28" s="101"/>
    </row>
    <row r="29" spans="2:9" x14ac:dyDescent="0.25">
      <c r="B29" s="374"/>
      <c r="C29" s="123" t="s">
        <v>81</v>
      </c>
      <c r="D29" s="133">
        <v>0.27272727272727271</v>
      </c>
      <c r="E29" s="133">
        <v>0.54545454545454541</v>
      </c>
      <c r="F29" s="133">
        <v>0.18181818181818182</v>
      </c>
      <c r="G29" s="133">
        <v>0</v>
      </c>
      <c r="H29" s="134">
        <v>0</v>
      </c>
      <c r="I29" s="101"/>
    </row>
    <row r="30" spans="2:9" ht="15.75" thickBot="1" x14ac:dyDescent="0.3">
      <c r="B30" s="375"/>
      <c r="C30" s="124" t="s">
        <v>602</v>
      </c>
      <c r="D30" s="135">
        <v>0.14285714285714285</v>
      </c>
      <c r="E30" s="135">
        <v>0.7857142857142857</v>
      </c>
      <c r="F30" s="135">
        <v>7.1428571428571425E-2</v>
      </c>
      <c r="G30" s="135">
        <v>0</v>
      </c>
      <c r="H30" s="136">
        <v>0</v>
      </c>
      <c r="I30" s="101"/>
    </row>
    <row r="31" spans="2:9" ht="15" customHeight="1" x14ac:dyDescent="0.25">
      <c r="B31" s="369" t="s">
        <v>86</v>
      </c>
      <c r="C31" s="319" t="s">
        <v>87</v>
      </c>
      <c r="D31" s="127">
        <v>0.28205128205128205</v>
      </c>
      <c r="E31" s="125">
        <v>0.66666666666666663</v>
      </c>
      <c r="F31" s="125">
        <v>2.564102564102564E-2</v>
      </c>
      <c r="G31" s="125">
        <v>0</v>
      </c>
      <c r="H31" s="126">
        <v>2.564102564102564E-2</v>
      </c>
      <c r="I31" s="101"/>
    </row>
    <row r="32" spans="2:9" x14ac:dyDescent="0.25">
      <c r="B32" s="370"/>
      <c r="C32" s="127" t="s">
        <v>90</v>
      </c>
      <c r="D32" s="127">
        <v>0.44444444444444442</v>
      </c>
      <c r="E32" s="127">
        <v>0.5</v>
      </c>
      <c r="F32" s="127">
        <v>5.5555555555555552E-2</v>
      </c>
      <c r="G32" s="127">
        <v>0</v>
      </c>
      <c r="H32" s="128">
        <v>0</v>
      </c>
      <c r="I32" s="101"/>
    </row>
    <row r="33" spans="2:9" x14ac:dyDescent="0.25">
      <c r="B33" s="370"/>
      <c r="C33" s="127" t="s">
        <v>93</v>
      </c>
      <c r="D33" s="127">
        <v>0.35483870967741937</v>
      </c>
      <c r="E33" s="127">
        <v>0.61290322580645162</v>
      </c>
      <c r="F33" s="127">
        <v>3.2258064516129031E-2</v>
      </c>
      <c r="G33" s="127">
        <v>0</v>
      </c>
      <c r="H33" s="128">
        <v>0</v>
      </c>
      <c r="I33" s="101"/>
    </row>
    <row r="34" spans="2:9" x14ac:dyDescent="0.25">
      <c r="B34" s="370"/>
      <c r="C34" s="127" t="s">
        <v>96</v>
      </c>
      <c r="D34" s="127">
        <v>0.44</v>
      </c>
      <c r="E34" s="127">
        <v>0.52</v>
      </c>
      <c r="F34" s="127">
        <v>0.04</v>
      </c>
      <c r="G34" s="127">
        <v>0</v>
      </c>
      <c r="H34" s="128">
        <v>0</v>
      </c>
      <c r="I34" s="101"/>
    </row>
    <row r="35" spans="2:9" x14ac:dyDescent="0.25">
      <c r="B35" s="370"/>
      <c r="C35" s="127" t="s">
        <v>603</v>
      </c>
      <c r="D35" s="127">
        <v>0.55555555555555558</v>
      </c>
      <c r="E35" s="127">
        <v>0.44444444444444442</v>
      </c>
      <c r="F35" s="127">
        <v>0</v>
      </c>
      <c r="G35" s="127">
        <v>0</v>
      </c>
      <c r="H35" s="128">
        <v>0</v>
      </c>
      <c r="I35" s="101"/>
    </row>
    <row r="36" spans="2:9" x14ac:dyDescent="0.25">
      <c r="B36" s="370"/>
      <c r="C36" s="127" t="s">
        <v>101</v>
      </c>
      <c r="D36" s="127">
        <v>0.47368421052631576</v>
      </c>
      <c r="E36" s="127">
        <v>0.47368421052631576</v>
      </c>
      <c r="F36" s="127">
        <v>5.2631578947368418E-2</v>
      </c>
      <c r="G36" s="127">
        <v>0</v>
      </c>
      <c r="H36" s="128">
        <v>0</v>
      </c>
      <c r="I36" s="101"/>
    </row>
    <row r="37" spans="2:9" ht="15.75" thickBot="1" x14ac:dyDescent="0.3">
      <c r="B37" s="371"/>
      <c r="C37" s="323" t="s">
        <v>104</v>
      </c>
      <c r="D37" s="129">
        <v>0.36</v>
      </c>
      <c r="E37" s="129">
        <v>0.6</v>
      </c>
      <c r="F37" s="129">
        <v>0.04</v>
      </c>
      <c r="G37" s="129">
        <v>0</v>
      </c>
      <c r="H37" s="130">
        <v>0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0.2</v>
      </c>
      <c r="E38" s="131">
        <v>0.4</v>
      </c>
      <c r="F38" s="131">
        <v>0.4</v>
      </c>
      <c r="G38" s="131">
        <v>0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0.13333333333333333</v>
      </c>
      <c r="E39" s="133">
        <v>0.2</v>
      </c>
      <c r="F39" s="133">
        <v>0.4</v>
      </c>
      <c r="G39" s="133">
        <v>0.26666666666666666</v>
      </c>
      <c r="H39" s="134">
        <v>0</v>
      </c>
      <c r="I39" s="101"/>
    </row>
    <row r="40" spans="2:9" x14ac:dyDescent="0.25">
      <c r="B40" s="374"/>
      <c r="C40" s="123" t="s">
        <v>117</v>
      </c>
      <c r="D40" s="133">
        <v>0.38461538461538464</v>
      </c>
      <c r="E40" s="133">
        <v>0.46153846153846156</v>
      </c>
      <c r="F40" s="133">
        <v>0.15384615384615385</v>
      </c>
      <c r="G40" s="133">
        <v>0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0</v>
      </c>
      <c r="E41" s="133">
        <v>0.4</v>
      </c>
      <c r="F41" s="133">
        <v>0.53333333333333333</v>
      </c>
      <c r="G41" s="133">
        <v>6.6666666666666666E-2</v>
      </c>
      <c r="H41" s="134">
        <v>0</v>
      </c>
      <c r="I41" s="101"/>
    </row>
    <row r="42" spans="2:9" ht="15.75" thickBot="1" x14ac:dyDescent="0.3">
      <c r="B42" s="375"/>
      <c r="C42" s="157" t="s">
        <v>497</v>
      </c>
      <c r="D42" s="135">
        <v>0</v>
      </c>
      <c r="E42" s="135">
        <v>0.14285714285714285</v>
      </c>
      <c r="F42" s="135">
        <v>0.42857142857142855</v>
      </c>
      <c r="G42" s="135">
        <v>0.42857142857142855</v>
      </c>
      <c r="H42" s="136">
        <v>0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0.125</v>
      </c>
      <c r="E43" s="127">
        <v>0.875</v>
      </c>
      <c r="F43" s="127">
        <v>0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322" t="s">
        <v>604</v>
      </c>
      <c r="D44" s="145">
        <v>0.125</v>
      </c>
      <c r="E44" s="145">
        <v>0</v>
      </c>
      <c r="F44" s="145">
        <v>0.25</v>
      </c>
      <c r="G44" s="145">
        <v>0.625</v>
      </c>
      <c r="H44" s="146">
        <v>0</v>
      </c>
      <c r="I44" s="101"/>
    </row>
    <row r="45" spans="2:9" ht="15.75" customHeight="1" x14ac:dyDescent="0.25">
      <c r="B45" s="370"/>
      <c r="C45" s="322" t="s">
        <v>314</v>
      </c>
      <c r="D45" s="127">
        <v>0</v>
      </c>
      <c r="E45" s="127">
        <v>0</v>
      </c>
      <c r="F45" s="127">
        <v>0.6</v>
      </c>
      <c r="G45" s="127">
        <v>0.4</v>
      </c>
      <c r="H45" s="128">
        <v>0</v>
      </c>
      <c r="I45" s="101"/>
    </row>
    <row r="46" spans="2:9" ht="15" customHeight="1" x14ac:dyDescent="0.25">
      <c r="B46" s="370"/>
      <c r="C46" s="322" t="s">
        <v>605</v>
      </c>
      <c r="D46" s="127">
        <v>0</v>
      </c>
      <c r="E46" s="127">
        <v>0.5</v>
      </c>
      <c r="F46" s="127">
        <v>0.33333333333333331</v>
      </c>
      <c r="G46" s="127">
        <v>0.16666666666666666</v>
      </c>
      <c r="H46" s="128">
        <v>0</v>
      </c>
      <c r="I46" s="101"/>
    </row>
    <row r="47" spans="2:9" x14ac:dyDescent="0.25">
      <c r="B47" s="370"/>
      <c r="C47" s="322" t="s">
        <v>145</v>
      </c>
      <c r="D47" s="127">
        <v>0</v>
      </c>
      <c r="E47" s="127">
        <v>0.36363636363636365</v>
      </c>
      <c r="F47" s="127">
        <v>0.36363636363636365</v>
      </c>
      <c r="G47" s="127">
        <v>0.27272727272727271</v>
      </c>
      <c r="H47" s="128">
        <v>0</v>
      </c>
      <c r="I47" s="101"/>
    </row>
    <row r="48" spans="2:9" x14ac:dyDescent="0.25">
      <c r="B48" s="370"/>
      <c r="C48" s="322" t="s">
        <v>148</v>
      </c>
      <c r="D48" s="127">
        <v>0.125</v>
      </c>
      <c r="E48" s="127">
        <v>0.4375</v>
      </c>
      <c r="F48" s="127">
        <v>0.4375</v>
      </c>
      <c r="G48" s="127">
        <v>0</v>
      </c>
      <c r="H48" s="128">
        <v>0</v>
      </c>
      <c r="I48" s="101"/>
    </row>
    <row r="49" spans="2:9" x14ac:dyDescent="0.25">
      <c r="B49" s="370"/>
      <c r="C49" s="324" t="s">
        <v>153</v>
      </c>
      <c r="D49" s="127">
        <v>0.1111111111111111</v>
      </c>
      <c r="E49" s="127">
        <v>0.44444444444444442</v>
      </c>
      <c r="F49" s="127">
        <v>0.27777777777777779</v>
      </c>
      <c r="G49" s="127">
        <v>0.16666666666666666</v>
      </c>
      <c r="H49" s="128">
        <v>0</v>
      </c>
      <c r="I49" s="101"/>
    </row>
    <row r="50" spans="2:9" x14ac:dyDescent="0.25">
      <c r="B50" s="370"/>
      <c r="C50" s="324" t="s">
        <v>156</v>
      </c>
      <c r="D50" s="127">
        <v>0.15384615384615385</v>
      </c>
      <c r="E50" s="127">
        <v>0.15384615384615385</v>
      </c>
      <c r="F50" s="145">
        <v>0.30769230769230771</v>
      </c>
      <c r="G50" s="127">
        <v>0.23076923076923078</v>
      </c>
      <c r="H50" s="128">
        <v>0.15384615384615385</v>
      </c>
      <c r="I50" s="101"/>
    </row>
    <row r="51" spans="2:9" x14ac:dyDescent="0.25">
      <c r="B51" s="370"/>
      <c r="C51" s="322" t="s">
        <v>606</v>
      </c>
      <c r="D51" s="127">
        <v>0</v>
      </c>
      <c r="E51" s="127">
        <v>0.375</v>
      </c>
      <c r="F51" s="127">
        <v>0.5</v>
      </c>
      <c r="G51" s="127">
        <v>0.125</v>
      </c>
      <c r="H51" s="128">
        <v>0</v>
      </c>
      <c r="I51" s="101"/>
    </row>
    <row r="52" spans="2:9" ht="15.75" thickBot="1" x14ac:dyDescent="0.3">
      <c r="B52" s="371"/>
      <c r="C52" s="325" t="s">
        <v>607</v>
      </c>
      <c r="D52" s="129">
        <v>0</v>
      </c>
      <c r="E52" s="129">
        <v>0.375</v>
      </c>
      <c r="F52" s="129">
        <v>0</v>
      </c>
      <c r="G52" s="129">
        <v>0.25</v>
      </c>
      <c r="H52" s="130">
        <v>0.375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0.2</v>
      </c>
      <c r="E53" s="133">
        <v>0.1</v>
      </c>
      <c r="F53" s="133">
        <v>0.4</v>
      </c>
      <c r="G53" s="133">
        <v>0.3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</v>
      </c>
      <c r="E54" s="133">
        <v>0.1111111111111111</v>
      </c>
      <c r="F54" s="133">
        <v>0.22222222222222221</v>
      </c>
      <c r="G54" s="133">
        <v>0.44444444444444442</v>
      </c>
      <c r="H54" s="134">
        <v>0.22222222222222221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0.2</v>
      </c>
      <c r="F55" s="133">
        <v>0</v>
      </c>
      <c r="G55" s="133">
        <v>0.4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0.2</v>
      </c>
      <c r="F56" s="133">
        <v>0.2</v>
      </c>
      <c r="G56" s="133">
        <v>0.4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</v>
      </c>
      <c r="E57" s="133">
        <v>0.22222222222222221</v>
      </c>
      <c r="F57" s="133">
        <v>0.22222222222222221</v>
      </c>
      <c r="G57" s="133">
        <v>0.44444444444444442</v>
      </c>
      <c r="H57" s="134">
        <v>0.1111111111111111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0.4</v>
      </c>
      <c r="F58" s="133">
        <v>0</v>
      </c>
      <c r="G58" s="133">
        <v>0.4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0.1</v>
      </c>
      <c r="E59" s="133">
        <v>0.3</v>
      </c>
      <c r="F59" s="133">
        <v>0.2</v>
      </c>
      <c r="G59" s="133">
        <v>0.3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0.16666666666666666</v>
      </c>
      <c r="E60" s="133">
        <v>0.16666666666666666</v>
      </c>
      <c r="F60" s="133">
        <v>0.33333333333333331</v>
      </c>
      <c r="G60" s="133">
        <v>0.33333333333333331</v>
      </c>
      <c r="H60" s="134">
        <v>0</v>
      </c>
      <c r="I60" s="101"/>
    </row>
    <row r="61" spans="2:9" ht="15.75" thickBot="1" x14ac:dyDescent="0.3">
      <c r="B61" s="375"/>
      <c r="C61" s="157" t="s">
        <v>183</v>
      </c>
      <c r="D61" s="135">
        <v>7.1428571428571425E-2</v>
      </c>
      <c r="E61" s="135">
        <v>0.14285714285714285</v>
      </c>
      <c r="F61" s="135">
        <v>0.35714285714285715</v>
      </c>
      <c r="G61" s="135">
        <v>0.35714285714285715</v>
      </c>
      <c r="H61" s="136">
        <v>7.1428571428571425E-2</v>
      </c>
      <c r="I61" s="101"/>
    </row>
    <row r="62" spans="2:9" ht="15" customHeight="1" x14ac:dyDescent="0.25">
      <c r="B62" s="369" t="s">
        <v>186</v>
      </c>
      <c r="C62" s="321" t="s">
        <v>187</v>
      </c>
      <c r="D62" s="145">
        <v>0</v>
      </c>
      <c r="E62" s="145">
        <v>0.25</v>
      </c>
      <c r="F62" s="145">
        <v>0.33333333333333331</v>
      </c>
      <c r="G62" s="145">
        <v>0.33333333333333331</v>
      </c>
      <c r="H62" s="146">
        <v>8.3333333333333329E-2</v>
      </c>
      <c r="I62" s="101"/>
    </row>
    <row r="63" spans="2:9" x14ac:dyDescent="0.25">
      <c r="B63" s="370"/>
      <c r="C63" s="321" t="s">
        <v>190</v>
      </c>
      <c r="D63" s="145">
        <v>0</v>
      </c>
      <c r="E63" s="145">
        <v>0.36363636363636365</v>
      </c>
      <c r="F63" s="145">
        <v>0.45454545454545453</v>
      </c>
      <c r="G63" s="145">
        <v>0.18181818181818182</v>
      </c>
      <c r="H63" s="146">
        <v>0</v>
      </c>
      <c r="I63" s="101"/>
    </row>
    <row r="64" spans="2:9" x14ac:dyDescent="0.25">
      <c r="B64" s="370"/>
      <c r="C64" s="321" t="s">
        <v>193</v>
      </c>
      <c r="D64" s="145">
        <v>0.29729729729729731</v>
      </c>
      <c r="E64" s="145">
        <v>0.6216216216216216</v>
      </c>
      <c r="F64" s="145">
        <v>2.7027027027027029E-2</v>
      </c>
      <c r="G64" s="145">
        <v>5.4054054054054057E-2</v>
      </c>
      <c r="H64" s="146">
        <v>0</v>
      </c>
      <c r="I64" s="101"/>
    </row>
    <row r="65" spans="2:9" x14ac:dyDescent="0.25">
      <c r="B65" s="370"/>
      <c r="C65" s="321" t="s">
        <v>196</v>
      </c>
      <c r="D65" s="145">
        <v>0.18181818181818182</v>
      </c>
      <c r="E65" s="145">
        <v>0.45454545454545453</v>
      </c>
      <c r="F65" s="145">
        <v>0.18181818181818182</v>
      </c>
      <c r="G65" s="145">
        <v>0.18181818181818182</v>
      </c>
      <c r="H65" s="146">
        <v>0</v>
      </c>
      <c r="I65" s="101"/>
    </row>
    <row r="66" spans="2:9" ht="15" customHeight="1" x14ac:dyDescent="0.25">
      <c r="B66" s="370"/>
      <c r="C66" s="321" t="s">
        <v>343</v>
      </c>
      <c r="D66" s="145">
        <v>0</v>
      </c>
      <c r="E66" s="145">
        <v>0.1111111111111111</v>
      </c>
      <c r="F66" s="145">
        <v>0.88888888888888884</v>
      </c>
      <c r="G66" s="145">
        <v>0</v>
      </c>
      <c r="H66" s="146">
        <v>0</v>
      </c>
      <c r="I66" s="101"/>
    </row>
    <row r="67" spans="2:9" ht="15" customHeight="1" x14ac:dyDescent="0.25">
      <c r="B67" s="370"/>
      <c r="C67" s="321" t="s">
        <v>201</v>
      </c>
      <c r="D67" s="145">
        <v>4.3478260869565216E-2</v>
      </c>
      <c r="E67" s="145">
        <v>0.17391304347826086</v>
      </c>
      <c r="F67" s="145">
        <v>0.60869565217391308</v>
      </c>
      <c r="G67" s="145">
        <v>0.13043478260869565</v>
      </c>
      <c r="H67" s="146">
        <v>4.3478260869565216E-2</v>
      </c>
      <c r="I67" s="101"/>
    </row>
    <row r="68" spans="2:9" x14ac:dyDescent="0.25">
      <c r="B68" s="370"/>
      <c r="C68" s="321" t="s">
        <v>609</v>
      </c>
      <c r="D68" s="145">
        <v>0.2</v>
      </c>
      <c r="E68" s="145">
        <v>0.4</v>
      </c>
      <c r="F68" s="145">
        <v>0.4</v>
      </c>
      <c r="G68" s="145">
        <v>0</v>
      </c>
      <c r="H68" s="146">
        <v>0</v>
      </c>
      <c r="I68" s="101"/>
    </row>
    <row r="69" spans="2:9" x14ac:dyDescent="0.25">
      <c r="B69" s="370"/>
      <c r="C69" s="321" t="s">
        <v>610</v>
      </c>
      <c r="D69" s="145">
        <v>0</v>
      </c>
      <c r="E69" s="145">
        <v>0.4</v>
      </c>
      <c r="F69" s="145">
        <v>0.2</v>
      </c>
      <c r="G69" s="145">
        <v>0.4</v>
      </c>
      <c r="H69" s="146">
        <v>0</v>
      </c>
      <c r="I69" s="101"/>
    </row>
    <row r="70" spans="2:9" x14ac:dyDescent="0.25">
      <c r="B70" s="370"/>
      <c r="C70" s="321" t="s">
        <v>441</v>
      </c>
      <c r="D70" s="145">
        <v>0</v>
      </c>
      <c r="E70" s="145">
        <v>0.42857142857142855</v>
      </c>
      <c r="F70" s="145">
        <v>0.42857142857142855</v>
      </c>
      <c r="G70" s="145">
        <v>0.14285714285714285</v>
      </c>
      <c r="H70" s="146">
        <v>0</v>
      </c>
      <c r="I70" s="101"/>
    </row>
    <row r="71" spans="2:9" ht="15" customHeight="1" x14ac:dyDescent="0.25">
      <c r="B71" s="370"/>
      <c r="C71" s="321" t="s">
        <v>212</v>
      </c>
      <c r="D71" s="127">
        <v>9.7560975609756101E-2</v>
      </c>
      <c r="E71" s="127">
        <v>0.56097560975609762</v>
      </c>
      <c r="F71" s="127">
        <v>0.29268292682926828</v>
      </c>
      <c r="G71" s="127">
        <v>4.878048780487805E-2</v>
      </c>
      <c r="H71" s="128">
        <v>0</v>
      </c>
      <c r="I71" s="101"/>
    </row>
    <row r="72" spans="2:9" x14ac:dyDescent="0.25">
      <c r="B72" s="370"/>
      <c r="C72" s="321" t="s">
        <v>611</v>
      </c>
      <c r="D72" s="127">
        <v>0</v>
      </c>
      <c r="E72" s="127">
        <v>0.25</v>
      </c>
      <c r="F72" s="127">
        <v>0.5</v>
      </c>
      <c r="G72" s="127">
        <v>0.25</v>
      </c>
      <c r="H72" s="128">
        <v>0</v>
      </c>
      <c r="I72" s="101"/>
    </row>
    <row r="73" spans="2:9" x14ac:dyDescent="0.25">
      <c r="B73" s="370"/>
      <c r="C73" s="321" t="s">
        <v>612</v>
      </c>
      <c r="D73" s="127">
        <v>0.33333333333333331</v>
      </c>
      <c r="E73" s="127">
        <v>0.5</v>
      </c>
      <c r="F73" s="127">
        <v>0</v>
      </c>
      <c r="G73" s="127">
        <v>0.16666666666666666</v>
      </c>
      <c r="H73" s="128">
        <v>0</v>
      </c>
      <c r="I73" s="101"/>
    </row>
    <row r="74" spans="2:9" x14ac:dyDescent="0.25">
      <c r="B74" s="370"/>
      <c r="C74" s="321" t="s">
        <v>219</v>
      </c>
      <c r="D74" s="127">
        <v>0.18181818181818182</v>
      </c>
      <c r="E74" s="127">
        <v>0.63636363636363635</v>
      </c>
      <c r="F74" s="127">
        <v>0.18181818181818182</v>
      </c>
      <c r="G74" s="127">
        <v>0</v>
      </c>
      <c r="H74" s="128">
        <v>0</v>
      </c>
      <c r="I74" s="101"/>
    </row>
    <row r="75" spans="2:9" ht="15.75" customHeight="1" x14ac:dyDescent="0.25">
      <c r="B75" s="370"/>
      <c r="C75" s="321" t="s">
        <v>613</v>
      </c>
      <c r="D75" s="127">
        <v>0.1</v>
      </c>
      <c r="E75" s="127">
        <v>0.5</v>
      </c>
      <c r="F75" s="127">
        <v>0.3</v>
      </c>
      <c r="G75" s="127">
        <v>0</v>
      </c>
      <c r="H75" s="128">
        <v>0.1</v>
      </c>
      <c r="I75" s="101"/>
    </row>
    <row r="76" spans="2:9" ht="15" customHeight="1" thickBot="1" x14ac:dyDescent="0.3">
      <c r="B76" s="371"/>
      <c r="C76" s="323" t="s">
        <v>224</v>
      </c>
      <c r="D76" s="129">
        <v>0</v>
      </c>
      <c r="E76" s="129">
        <v>0</v>
      </c>
      <c r="F76" s="129">
        <v>0</v>
      </c>
      <c r="G76" s="129">
        <v>0</v>
      </c>
      <c r="H76" s="130">
        <v>1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</v>
      </c>
      <c r="F77" s="135">
        <v>0</v>
      </c>
      <c r="G77" s="135">
        <v>0.6</v>
      </c>
      <c r="H77" s="136">
        <v>0.4</v>
      </c>
      <c r="I77" s="101"/>
    </row>
    <row r="78" spans="2:9" ht="15" customHeight="1" x14ac:dyDescent="0.25">
      <c r="B78" s="369" t="s">
        <v>244</v>
      </c>
      <c r="C78" s="322" t="s">
        <v>246</v>
      </c>
      <c r="D78" s="145">
        <v>0.375</v>
      </c>
      <c r="E78" s="145">
        <v>0.625</v>
      </c>
      <c r="F78" s="145">
        <v>0</v>
      </c>
      <c r="G78" s="145">
        <v>0</v>
      </c>
      <c r="H78" s="146">
        <v>0</v>
      </c>
      <c r="I78" s="101"/>
    </row>
    <row r="79" spans="2:9" x14ac:dyDescent="0.25">
      <c r="B79" s="370"/>
      <c r="C79" s="322" t="s">
        <v>250</v>
      </c>
      <c r="D79" s="145">
        <v>0</v>
      </c>
      <c r="E79" s="145">
        <v>0.5625</v>
      </c>
      <c r="F79" s="145">
        <v>0.25</v>
      </c>
      <c r="G79" s="145">
        <v>0.1875</v>
      </c>
      <c r="H79" s="146">
        <v>0</v>
      </c>
      <c r="I79" s="101"/>
    </row>
    <row r="80" spans="2:9" x14ac:dyDescent="0.25">
      <c r="B80" s="370"/>
      <c r="C80" s="322" t="s">
        <v>364</v>
      </c>
      <c r="D80" s="145">
        <v>0.4</v>
      </c>
      <c r="E80" s="145">
        <v>0.55000000000000004</v>
      </c>
      <c r="F80" s="145">
        <v>0</v>
      </c>
      <c r="G80" s="145">
        <v>0.05</v>
      </c>
      <c r="H80" s="146">
        <v>0</v>
      </c>
      <c r="I80" s="101"/>
    </row>
    <row r="81" spans="2:9" x14ac:dyDescent="0.25">
      <c r="B81" s="370"/>
      <c r="C81" s="324" t="s">
        <v>614</v>
      </c>
      <c r="D81" s="145">
        <v>0.22222222222222221</v>
      </c>
      <c r="E81" s="145">
        <v>0.77777777777777779</v>
      </c>
      <c r="F81" s="145">
        <v>0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322" t="s">
        <v>256</v>
      </c>
      <c r="D82" s="145">
        <v>0.25</v>
      </c>
      <c r="E82" s="145">
        <v>0.66666666666666663</v>
      </c>
      <c r="F82" s="145">
        <v>8.3333333333333329E-2</v>
      </c>
      <c r="G82" s="145">
        <v>0</v>
      </c>
      <c r="H82" s="146">
        <v>0</v>
      </c>
    </row>
    <row r="83" spans="2:9" s="195" customFormat="1" x14ac:dyDescent="0.25">
      <c r="B83" s="370"/>
      <c r="C83" s="324" t="s">
        <v>600</v>
      </c>
      <c r="D83" s="145">
        <v>0.2</v>
      </c>
      <c r="E83" s="145">
        <v>0.6</v>
      </c>
      <c r="F83" s="145">
        <v>0.2</v>
      </c>
      <c r="G83" s="145">
        <v>0</v>
      </c>
      <c r="H83" s="146">
        <v>0</v>
      </c>
    </row>
    <row r="84" spans="2:9" x14ac:dyDescent="0.25">
      <c r="B84" s="370"/>
      <c r="C84" s="322" t="s">
        <v>500</v>
      </c>
      <c r="D84" s="145">
        <v>0.33333333333333331</v>
      </c>
      <c r="E84" s="145">
        <v>0.66666666666666663</v>
      </c>
      <c r="F84" s="145">
        <v>0</v>
      </c>
      <c r="G84" s="145">
        <v>0</v>
      </c>
      <c r="H84" s="146">
        <v>0</v>
      </c>
    </row>
    <row r="85" spans="2:9" ht="15" customHeight="1" x14ac:dyDescent="0.25">
      <c r="B85" s="370"/>
      <c r="C85" s="322" t="s">
        <v>365</v>
      </c>
      <c r="D85" s="145">
        <v>0.14285714285714285</v>
      </c>
      <c r="E85" s="145">
        <v>0.2857142857142857</v>
      </c>
      <c r="F85" s="145">
        <v>0.2857142857142857</v>
      </c>
      <c r="G85" s="145">
        <v>0.14285714285714285</v>
      </c>
      <c r="H85" s="146">
        <v>0.14285714285714285</v>
      </c>
    </row>
    <row r="86" spans="2:9" x14ac:dyDescent="0.25">
      <c r="B86" s="370"/>
      <c r="C86" s="322" t="s">
        <v>501</v>
      </c>
      <c r="D86" s="145">
        <v>0.1111111111111111</v>
      </c>
      <c r="E86" s="145">
        <v>0.77777777777777779</v>
      </c>
      <c r="F86" s="145">
        <v>0.1111111111111111</v>
      </c>
      <c r="G86" s="145">
        <v>0</v>
      </c>
      <c r="H86" s="146">
        <v>0</v>
      </c>
    </row>
    <row r="87" spans="2:9" x14ac:dyDescent="0.25">
      <c r="B87" s="370"/>
      <c r="C87" s="322" t="s">
        <v>270</v>
      </c>
      <c r="D87" s="145">
        <v>0.3125</v>
      </c>
      <c r="E87" s="145">
        <v>0.6875</v>
      </c>
      <c r="F87" s="145">
        <v>0</v>
      </c>
      <c r="G87" s="145">
        <v>0</v>
      </c>
      <c r="H87" s="146">
        <v>0</v>
      </c>
    </row>
    <row r="88" spans="2:9" ht="15.75" thickBot="1" x14ac:dyDescent="0.3">
      <c r="B88" s="371"/>
      <c r="C88" s="325" t="s">
        <v>273</v>
      </c>
      <c r="D88" s="129">
        <v>9.0909090909090912E-2</v>
      </c>
      <c r="E88" s="129">
        <v>0.36363636363636365</v>
      </c>
      <c r="F88" s="129">
        <v>0.36363636363636365</v>
      </c>
      <c r="G88" s="129">
        <v>0.18181818181818182</v>
      </c>
      <c r="H88" s="193">
        <v>0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33" spans="4:8" x14ac:dyDescent="0.25">
      <c r="D133" s="120"/>
      <c r="E133" s="120"/>
      <c r="F133" s="120"/>
      <c r="G133" s="120"/>
      <c r="H133" s="120"/>
    </row>
    <row r="135" spans="4:8" x14ac:dyDescent="0.25">
      <c r="D135" s="120"/>
      <c r="E135" s="120"/>
      <c r="F135" s="120"/>
      <c r="G135" s="120"/>
      <c r="H135" s="120"/>
    </row>
    <row r="137" spans="4:8" x14ac:dyDescent="0.25">
      <c r="D137" s="120"/>
      <c r="E137" s="120"/>
      <c r="F137" s="120"/>
      <c r="G137" s="120"/>
      <c r="H137" s="120"/>
    </row>
    <row r="139" spans="4:8" x14ac:dyDescent="0.25">
      <c r="D139" s="120"/>
      <c r="E139" s="120"/>
      <c r="F139" s="120"/>
      <c r="G139" s="120"/>
      <c r="H139" s="120"/>
    </row>
    <row r="141" spans="4:8" x14ac:dyDescent="0.25">
      <c r="D141" s="120"/>
      <c r="E141" s="120"/>
      <c r="F141" s="120"/>
      <c r="G141" s="120"/>
      <c r="H141" s="120"/>
    </row>
    <row r="143" spans="4:8" x14ac:dyDescent="0.25">
      <c r="D143" s="120"/>
      <c r="E143" s="120"/>
      <c r="F143" s="120"/>
      <c r="G143" s="120"/>
      <c r="H143" s="120"/>
    </row>
    <row r="145" spans="4:8" x14ac:dyDescent="0.25">
      <c r="D145" s="120"/>
      <c r="E145" s="120"/>
      <c r="F145" s="120"/>
      <c r="G145" s="120"/>
      <c r="H145" s="120"/>
    </row>
    <row r="147" spans="4:8" x14ac:dyDescent="0.25">
      <c r="D147" s="120"/>
      <c r="E147" s="120"/>
      <c r="F147" s="120"/>
      <c r="G147" s="120"/>
      <c r="H147" s="120"/>
    </row>
    <row r="149" spans="4:8" x14ac:dyDescent="0.25">
      <c r="D149" s="120"/>
      <c r="E149" s="120"/>
      <c r="F149" s="120"/>
      <c r="G149" s="120"/>
      <c r="H149" s="120"/>
    </row>
    <row r="151" spans="4:8" x14ac:dyDescent="0.25">
      <c r="D151" s="120"/>
      <c r="E151" s="120"/>
      <c r="F151" s="120"/>
      <c r="G151" s="120"/>
      <c r="H151" s="120"/>
    </row>
    <row r="153" spans="4:8" x14ac:dyDescent="0.25">
      <c r="D153" s="120"/>
      <c r="E153" s="120"/>
      <c r="F153" s="120"/>
      <c r="G153" s="120"/>
      <c r="H153" s="120"/>
    </row>
    <row r="155" spans="4:8" x14ac:dyDescent="0.25">
      <c r="D155" s="120"/>
      <c r="E155" s="120"/>
      <c r="F155" s="120"/>
      <c r="G155" s="120"/>
      <c r="H155" s="120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0"/>
  <sheetViews>
    <sheetView workbookViewId="0">
      <selection activeCell="J69" sqref="J69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15.75" thickBot="1" x14ac:dyDescent="0.3">
      <c r="A1" s="143" t="s">
        <v>456</v>
      </c>
      <c r="C1" s="392" t="s">
        <v>431</v>
      </c>
      <c r="D1" s="392"/>
      <c r="E1" s="392"/>
      <c r="F1" s="392"/>
      <c r="G1" s="392"/>
      <c r="H1" s="392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327" t="s">
        <v>13</v>
      </c>
      <c r="D6" s="125">
        <v>0.52941176470588236</v>
      </c>
      <c r="E6" s="125">
        <v>0.35294117647058826</v>
      </c>
      <c r="F6" s="125">
        <v>5.8823529411764705E-2</v>
      </c>
      <c r="G6" s="125">
        <v>5.8823529411764705E-2</v>
      </c>
      <c r="H6" s="126">
        <v>0</v>
      </c>
      <c r="I6" s="101"/>
    </row>
    <row r="7" spans="1:9" x14ac:dyDescent="0.25">
      <c r="B7" s="370"/>
      <c r="C7" s="329" t="s">
        <v>16</v>
      </c>
      <c r="D7" s="127">
        <v>0.26250000000000001</v>
      </c>
      <c r="E7" s="127">
        <v>0.33750000000000002</v>
      </c>
      <c r="F7" s="127">
        <v>0.26250000000000001</v>
      </c>
      <c r="G7" s="127">
        <v>0.125</v>
      </c>
      <c r="H7" s="128">
        <v>1.2500000000000001E-2</v>
      </c>
      <c r="I7" s="101"/>
    </row>
    <row r="8" spans="1:9" x14ac:dyDescent="0.25">
      <c r="B8" s="370"/>
      <c r="C8" s="329" t="s">
        <v>19</v>
      </c>
      <c r="D8" s="127">
        <v>0.33333333333333331</v>
      </c>
      <c r="E8" s="127">
        <v>0.51851851851851849</v>
      </c>
      <c r="F8" s="127">
        <v>3.7037037037037035E-2</v>
      </c>
      <c r="G8" s="127">
        <v>7.407407407407407E-2</v>
      </c>
      <c r="H8" s="128">
        <v>3.7037037037037035E-2</v>
      </c>
      <c r="I8" s="101"/>
    </row>
    <row r="9" spans="1:9" x14ac:dyDescent="0.25">
      <c r="B9" s="370"/>
      <c r="C9" s="329" t="s">
        <v>22</v>
      </c>
      <c r="D9" s="127">
        <v>0.5</v>
      </c>
      <c r="E9" s="127">
        <v>0.3888888888888889</v>
      </c>
      <c r="F9" s="127">
        <v>0.1111111111111111</v>
      </c>
      <c r="G9" s="127">
        <v>0</v>
      </c>
      <c r="H9" s="128">
        <v>0</v>
      </c>
      <c r="I9" s="101"/>
    </row>
    <row r="10" spans="1:9" x14ac:dyDescent="0.25">
      <c r="B10" s="370"/>
      <c r="C10" s="329" t="s">
        <v>25</v>
      </c>
      <c r="D10" s="127">
        <v>0.34782608695652173</v>
      </c>
      <c r="E10" s="127">
        <v>0.56521739130434778</v>
      </c>
      <c r="F10" s="127">
        <v>8.6956521739130432E-2</v>
      </c>
      <c r="G10" s="127">
        <v>0</v>
      </c>
      <c r="H10" s="128">
        <v>0</v>
      </c>
      <c r="I10" s="101"/>
    </row>
    <row r="11" spans="1:9" x14ac:dyDescent="0.25">
      <c r="B11" s="370"/>
      <c r="C11" s="329" t="s">
        <v>28</v>
      </c>
      <c r="D11" s="127">
        <v>0.30769230769230771</v>
      </c>
      <c r="E11" s="127">
        <v>0.34615384615384615</v>
      </c>
      <c r="F11" s="127">
        <v>0.26923076923076922</v>
      </c>
      <c r="G11" s="127">
        <v>3.8461538461538464E-2</v>
      </c>
      <c r="H11" s="128">
        <v>3.8461538461538464E-2</v>
      </c>
      <c r="I11" s="101"/>
    </row>
    <row r="12" spans="1:9" x14ac:dyDescent="0.25">
      <c r="B12" s="370"/>
      <c r="C12" s="329" t="s">
        <v>31</v>
      </c>
      <c r="D12" s="127">
        <v>0.375</v>
      </c>
      <c r="E12" s="127">
        <v>0.5625</v>
      </c>
      <c r="F12" s="127">
        <v>6.25E-2</v>
      </c>
      <c r="G12" s="127">
        <v>0</v>
      </c>
      <c r="H12" s="128">
        <v>0</v>
      </c>
      <c r="I12" s="101"/>
    </row>
    <row r="13" spans="1:9" x14ac:dyDescent="0.25">
      <c r="B13" s="370"/>
      <c r="C13" s="329" t="s">
        <v>34</v>
      </c>
      <c r="D13" s="127">
        <v>0.19230769230769232</v>
      </c>
      <c r="E13" s="127">
        <v>0.57692307692307687</v>
      </c>
      <c r="F13" s="127">
        <v>0.19230769230769232</v>
      </c>
      <c r="G13" s="127">
        <v>3.8461538461538464E-2</v>
      </c>
      <c r="H13" s="128">
        <v>0</v>
      </c>
      <c r="I13" s="101"/>
    </row>
    <row r="14" spans="1:9" x14ac:dyDescent="0.25">
      <c r="B14" s="370"/>
      <c r="C14" s="329" t="s">
        <v>37</v>
      </c>
      <c r="D14" s="127">
        <v>0.35294117647058826</v>
      </c>
      <c r="E14" s="127">
        <v>0.49019607843137253</v>
      </c>
      <c r="F14" s="127">
        <v>0.11764705882352941</v>
      </c>
      <c r="G14" s="127">
        <v>3.9215686274509803E-2</v>
      </c>
      <c r="H14" s="128">
        <v>0</v>
      </c>
      <c r="I14" s="101"/>
    </row>
    <row r="15" spans="1:9" x14ac:dyDescent="0.25">
      <c r="B15" s="370"/>
      <c r="C15" s="329" t="s">
        <v>40</v>
      </c>
      <c r="D15" s="127">
        <v>0.52542372881355937</v>
      </c>
      <c r="E15" s="127">
        <v>0.28813559322033899</v>
      </c>
      <c r="F15" s="127">
        <v>0.16949152542372881</v>
      </c>
      <c r="G15" s="127">
        <v>1.6949152542372881E-2</v>
      </c>
      <c r="H15" s="128">
        <v>0</v>
      </c>
      <c r="I15" s="101"/>
    </row>
    <row r="16" spans="1:9" x14ac:dyDescent="0.25">
      <c r="B16" s="370"/>
      <c r="C16" s="329" t="s">
        <v>43</v>
      </c>
      <c r="D16" s="127">
        <v>0.55555555555555558</v>
      </c>
      <c r="E16" s="127">
        <v>0.40740740740740738</v>
      </c>
      <c r="F16" s="127">
        <v>3.7037037037037035E-2</v>
      </c>
      <c r="G16" s="127">
        <v>0</v>
      </c>
      <c r="H16" s="128">
        <v>0</v>
      </c>
      <c r="I16" s="101"/>
    </row>
    <row r="17" spans="2:9" ht="15.75" thickBot="1" x14ac:dyDescent="0.3">
      <c r="B17" s="371"/>
      <c r="C17" s="332" t="s">
        <v>46</v>
      </c>
      <c r="D17" s="129">
        <v>0.35294117647058826</v>
      </c>
      <c r="E17" s="129">
        <v>0.47058823529411764</v>
      </c>
      <c r="F17" s="129">
        <v>0.13725490196078433</v>
      </c>
      <c r="G17" s="129">
        <v>1.9607843137254902E-2</v>
      </c>
      <c r="H17" s="130">
        <v>1.9607843137254902E-2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0.27027027027027029</v>
      </c>
      <c r="E18" s="131">
        <v>0.35135135135135137</v>
      </c>
      <c r="F18" s="131">
        <v>0.29729729729729731</v>
      </c>
      <c r="G18" s="131">
        <v>5.4054054054054057E-2</v>
      </c>
      <c r="H18" s="132">
        <v>2.7027027027027029E-2</v>
      </c>
      <c r="I18" s="101"/>
    </row>
    <row r="19" spans="2:9" x14ac:dyDescent="0.25">
      <c r="B19" s="374"/>
      <c r="C19" s="123" t="s">
        <v>53</v>
      </c>
      <c r="D19" s="133">
        <v>0.34285714285714286</v>
      </c>
      <c r="E19" s="133">
        <v>0.54285714285714282</v>
      </c>
      <c r="F19" s="133">
        <v>8.5714285714285715E-2</v>
      </c>
      <c r="G19" s="133">
        <v>0</v>
      </c>
      <c r="H19" s="134">
        <v>2.8571428571428571E-2</v>
      </c>
      <c r="I19" s="101"/>
    </row>
    <row r="20" spans="2:9" x14ac:dyDescent="0.25">
      <c r="B20" s="374"/>
      <c r="C20" s="123" t="s">
        <v>56</v>
      </c>
      <c r="D20" s="133">
        <v>0.17391304347826086</v>
      </c>
      <c r="E20" s="133">
        <v>0.39130434782608697</v>
      </c>
      <c r="F20" s="133">
        <v>0.34782608695652173</v>
      </c>
      <c r="G20" s="133">
        <v>8.6956521739130432E-2</v>
      </c>
      <c r="H20" s="134">
        <v>0</v>
      </c>
      <c r="I20" s="101"/>
    </row>
    <row r="21" spans="2:9" x14ac:dyDescent="0.25">
      <c r="B21" s="374"/>
      <c r="C21" s="123" t="s">
        <v>59</v>
      </c>
      <c r="D21" s="133">
        <v>0.42857142857142855</v>
      </c>
      <c r="E21" s="133">
        <v>0.33333333333333331</v>
      </c>
      <c r="F21" s="133">
        <v>0.19047619047619047</v>
      </c>
      <c r="G21" s="133">
        <v>4.7619047619047616E-2</v>
      </c>
      <c r="H21" s="134">
        <v>0</v>
      </c>
      <c r="I21" s="101"/>
    </row>
    <row r="22" spans="2:9" x14ac:dyDescent="0.25">
      <c r="B22" s="374"/>
      <c r="C22" s="123" t="s">
        <v>62</v>
      </c>
      <c r="D22" s="133">
        <v>0.47368421052631576</v>
      </c>
      <c r="E22" s="133">
        <v>0.47368421052631576</v>
      </c>
      <c r="F22" s="133">
        <v>5.2631578947368418E-2</v>
      </c>
      <c r="G22" s="133">
        <v>0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0.61538461538461542</v>
      </c>
      <c r="E23" s="133">
        <v>0.38461538461538464</v>
      </c>
      <c r="F23" s="133">
        <v>0</v>
      </c>
      <c r="G23" s="133">
        <v>0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0.42857142857142855</v>
      </c>
      <c r="E24" s="133">
        <v>0.5714285714285714</v>
      </c>
      <c r="F24" s="133">
        <v>0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0.22222222222222221</v>
      </c>
      <c r="E25" s="133">
        <v>0.61111111111111116</v>
      </c>
      <c r="F25" s="133">
        <v>0.1111111111111111</v>
      </c>
      <c r="G25" s="133">
        <v>5.5555555555555552E-2</v>
      </c>
      <c r="H25" s="134">
        <v>0</v>
      </c>
      <c r="I25" s="101"/>
    </row>
    <row r="26" spans="2:9" x14ac:dyDescent="0.25">
      <c r="B26" s="374"/>
      <c r="C26" s="123" t="s">
        <v>72</v>
      </c>
      <c r="D26" s="133">
        <v>0.42307692307692307</v>
      </c>
      <c r="E26" s="133">
        <v>0.5</v>
      </c>
      <c r="F26" s="133">
        <v>5.7692307692307696E-2</v>
      </c>
      <c r="G26" s="133">
        <v>1.9230769230769232E-2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0.33333333333333331</v>
      </c>
      <c r="E27" s="133">
        <v>0.53333333333333333</v>
      </c>
      <c r="F27" s="133">
        <v>0.13333333333333333</v>
      </c>
      <c r="G27" s="133">
        <v>0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0.45</v>
      </c>
      <c r="E28" s="133">
        <v>0.55000000000000004</v>
      </c>
      <c r="F28" s="133">
        <v>0</v>
      </c>
      <c r="G28" s="133">
        <v>0</v>
      </c>
      <c r="H28" s="134">
        <v>0</v>
      </c>
      <c r="I28" s="101"/>
    </row>
    <row r="29" spans="2:9" x14ac:dyDescent="0.25">
      <c r="B29" s="374"/>
      <c r="C29" s="123" t="s">
        <v>81</v>
      </c>
      <c r="D29" s="133">
        <v>0.36363636363636365</v>
      </c>
      <c r="E29" s="133">
        <v>0.54545454545454541</v>
      </c>
      <c r="F29" s="133">
        <v>9.0909090909090912E-2</v>
      </c>
      <c r="G29" s="133">
        <v>0</v>
      </c>
      <c r="H29" s="134">
        <v>0</v>
      </c>
      <c r="I29" s="101"/>
    </row>
    <row r="30" spans="2:9" ht="15.75" thickBot="1" x14ac:dyDescent="0.3">
      <c r="B30" s="375"/>
      <c r="C30" s="124" t="s">
        <v>602</v>
      </c>
      <c r="D30" s="135">
        <v>0.33333333333333331</v>
      </c>
      <c r="E30" s="135">
        <v>0.6</v>
      </c>
      <c r="F30" s="135">
        <v>6.6666666666666666E-2</v>
      </c>
      <c r="G30" s="135">
        <v>0</v>
      </c>
      <c r="H30" s="136">
        <v>0</v>
      </c>
      <c r="I30" s="101"/>
    </row>
    <row r="31" spans="2:9" ht="15" customHeight="1" x14ac:dyDescent="0.25">
      <c r="B31" s="369" t="s">
        <v>86</v>
      </c>
      <c r="C31" s="326" t="s">
        <v>87</v>
      </c>
      <c r="D31" s="127">
        <v>0.20512820512820512</v>
      </c>
      <c r="E31" s="125">
        <v>0.33333333333333331</v>
      </c>
      <c r="F31" s="125">
        <v>0.28205128205128205</v>
      </c>
      <c r="G31" s="125">
        <v>0.12820512820512819</v>
      </c>
      <c r="H31" s="126">
        <v>5.128205128205128E-2</v>
      </c>
      <c r="I31" s="101"/>
    </row>
    <row r="32" spans="2:9" x14ac:dyDescent="0.25">
      <c r="B32" s="370"/>
      <c r="C32" s="127" t="s">
        <v>90</v>
      </c>
      <c r="D32" s="127">
        <v>0.3888888888888889</v>
      </c>
      <c r="E32" s="127">
        <v>0.22222222222222221</v>
      </c>
      <c r="F32" s="127">
        <v>0.22222222222222221</v>
      </c>
      <c r="G32" s="127">
        <v>0.1111111111111111</v>
      </c>
      <c r="H32" s="128">
        <v>5.5555555555555552E-2</v>
      </c>
      <c r="I32" s="101"/>
    </row>
    <row r="33" spans="2:9" x14ac:dyDescent="0.25">
      <c r="B33" s="370"/>
      <c r="C33" s="127" t="s">
        <v>93</v>
      </c>
      <c r="D33" s="127">
        <v>0.40625</v>
      </c>
      <c r="E33" s="127">
        <v>0.34375</v>
      </c>
      <c r="F33" s="127">
        <v>0.1875</v>
      </c>
      <c r="G33" s="127">
        <v>3.125E-2</v>
      </c>
      <c r="H33" s="128">
        <v>3.125E-2</v>
      </c>
      <c r="I33" s="101"/>
    </row>
    <row r="34" spans="2:9" x14ac:dyDescent="0.25">
      <c r="B34" s="370"/>
      <c r="C34" s="127" t="s">
        <v>96</v>
      </c>
      <c r="D34" s="127">
        <v>0.36</v>
      </c>
      <c r="E34" s="127">
        <v>0.4</v>
      </c>
      <c r="F34" s="127">
        <v>0.16</v>
      </c>
      <c r="G34" s="127">
        <v>0.04</v>
      </c>
      <c r="H34" s="128">
        <v>0.04</v>
      </c>
      <c r="I34" s="101"/>
    </row>
    <row r="35" spans="2:9" x14ac:dyDescent="0.25">
      <c r="B35" s="370"/>
      <c r="C35" s="127" t="s">
        <v>603</v>
      </c>
      <c r="D35" s="127">
        <v>0.44444444444444442</v>
      </c>
      <c r="E35" s="127">
        <v>0.33333333333333331</v>
      </c>
      <c r="F35" s="127">
        <v>0.1111111111111111</v>
      </c>
      <c r="G35" s="127">
        <v>0</v>
      </c>
      <c r="H35" s="128">
        <v>0.1111111111111111</v>
      </c>
      <c r="I35" s="101"/>
    </row>
    <row r="36" spans="2:9" x14ac:dyDescent="0.25">
      <c r="B36" s="370"/>
      <c r="C36" s="127" t="s">
        <v>101</v>
      </c>
      <c r="D36" s="127">
        <v>0.21052631578947367</v>
      </c>
      <c r="E36" s="127">
        <v>0.42105263157894735</v>
      </c>
      <c r="F36" s="127">
        <v>0.21052631578947367</v>
      </c>
      <c r="G36" s="127">
        <v>0.10526315789473684</v>
      </c>
      <c r="H36" s="128">
        <v>5.2631578947368418E-2</v>
      </c>
      <c r="I36" s="101"/>
    </row>
    <row r="37" spans="2:9" ht="15.75" thickBot="1" x14ac:dyDescent="0.3">
      <c r="B37" s="371"/>
      <c r="C37" s="330" t="s">
        <v>104</v>
      </c>
      <c r="D37" s="129">
        <v>0.48</v>
      </c>
      <c r="E37" s="129">
        <v>0.4</v>
      </c>
      <c r="F37" s="129">
        <v>0.1</v>
      </c>
      <c r="G37" s="129">
        <v>0</v>
      </c>
      <c r="H37" s="130">
        <v>0.02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0.3</v>
      </c>
      <c r="E38" s="131">
        <v>0.3</v>
      </c>
      <c r="F38" s="131">
        <v>0.3</v>
      </c>
      <c r="G38" s="131">
        <v>0.1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6.25E-2</v>
      </c>
      <c r="E39" s="133">
        <v>0.125</v>
      </c>
      <c r="F39" s="133">
        <v>0.5625</v>
      </c>
      <c r="G39" s="133">
        <v>0.25</v>
      </c>
      <c r="H39" s="134">
        <v>0</v>
      </c>
      <c r="I39" s="101"/>
    </row>
    <row r="40" spans="2:9" x14ac:dyDescent="0.25">
      <c r="B40" s="374"/>
      <c r="C40" s="123" t="s">
        <v>117</v>
      </c>
      <c r="D40" s="133">
        <v>0.61538461538461542</v>
      </c>
      <c r="E40" s="133">
        <v>0.23076923076923078</v>
      </c>
      <c r="F40" s="133">
        <v>7.6923076923076927E-2</v>
      </c>
      <c r="G40" s="133">
        <v>7.6923076923076927E-2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7.1428571428571425E-2</v>
      </c>
      <c r="E41" s="133">
        <v>7.1428571428571425E-2</v>
      </c>
      <c r="F41" s="133">
        <v>0.8571428571428571</v>
      </c>
      <c r="G41" s="133">
        <v>0</v>
      </c>
      <c r="H41" s="134">
        <v>0</v>
      </c>
      <c r="I41" s="101"/>
    </row>
    <row r="42" spans="2:9" ht="15.75" thickBot="1" x14ac:dyDescent="0.3">
      <c r="B42" s="375"/>
      <c r="C42" s="157" t="s">
        <v>497</v>
      </c>
      <c r="D42" s="135">
        <v>0</v>
      </c>
      <c r="E42" s="135">
        <v>0.2857142857142857</v>
      </c>
      <c r="F42" s="135">
        <v>0.14285714285714285</v>
      </c>
      <c r="G42" s="135">
        <v>0.2857142857142857</v>
      </c>
      <c r="H42" s="136">
        <v>0.2857142857142857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0.625</v>
      </c>
      <c r="E43" s="127">
        <v>0.375</v>
      </c>
      <c r="F43" s="127">
        <v>0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329" t="s">
        <v>604</v>
      </c>
      <c r="D44" s="145">
        <v>0</v>
      </c>
      <c r="E44" s="145">
        <v>0.125</v>
      </c>
      <c r="F44" s="145">
        <v>0.125</v>
      </c>
      <c r="G44" s="145">
        <v>0.25</v>
      </c>
      <c r="H44" s="146">
        <v>0.5</v>
      </c>
      <c r="I44" s="101"/>
    </row>
    <row r="45" spans="2:9" ht="15.75" customHeight="1" x14ac:dyDescent="0.25">
      <c r="B45" s="370"/>
      <c r="C45" s="329" t="s">
        <v>314</v>
      </c>
      <c r="D45" s="127">
        <v>0</v>
      </c>
      <c r="E45" s="127">
        <v>0</v>
      </c>
      <c r="F45" s="127">
        <v>0.6</v>
      </c>
      <c r="G45" s="127">
        <v>0.4</v>
      </c>
      <c r="H45" s="128">
        <v>0</v>
      </c>
      <c r="I45" s="101"/>
    </row>
    <row r="46" spans="2:9" ht="15" customHeight="1" x14ac:dyDescent="0.25">
      <c r="B46" s="370"/>
      <c r="C46" s="329" t="s">
        <v>605</v>
      </c>
      <c r="D46" s="127">
        <v>0.16666666666666666</v>
      </c>
      <c r="E46" s="127">
        <v>0.16666666666666666</v>
      </c>
      <c r="F46" s="127">
        <v>0.5</v>
      </c>
      <c r="G46" s="127">
        <v>0.16666666666666666</v>
      </c>
      <c r="H46" s="128">
        <v>0</v>
      </c>
      <c r="I46" s="101"/>
    </row>
    <row r="47" spans="2:9" x14ac:dyDescent="0.25">
      <c r="B47" s="370"/>
      <c r="C47" s="329" t="s">
        <v>145</v>
      </c>
      <c r="D47" s="127">
        <v>0</v>
      </c>
      <c r="E47" s="127">
        <v>0</v>
      </c>
      <c r="F47" s="127">
        <v>0.54545454545454541</v>
      </c>
      <c r="G47" s="127">
        <v>0.27272727272727271</v>
      </c>
      <c r="H47" s="128">
        <v>0.18181818181818182</v>
      </c>
      <c r="I47" s="101"/>
    </row>
    <row r="48" spans="2:9" x14ac:dyDescent="0.25">
      <c r="B48" s="370"/>
      <c r="C48" s="329" t="s">
        <v>148</v>
      </c>
      <c r="D48" s="127">
        <v>0.375</v>
      </c>
      <c r="E48" s="127">
        <v>0.4375</v>
      </c>
      <c r="F48" s="127">
        <v>0.1875</v>
      </c>
      <c r="G48" s="127">
        <v>0</v>
      </c>
      <c r="H48" s="128">
        <v>0</v>
      </c>
      <c r="I48" s="101"/>
    </row>
    <row r="49" spans="2:9" x14ac:dyDescent="0.25">
      <c r="B49" s="370"/>
      <c r="C49" s="331" t="s">
        <v>153</v>
      </c>
      <c r="D49" s="127">
        <v>0</v>
      </c>
      <c r="E49" s="127">
        <v>0.21052631578947367</v>
      </c>
      <c r="F49" s="127">
        <v>0.36842105263157893</v>
      </c>
      <c r="G49" s="127">
        <v>0.36842105263157893</v>
      </c>
      <c r="H49" s="128">
        <v>5.2631578947368418E-2</v>
      </c>
      <c r="I49" s="101"/>
    </row>
    <row r="50" spans="2:9" x14ac:dyDescent="0.25">
      <c r="B50" s="370"/>
      <c r="C50" s="331" t="s">
        <v>156</v>
      </c>
      <c r="D50" s="127">
        <v>0</v>
      </c>
      <c r="E50" s="127">
        <v>0.23076923076923078</v>
      </c>
      <c r="F50" s="145">
        <v>0.30769230769230771</v>
      </c>
      <c r="G50" s="127">
        <v>0.30769230769230771</v>
      </c>
      <c r="H50" s="128">
        <v>0.15384615384615385</v>
      </c>
      <c r="I50" s="101"/>
    </row>
    <row r="51" spans="2:9" x14ac:dyDescent="0.25">
      <c r="B51" s="370"/>
      <c r="C51" s="329" t="s">
        <v>606</v>
      </c>
      <c r="D51" s="127">
        <v>0</v>
      </c>
      <c r="E51" s="127">
        <v>0.375</v>
      </c>
      <c r="F51" s="127">
        <v>0.375</v>
      </c>
      <c r="G51" s="127">
        <v>0.25</v>
      </c>
      <c r="H51" s="128">
        <v>0</v>
      </c>
      <c r="I51" s="101"/>
    </row>
    <row r="52" spans="2:9" ht="15.75" thickBot="1" x14ac:dyDescent="0.3">
      <c r="B52" s="371"/>
      <c r="C52" s="332" t="s">
        <v>607</v>
      </c>
      <c r="D52" s="129">
        <v>0</v>
      </c>
      <c r="E52" s="129">
        <v>0.25</v>
      </c>
      <c r="F52" s="129">
        <v>0.25</v>
      </c>
      <c r="G52" s="129">
        <v>0.25</v>
      </c>
      <c r="H52" s="130">
        <v>0.25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0.2</v>
      </c>
      <c r="E53" s="133">
        <v>0</v>
      </c>
      <c r="F53" s="133">
        <v>0.5</v>
      </c>
      <c r="G53" s="133">
        <v>0.3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</v>
      </c>
      <c r="E54" s="133">
        <v>0</v>
      </c>
      <c r="F54" s="133">
        <v>0.55555555555555558</v>
      </c>
      <c r="G54" s="133">
        <v>0.1111111111111111</v>
      </c>
      <c r="H54" s="134">
        <v>0.33333333333333331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0.2</v>
      </c>
      <c r="F55" s="133">
        <v>0</v>
      </c>
      <c r="G55" s="133">
        <v>0.4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0.2</v>
      </c>
      <c r="E56" s="133">
        <v>0</v>
      </c>
      <c r="F56" s="133">
        <v>0.2</v>
      </c>
      <c r="G56" s="133">
        <v>0.4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0.1111111111111111</v>
      </c>
      <c r="E57" s="133">
        <v>0</v>
      </c>
      <c r="F57" s="133">
        <v>0.44444444444444442</v>
      </c>
      <c r="G57" s="133">
        <v>0.22222222222222221</v>
      </c>
      <c r="H57" s="134">
        <v>0.22222222222222221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</v>
      </c>
      <c r="F58" s="133">
        <v>0.2</v>
      </c>
      <c r="G58" s="133">
        <v>0.6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0.2</v>
      </c>
      <c r="E59" s="133">
        <v>0</v>
      </c>
      <c r="F59" s="133">
        <v>0.3</v>
      </c>
      <c r="G59" s="133">
        <v>0.4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8.3333333333333329E-2</v>
      </c>
      <c r="E60" s="133">
        <v>0</v>
      </c>
      <c r="F60" s="133">
        <v>0.66666666666666663</v>
      </c>
      <c r="G60" s="133">
        <v>0.16666666666666666</v>
      </c>
      <c r="H60" s="134">
        <v>8.3333333333333329E-2</v>
      </c>
      <c r="I60" s="101"/>
    </row>
    <row r="61" spans="2:9" ht="15.75" thickBot="1" x14ac:dyDescent="0.3">
      <c r="B61" s="375"/>
      <c r="C61" s="157" t="s">
        <v>183</v>
      </c>
      <c r="D61" s="135">
        <v>7.1428571428571425E-2</v>
      </c>
      <c r="E61" s="135">
        <v>7.1428571428571425E-2</v>
      </c>
      <c r="F61" s="135">
        <v>0.5</v>
      </c>
      <c r="G61" s="135">
        <v>0.2857142857142857</v>
      </c>
      <c r="H61" s="136">
        <v>7.1428571428571425E-2</v>
      </c>
      <c r="I61" s="101"/>
    </row>
    <row r="62" spans="2:9" ht="15" customHeight="1" x14ac:dyDescent="0.25">
      <c r="B62" s="369" t="s">
        <v>186</v>
      </c>
      <c r="C62" s="328" t="s">
        <v>187</v>
      </c>
      <c r="D62" s="145">
        <v>0</v>
      </c>
      <c r="E62" s="145">
        <v>8.3333333333333329E-2</v>
      </c>
      <c r="F62" s="145">
        <v>0.5</v>
      </c>
      <c r="G62" s="145">
        <v>0.41666666666666669</v>
      </c>
      <c r="H62" s="146">
        <v>0</v>
      </c>
      <c r="I62" s="101"/>
    </row>
    <row r="63" spans="2:9" x14ac:dyDescent="0.25">
      <c r="B63" s="370"/>
      <c r="C63" s="328" t="s">
        <v>190</v>
      </c>
      <c r="D63" s="145">
        <v>4.5454545454545456E-2</v>
      </c>
      <c r="E63" s="145">
        <v>0.22727272727272727</v>
      </c>
      <c r="F63" s="145">
        <v>0.45454545454545453</v>
      </c>
      <c r="G63" s="145">
        <v>0.27272727272727271</v>
      </c>
      <c r="H63" s="146">
        <v>0</v>
      </c>
      <c r="I63" s="101"/>
    </row>
    <row r="64" spans="2:9" x14ac:dyDescent="0.25">
      <c r="B64" s="370"/>
      <c r="C64" s="328" t="s">
        <v>193</v>
      </c>
      <c r="D64" s="145">
        <v>0.29729729729729731</v>
      </c>
      <c r="E64" s="145">
        <v>0.3783783783783784</v>
      </c>
      <c r="F64" s="145">
        <v>0.29729729729729731</v>
      </c>
      <c r="G64" s="145">
        <v>2.7027027027027029E-2</v>
      </c>
      <c r="H64" s="146">
        <v>0</v>
      </c>
      <c r="I64" s="101"/>
    </row>
    <row r="65" spans="2:9" x14ac:dyDescent="0.25">
      <c r="B65" s="370"/>
      <c r="C65" s="328" t="s">
        <v>196</v>
      </c>
      <c r="D65" s="145">
        <v>9.0909090909090912E-2</v>
      </c>
      <c r="E65" s="145">
        <v>0.31818181818181818</v>
      </c>
      <c r="F65" s="145">
        <v>0.31818181818181818</v>
      </c>
      <c r="G65" s="145">
        <v>0.22727272727272727</v>
      </c>
      <c r="H65" s="146">
        <v>4.5454545454545456E-2</v>
      </c>
      <c r="I65" s="101"/>
    </row>
    <row r="66" spans="2:9" ht="15" customHeight="1" x14ac:dyDescent="0.25">
      <c r="B66" s="370"/>
      <c r="C66" s="328" t="s">
        <v>343</v>
      </c>
      <c r="D66" s="145">
        <v>0</v>
      </c>
      <c r="E66" s="145">
        <v>0.22222222222222221</v>
      </c>
      <c r="F66" s="145">
        <v>0.66666666666666663</v>
      </c>
      <c r="G66" s="145">
        <v>0</v>
      </c>
      <c r="H66" s="146">
        <v>0.1111111111111111</v>
      </c>
      <c r="I66" s="101"/>
    </row>
    <row r="67" spans="2:9" ht="15" customHeight="1" x14ac:dyDescent="0.25">
      <c r="B67" s="370"/>
      <c r="C67" s="328" t="s">
        <v>201</v>
      </c>
      <c r="D67" s="145">
        <v>8.6956521739130432E-2</v>
      </c>
      <c r="E67" s="145">
        <v>0.17391304347826086</v>
      </c>
      <c r="F67" s="145">
        <v>0.52173913043478259</v>
      </c>
      <c r="G67" s="145">
        <v>0.13043478260869565</v>
      </c>
      <c r="H67" s="146">
        <v>8.6956521739130432E-2</v>
      </c>
      <c r="I67" s="101"/>
    </row>
    <row r="68" spans="2:9" x14ac:dyDescent="0.25">
      <c r="B68" s="370"/>
      <c r="C68" s="328" t="s">
        <v>609</v>
      </c>
      <c r="D68" s="145">
        <v>0.2</v>
      </c>
      <c r="E68" s="145">
        <v>0</v>
      </c>
      <c r="F68" s="145">
        <v>0.8</v>
      </c>
      <c r="G68" s="145">
        <v>0</v>
      </c>
      <c r="H68" s="146">
        <v>0</v>
      </c>
      <c r="I68" s="101"/>
    </row>
    <row r="69" spans="2:9" x14ac:dyDescent="0.25">
      <c r="B69" s="370"/>
      <c r="C69" s="328" t="s">
        <v>610</v>
      </c>
      <c r="D69" s="145">
        <v>0</v>
      </c>
      <c r="E69" s="145">
        <v>0.2</v>
      </c>
      <c r="F69" s="145">
        <v>0.3</v>
      </c>
      <c r="G69" s="145">
        <v>0.5</v>
      </c>
      <c r="H69" s="146">
        <v>0</v>
      </c>
      <c r="I69" s="101"/>
    </row>
    <row r="70" spans="2:9" x14ac:dyDescent="0.25">
      <c r="B70" s="370"/>
      <c r="C70" s="328" t="s">
        <v>441</v>
      </c>
      <c r="D70" s="145">
        <v>0.14285714285714285</v>
      </c>
      <c r="E70" s="145">
        <v>0.14285714285714285</v>
      </c>
      <c r="F70" s="145">
        <v>0.5714285714285714</v>
      </c>
      <c r="G70" s="145">
        <v>0.14285714285714285</v>
      </c>
      <c r="H70" s="146">
        <v>0</v>
      </c>
      <c r="I70" s="101"/>
    </row>
    <row r="71" spans="2:9" ht="15" customHeight="1" x14ac:dyDescent="0.25">
      <c r="B71" s="370"/>
      <c r="C71" s="328" t="s">
        <v>212</v>
      </c>
      <c r="D71" s="127">
        <v>7.1428571428571425E-2</v>
      </c>
      <c r="E71" s="127">
        <v>0.38095238095238093</v>
      </c>
      <c r="F71" s="127">
        <v>0.35714285714285715</v>
      </c>
      <c r="G71" s="127">
        <v>0.19047619047619047</v>
      </c>
      <c r="H71" s="128">
        <v>0</v>
      </c>
      <c r="I71" s="101"/>
    </row>
    <row r="72" spans="2:9" x14ac:dyDescent="0.25">
      <c r="B72" s="370"/>
      <c r="C72" s="328" t="s">
        <v>611</v>
      </c>
      <c r="D72" s="127">
        <v>0.125</v>
      </c>
      <c r="E72" s="127">
        <v>0</v>
      </c>
      <c r="F72" s="127">
        <v>0.5</v>
      </c>
      <c r="G72" s="127">
        <v>0.375</v>
      </c>
      <c r="H72" s="128">
        <v>0</v>
      </c>
      <c r="I72" s="101"/>
    </row>
    <row r="73" spans="2:9" x14ac:dyDescent="0.25">
      <c r="B73" s="370"/>
      <c r="C73" s="328" t="s">
        <v>612</v>
      </c>
      <c r="D73" s="127">
        <v>0.16666666666666666</v>
      </c>
      <c r="E73" s="127">
        <v>0.5</v>
      </c>
      <c r="F73" s="127">
        <v>0.33333333333333331</v>
      </c>
      <c r="G73" s="127">
        <v>0</v>
      </c>
      <c r="H73" s="128">
        <v>0</v>
      </c>
      <c r="I73" s="101"/>
    </row>
    <row r="74" spans="2:9" x14ac:dyDescent="0.25">
      <c r="B74" s="370"/>
      <c r="C74" s="328" t="s">
        <v>219</v>
      </c>
      <c r="D74" s="127">
        <v>0.15151515151515152</v>
      </c>
      <c r="E74" s="127">
        <v>0.42424242424242425</v>
      </c>
      <c r="F74" s="127">
        <v>0.36363636363636365</v>
      </c>
      <c r="G74" s="127">
        <v>6.0606060606060608E-2</v>
      </c>
      <c r="H74" s="128">
        <v>0</v>
      </c>
      <c r="I74" s="101"/>
    </row>
    <row r="75" spans="2:9" ht="15.75" customHeight="1" x14ac:dyDescent="0.25">
      <c r="B75" s="370"/>
      <c r="C75" s="328" t="s">
        <v>613</v>
      </c>
      <c r="D75" s="127">
        <v>0.2</v>
      </c>
      <c r="E75" s="127">
        <v>0.3</v>
      </c>
      <c r="F75" s="127">
        <v>0.3</v>
      </c>
      <c r="G75" s="127">
        <v>0.1</v>
      </c>
      <c r="H75" s="128">
        <v>0.1</v>
      </c>
      <c r="I75" s="101"/>
    </row>
    <row r="76" spans="2:9" ht="15" customHeight="1" thickBot="1" x14ac:dyDescent="0.3">
      <c r="B76" s="371"/>
      <c r="C76" s="330" t="s">
        <v>224</v>
      </c>
      <c r="D76" s="129">
        <v>0</v>
      </c>
      <c r="E76" s="129">
        <v>0</v>
      </c>
      <c r="F76" s="129">
        <v>0</v>
      </c>
      <c r="G76" s="129">
        <v>0</v>
      </c>
      <c r="H76" s="130">
        <v>1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0.33333333333333331</v>
      </c>
      <c r="F77" s="135">
        <v>0.33333333333333331</v>
      </c>
      <c r="G77" s="135">
        <v>0.16666666666666666</v>
      </c>
      <c r="H77" s="136">
        <v>0.16666666666666666</v>
      </c>
      <c r="I77" s="101"/>
    </row>
    <row r="78" spans="2:9" ht="15" customHeight="1" x14ac:dyDescent="0.25">
      <c r="B78" s="369" t="s">
        <v>244</v>
      </c>
      <c r="C78" s="329" t="s">
        <v>246</v>
      </c>
      <c r="D78" s="145">
        <v>0.625</v>
      </c>
      <c r="E78" s="145">
        <v>0.375</v>
      </c>
      <c r="F78" s="145">
        <v>0</v>
      </c>
      <c r="G78" s="145">
        <v>0</v>
      </c>
      <c r="H78" s="146">
        <v>0</v>
      </c>
      <c r="I78" s="101"/>
    </row>
    <row r="79" spans="2:9" x14ac:dyDescent="0.25">
      <c r="B79" s="370"/>
      <c r="C79" s="329" t="s">
        <v>250</v>
      </c>
      <c r="D79" s="145">
        <v>0.1875</v>
      </c>
      <c r="E79" s="145">
        <v>0.25</v>
      </c>
      <c r="F79" s="145">
        <v>0.1875</v>
      </c>
      <c r="G79" s="145">
        <v>0.3125</v>
      </c>
      <c r="H79" s="146">
        <v>6.25E-2</v>
      </c>
      <c r="I79" s="101"/>
    </row>
    <row r="80" spans="2:9" x14ac:dyDescent="0.25">
      <c r="B80" s="370"/>
      <c r="C80" s="329" t="s">
        <v>364</v>
      </c>
      <c r="D80" s="145">
        <v>0.5</v>
      </c>
      <c r="E80" s="145">
        <v>0.4</v>
      </c>
      <c r="F80" s="145">
        <v>0.1</v>
      </c>
      <c r="G80" s="145">
        <v>0</v>
      </c>
      <c r="H80" s="146">
        <v>0</v>
      </c>
      <c r="I80" s="101"/>
    </row>
    <row r="81" spans="2:9" x14ac:dyDescent="0.25">
      <c r="B81" s="370"/>
      <c r="C81" s="331" t="s">
        <v>614</v>
      </c>
      <c r="D81" s="145">
        <v>0.22222222222222221</v>
      </c>
      <c r="E81" s="145">
        <v>0.44444444444444442</v>
      </c>
      <c r="F81" s="145">
        <v>0.22222222222222221</v>
      </c>
      <c r="G81" s="145">
        <v>0.1111111111111111</v>
      </c>
      <c r="H81" s="146">
        <v>0</v>
      </c>
      <c r="I81" s="101"/>
    </row>
    <row r="82" spans="2:9" s="195" customFormat="1" x14ac:dyDescent="0.25">
      <c r="B82" s="370"/>
      <c r="C82" s="329" t="s">
        <v>256</v>
      </c>
      <c r="D82" s="145">
        <v>0.66666666666666663</v>
      </c>
      <c r="E82" s="145">
        <v>0.25</v>
      </c>
      <c r="F82" s="145">
        <v>8.3333333333333329E-2</v>
      </c>
      <c r="G82" s="145">
        <v>0</v>
      </c>
      <c r="H82" s="146">
        <v>0</v>
      </c>
    </row>
    <row r="83" spans="2:9" x14ac:dyDescent="0.25">
      <c r="B83" s="370"/>
      <c r="C83" s="331" t="s">
        <v>600</v>
      </c>
      <c r="D83" s="145">
        <v>0.16666666666666666</v>
      </c>
      <c r="E83" s="145">
        <v>0.5</v>
      </c>
      <c r="F83" s="145">
        <v>0.33333333333333331</v>
      </c>
      <c r="G83" s="145">
        <v>0</v>
      </c>
      <c r="H83" s="146">
        <v>0</v>
      </c>
    </row>
    <row r="84" spans="2:9" ht="15" customHeight="1" x14ac:dyDescent="0.25">
      <c r="B84" s="370"/>
      <c r="C84" s="329" t="s">
        <v>500</v>
      </c>
      <c r="D84" s="145">
        <v>0.42857142857142855</v>
      </c>
      <c r="E84" s="145">
        <v>0.5714285714285714</v>
      </c>
      <c r="F84" s="145">
        <v>0</v>
      </c>
      <c r="G84" s="145">
        <v>0</v>
      </c>
      <c r="H84" s="146">
        <v>0</v>
      </c>
    </row>
    <row r="85" spans="2:9" x14ac:dyDescent="0.25">
      <c r="B85" s="370"/>
      <c r="C85" s="329" t="s">
        <v>365</v>
      </c>
      <c r="D85" s="145">
        <v>0.14285714285714285</v>
      </c>
      <c r="E85" s="145">
        <v>0.2857142857142857</v>
      </c>
      <c r="F85" s="145">
        <v>0.42857142857142855</v>
      </c>
      <c r="G85" s="145">
        <v>0.14285714285714285</v>
      </c>
      <c r="H85" s="146">
        <v>0</v>
      </c>
    </row>
    <row r="86" spans="2:9" x14ac:dyDescent="0.25">
      <c r="B86" s="370"/>
      <c r="C86" s="329" t="s">
        <v>501</v>
      </c>
      <c r="D86" s="145">
        <v>0.22222222222222221</v>
      </c>
      <c r="E86" s="145">
        <v>0.44444444444444442</v>
      </c>
      <c r="F86" s="145">
        <v>0.22222222222222221</v>
      </c>
      <c r="G86" s="145">
        <v>0.1111111111111111</v>
      </c>
      <c r="H86" s="146">
        <v>0</v>
      </c>
    </row>
    <row r="87" spans="2:9" x14ac:dyDescent="0.25">
      <c r="B87" s="370"/>
      <c r="C87" s="329" t="s">
        <v>270</v>
      </c>
      <c r="D87" s="145">
        <v>0.5625</v>
      </c>
      <c r="E87" s="145">
        <v>0.375</v>
      </c>
      <c r="F87" s="145">
        <v>6.25E-2</v>
      </c>
      <c r="G87" s="145">
        <v>0</v>
      </c>
      <c r="H87" s="146">
        <v>0</v>
      </c>
    </row>
    <row r="88" spans="2:9" ht="15.75" thickBot="1" x14ac:dyDescent="0.3">
      <c r="B88" s="371"/>
      <c r="C88" s="332" t="s">
        <v>273</v>
      </c>
      <c r="D88" s="129">
        <v>9.0909090909090912E-2</v>
      </c>
      <c r="E88" s="129">
        <v>0</v>
      </c>
      <c r="F88" s="129">
        <v>0.36363636363636365</v>
      </c>
      <c r="G88" s="129">
        <v>0.27272727272727271</v>
      </c>
      <c r="H88" s="193">
        <v>0.27272727272727271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12" spans="4:8" x14ac:dyDescent="0.25">
      <c r="D112" s="120"/>
      <c r="E112" s="120"/>
      <c r="F112" s="120"/>
      <c r="G112" s="120"/>
      <c r="H112" s="120"/>
    </row>
    <row r="114" spans="4:8" x14ac:dyDescent="0.25">
      <c r="D114" s="120"/>
      <c r="E114" s="120"/>
      <c r="F114" s="120"/>
      <c r="G114" s="120"/>
      <c r="H114" s="120"/>
    </row>
    <row r="116" spans="4:8" x14ac:dyDescent="0.25">
      <c r="D116" s="120"/>
      <c r="E116" s="120"/>
      <c r="F116" s="120"/>
      <c r="G116" s="120"/>
      <c r="H116" s="120"/>
    </row>
    <row r="118" spans="4:8" x14ac:dyDescent="0.25">
      <c r="D118" s="120"/>
      <c r="E118" s="120"/>
      <c r="F118" s="120"/>
      <c r="G118" s="120"/>
      <c r="H118" s="120"/>
    </row>
    <row r="120" spans="4:8" x14ac:dyDescent="0.25">
      <c r="D120" s="120"/>
      <c r="E120" s="120"/>
      <c r="F120" s="120"/>
      <c r="G120" s="120"/>
      <c r="H120" s="120"/>
    </row>
    <row r="122" spans="4:8" x14ac:dyDescent="0.25">
      <c r="D122" s="120"/>
      <c r="E122" s="120"/>
      <c r="F122" s="120"/>
      <c r="G122" s="120"/>
      <c r="H122" s="120"/>
    </row>
    <row r="124" spans="4:8" x14ac:dyDescent="0.25">
      <c r="D124" s="120"/>
      <c r="E124" s="120"/>
      <c r="F124" s="120"/>
      <c r="G124" s="120"/>
      <c r="H124" s="120"/>
    </row>
    <row r="126" spans="4:8" x14ac:dyDescent="0.25">
      <c r="D126" s="120"/>
      <c r="E126" s="120"/>
      <c r="F126" s="120"/>
      <c r="G126" s="120"/>
      <c r="H126" s="120"/>
    </row>
    <row r="128" spans="4:8" x14ac:dyDescent="0.25">
      <c r="D128" s="120"/>
      <c r="E128" s="120"/>
      <c r="F128" s="120"/>
      <c r="G128" s="120"/>
      <c r="H128" s="120"/>
    </row>
    <row r="130" spans="4:8" x14ac:dyDescent="0.25">
      <c r="D130" s="120"/>
      <c r="E130" s="120"/>
      <c r="F130" s="120"/>
      <c r="G130" s="120"/>
      <c r="H130" s="120"/>
    </row>
    <row r="132" spans="4:8" x14ac:dyDescent="0.25">
      <c r="D132" s="120"/>
      <c r="E132" s="120"/>
      <c r="F132" s="120"/>
      <c r="G132" s="120"/>
      <c r="H132" s="120"/>
    </row>
    <row r="134" spans="4:8" x14ac:dyDescent="0.25">
      <c r="D134" s="120"/>
      <c r="E134" s="120"/>
      <c r="F134" s="120"/>
      <c r="G134" s="120"/>
      <c r="H134" s="120"/>
    </row>
    <row r="136" spans="4:8" x14ac:dyDescent="0.25">
      <c r="D136" s="120"/>
      <c r="E136" s="120"/>
      <c r="F136" s="120"/>
      <c r="G136" s="120"/>
      <c r="H136" s="120"/>
    </row>
    <row r="138" spans="4:8" x14ac:dyDescent="0.25">
      <c r="D138" s="120"/>
      <c r="E138" s="120"/>
      <c r="F138" s="120"/>
      <c r="G138" s="120"/>
      <c r="H138" s="120"/>
    </row>
    <row r="140" spans="4:8" x14ac:dyDescent="0.25">
      <c r="D140" s="120"/>
      <c r="E140" s="120"/>
      <c r="F140" s="120"/>
      <c r="G140" s="120"/>
      <c r="H140" s="120"/>
    </row>
    <row r="142" spans="4:8" x14ac:dyDescent="0.25">
      <c r="D142" s="120"/>
      <c r="E142" s="120"/>
      <c r="F142" s="120"/>
      <c r="G142" s="120"/>
      <c r="H142" s="120"/>
    </row>
    <row r="144" spans="4:8" x14ac:dyDescent="0.25">
      <c r="D144" s="120"/>
      <c r="E144" s="120"/>
      <c r="F144" s="120"/>
      <c r="G144" s="120"/>
      <c r="H144" s="120"/>
    </row>
    <row r="146" spans="4:8" x14ac:dyDescent="0.25">
      <c r="D146" s="120"/>
      <c r="E146" s="120"/>
      <c r="F146" s="120"/>
      <c r="G146" s="120"/>
      <c r="H146" s="120"/>
    </row>
    <row r="148" spans="4:8" x14ac:dyDescent="0.25">
      <c r="D148" s="120"/>
      <c r="E148" s="120"/>
      <c r="F148" s="120"/>
      <c r="G148" s="120"/>
      <c r="H148" s="120"/>
    </row>
    <row r="150" spans="4:8" x14ac:dyDescent="0.25">
      <c r="D150" s="120"/>
      <c r="E150" s="120"/>
      <c r="F150" s="120"/>
      <c r="G150" s="120"/>
      <c r="H150" s="120"/>
    </row>
    <row r="152" spans="4:8" x14ac:dyDescent="0.25">
      <c r="D152" s="120"/>
      <c r="E152" s="120"/>
      <c r="F152" s="120"/>
      <c r="G152" s="120"/>
      <c r="H152" s="120"/>
    </row>
    <row r="154" spans="4:8" x14ac:dyDescent="0.25">
      <c r="D154" s="120"/>
      <c r="E154" s="120"/>
      <c r="F154" s="120"/>
      <c r="G154" s="120"/>
      <c r="H154" s="120"/>
    </row>
    <row r="156" spans="4:8" x14ac:dyDescent="0.25">
      <c r="D156" s="120"/>
      <c r="E156" s="120"/>
      <c r="F156" s="120"/>
      <c r="G156" s="120"/>
      <c r="H156" s="120"/>
    </row>
    <row r="158" spans="4:8" x14ac:dyDescent="0.25">
      <c r="D158" s="120"/>
      <c r="E158" s="120"/>
      <c r="F158" s="120"/>
      <c r="G158" s="120"/>
      <c r="H158" s="120"/>
    </row>
    <row r="160" spans="4:8" x14ac:dyDescent="0.25">
      <c r="D160" s="120"/>
      <c r="E160" s="120"/>
      <c r="F160" s="120"/>
      <c r="G160" s="120"/>
      <c r="H160" s="120"/>
    </row>
    <row r="162" spans="4:8" x14ac:dyDescent="0.25">
      <c r="D162" s="120"/>
      <c r="E162" s="120"/>
      <c r="F162" s="120"/>
      <c r="G162" s="120"/>
      <c r="H162" s="120"/>
    </row>
    <row r="164" spans="4:8" x14ac:dyDescent="0.25">
      <c r="D164" s="120"/>
      <c r="E164" s="120"/>
      <c r="F164" s="120"/>
      <c r="G164" s="120"/>
      <c r="H164" s="120"/>
    </row>
    <row r="166" spans="4:8" x14ac:dyDescent="0.25">
      <c r="D166" s="120"/>
      <c r="E166" s="120"/>
      <c r="F166" s="120"/>
      <c r="G166" s="120"/>
      <c r="H166" s="120"/>
    </row>
    <row r="168" spans="4:8" x14ac:dyDescent="0.25">
      <c r="D168" s="120"/>
      <c r="E168" s="120"/>
      <c r="F168" s="120"/>
      <c r="G168" s="120"/>
      <c r="H168" s="120"/>
    </row>
    <row r="170" spans="4:8" x14ac:dyDescent="0.25">
      <c r="D170" s="120"/>
      <c r="E170" s="120"/>
      <c r="F170" s="120"/>
      <c r="G170" s="120"/>
      <c r="H170" s="120"/>
    </row>
    <row r="172" spans="4:8" x14ac:dyDescent="0.25">
      <c r="D172" s="120"/>
      <c r="E172" s="120"/>
      <c r="F172" s="120"/>
      <c r="G172" s="120"/>
      <c r="H172" s="120"/>
    </row>
    <row r="174" spans="4:8" x14ac:dyDescent="0.25">
      <c r="D174" s="120"/>
      <c r="E174" s="120"/>
      <c r="F174" s="120"/>
      <c r="G174" s="120"/>
      <c r="H174" s="120"/>
    </row>
    <row r="176" spans="4:8" x14ac:dyDescent="0.25">
      <c r="D176" s="120"/>
      <c r="E176" s="120"/>
      <c r="F176" s="120"/>
      <c r="G176" s="120"/>
      <c r="H176" s="120"/>
    </row>
    <row r="178" spans="4:8" x14ac:dyDescent="0.25">
      <c r="D178" s="120"/>
      <c r="E178" s="120"/>
      <c r="F178" s="120"/>
      <c r="G178" s="120"/>
      <c r="H178" s="120"/>
    </row>
    <row r="180" spans="4:8" x14ac:dyDescent="0.25">
      <c r="D180" s="120"/>
      <c r="E180" s="120"/>
      <c r="F180" s="120"/>
      <c r="G180" s="120"/>
      <c r="H180" s="120"/>
    </row>
    <row r="182" spans="4:8" x14ac:dyDescent="0.25">
      <c r="D182" s="120"/>
      <c r="E182" s="120"/>
      <c r="F182" s="120"/>
      <c r="G182" s="120"/>
      <c r="H182" s="120"/>
    </row>
    <row r="184" spans="4:8" x14ac:dyDescent="0.25">
      <c r="D184" s="120"/>
      <c r="E184" s="120"/>
      <c r="F184" s="120"/>
      <c r="G184" s="120"/>
      <c r="H184" s="120"/>
    </row>
    <row r="186" spans="4:8" x14ac:dyDescent="0.25">
      <c r="D186" s="120"/>
      <c r="E186" s="120"/>
      <c r="F186" s="120"/>
      <c r="G186" s="120"/>
      <c r="H186" s="120"/>
    </row>
    <row r="188" spans="4:8" x14ac:dyDescent="0.25">
      <c r="D188" s="120"/>
      <c r="E188" s="120"/>
      <c r="F188" s="120"/>
      <c r="G188" s="120"/>
      <c r="H188" s="120"/>
    </row>
    <row r="190" spans="4:8" x14ac:dyDescent="0.25">
      <c r="D190" s="120"/>
      <c r="E190" s="120"/>
      <c r="F190" s="120"/>
      <c r="G190" s="120"/>
      <c r="H190" s="120"/>
    </row>
    <row r="192" spans="4:8" x14ac:dyDescent="0.25">
      <c r="D192" s="120"/>
      <c r="E192" s="120"/>
      <c r="F192" s="120"/>
      <c r="G192" s="120"/>
      <c r="H192" s="120"/>
    </row>
    <row r="194" spans="4:8" x14ac:dyDescent="0.25">
      <c r="D194" s="120"/>
      <c r="E194" s="120"/>
      <c r="F194" s="120"/>
      <c r="G194" s="120"/>
      <c r="H194" s="120"/>
    </row>
    <row r="196" spans="4:8" x14ac:dyDescent="0.25">
      <c r="D196" s="120"/>
      <c r="E196" s="120"/>
      <c r="F196" s="120"/>
      <c r="G196" s="120"/>
      <c r="H196" s="120"/>
    </row>
    <row r="198" spans="4:8" x14ac:dyDescent="0.25">
      <c r="D198" s="120"/>
      <c r="E198" s="120"/>
      <c r="F198" s="120"/>
      <c r="G198" s="120"/>
      <c r="H198" s="120"/>
    </row>
    <row r="200" spans="4:8" x14ac:dyDescent="0.25">
      <c r="D200" s="120"/>
      <c r="E200" s="120"/>
      <c r="F200" s="120"/>
      <c r="G200" s="120"/>
      <c r="H200" s="120"/>
    </row>
    <row r="202" spans="4:8" x14ac:dyDescent="0.25">
      <c r="D202" s="120"/>
      <c r="E202" s="120"/>
      <c r="F202" s="120"/>
      <c r="G202" s="120"/>
      <c r="H202" s="120"/>
    </row>
    <row r="204" spans="4:8" x14ac:dyDescent="0.25">
      <c r="D204" s="120"/>
      <c r="E204" s="120"/>
      <c r="F204" s="120"/>
      <c r="G204" s="120"/>
      <c r="H204" s="120"/>
    </row>
    <row r="206" spans="4:8" x14ac:dyDescent="0.25">
      <c r="D206" s="120"/>
      <c r="E206" s="120"/>
      <c r="F206" s="120"/>
      <c r="G206" s="120"/>
      <c r="H206" s="120"/>
    </row>
    <row r="208" spans="4:8" x14ac:dyDescent="0.25">
      <c r="D208" s="120"/>
      <c r="E208" s="120"/>
      <c r="F208" s="120"/>
      <c r="G208" s="120"/>
      <c r="H208" s="120"/>
    </row>
    <row r="210" spans="4:8" x14ac:dyDescent="0.25">
      <c r="D210" s="120"/>
      <c r="E210" s="120"/>
      <c r="F210" s="120"/>
      <c r="G210" s="120"/>
      <c r="H210" s="120"/>
    </row>
    <row r="212" spans="4:8" x14ac:dyDescent="0.25">
      <c r="D212" s="120"/>
      <c r="E212" s="120"/>
      <c r="F212" s="120"/>
      <c r="G212" s="120"/>
      <c r="H212" s="120"/>
    </row>
    <row r="214" spans="4:8" x14ac:dyDescent="0.25">
      <c r="D214" s="120"/>
      <c r="E214" s="120"/>
      <c r="F214" s="120"/>
      <c r="G214" s="120"/>
      <c r="H214" s="120"/>
    </row>
    <row r="216" spans="4:8" x14ac:dyDescent="0.25">
      <c r="D216" s="120"/>
      <c r="E216" s="120"/>
      <c r="F216" s="120"/>
      <c r="G216" s="120"/>
      <c r="H216" s="120"/>
    </row>
    <row r="218" spans="4:8" x14ac:dyDescent="0.25">
      <c r="D218" s="120"/>
      <c r="E218" s="120"/>
      <c r="F218" s="120"/>
      <c r="G218" s="120"/>
      <c r="H218" s="120"/>
    </row>
    <row r="220" spans="4:8" x14ac:dyDescent="0.25">
      <c r="D220" s="120"/>
      <c r="E220" s="120"/>
      <c r="F220" s="120"/>
      <c r="G220" s="120"/>
      <c r="H220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I2" sqref="I2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30" customHeight="1" thickTop="1" thickBot="1" x14ac:dyDescent="0.3">
      <c r="A1" s="143" t="s">
        <v>456</v>
      </c>
      <c r="C1" s="390" t="s">
        <v>432</v>
      </c>
      <c r="D1" s="390"/>
      <c r="E1" s="390"/>
      <c r="F1" s="390"/>
      <c r="G1" s="390"/>
      <c r="H1" s="390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334" t="s">
        <v>13</v>
      </c>
      <c r="D6" s="125">
        <v>0.25</v>
      </c>
      <c r="E6" s="125">
        <v>0.625</v>
      </c>
      <c r="F6" s="125">
        <v>0.125</v>
      </c>
      <c r="G6" s="125">
        <v>0</v>
      </c>
      <c r="H6" s="126">
        <v>0</v>
      </c>
      <c r="I6" s="101"/>
    </row>
    <row r="7" spans="1:9" x14ac:dyDescent="0.25">
      <c r="B7" s="370"/>
      <c r="C7" s="336" t="s">
        <v>16</v>
      </c>
      <c r="D7" s="127">
        <v>0.22500000000000001</v>
      </c>
      <c r="E7" s="127">
        <v>0.41249999999999998</v>
      </c>
      <c r="F7" s="127">
        <v>0.3</v>
      </c>
      <c r="G7" s="127">
        <v>6.25E-2</v>
      </c>
      <c r="H7" s="128">
        <v>0</v>
      </c>
      <c r="I7" s="101"/>
    </row>
    <row r="8" spans="1:9" x14ac:dyDescent="0.25">
      <c r="B8" s="370"/>
      <c r="C8" s="336" t="s">
        <v>19</v>
      </c>
      <c r="D8" s="127">
        <v>0.22222222222222221</v>
      </c>
      <c r="E8" s="127">
        <v>0.66666666666666663</v>
      </c>
      <c r="F8" s="127">
        <v>0.1111111111111111</v>
      </c>
      <c r="G8" s="127">
        <v>0</v>
      </c>
      <c r="H8" s="128">
        <v>0</v>
      </c>
      <c r="I8" s="101"/>
    </row>
    <row r="9" spans="1:9" x14ac:dyDescent="0.25">
      <c r="B9" s="370"/>
      <c r="C9" s="336" t="s">
        <v>22</v>
      </c>
      <c r="D9" s="127">
        <v>0.33333333333333331</v>
      </c>
      <c r="E9" s="127">
        <v>0.5</v>
      </c>
      <c r="F9" s="127">
        <v>0.16666666666666666</v>
      </c>
      <c r="G9" s="127">
        <v>0</v>
      </c>
      <c r="H9" s="128">
        <v>0</v>
      </c>
      <c r="I9" s="101"/>
    </row>
    <row r="10" spans="1:9" x14ac:dyDescent="0.25">
      <c r="B10" s="370"/>
      <c r="C10" s="336" t="s">
        <v>25</v>
      </c>
      <c r="D10" s="127">
        <v>0.30434782608695654</v>
      </c>
      <c r="E10" s="127">
        <v>0.43478260869565216</v>
      </c>
      <c r="F10" s="127">
        <v>0.2608695652173913</v>
      </c>
      <c r="G10" s="127">
        <v>0</v>
      </c>
      <c r="H10" s="128">
        <v>0</v>
      </c>
      <c r="I10" s="101"/>
    </row>
    <row r="11" spans="1:9" x14ac:dyDescent="0.25">
      <c r="B11" s="370"/>
      <c r="C11" s="336" t="s">
        <v>28</v>
      </c>
      <c r="D11" s="127">
        <v>0.2</v>
      </c>
      <c r="E11" s="127">
        <v>0.64</v>
      </c>
      <c r="F11" s="127">
        <v>0.12</v>
      </c>
      <c r="G11" s="127">
        <v>0</v>
      </c>
      <c r="H11" s="128">
        <v>0.04</v>
      </c>
      <c r="I11" s="101"/>
    </row>
    <row r="12" spans="1:9" x14ac:dyDescent="0.25">
      <c r="B12" s="370"/>
      <c r="C12" s="336" t="s">
        <v>31</v>
      </c>
      <c r="D12" s="127">
        <v>0.3125</v>
      </c>
      <c r="E12" s="127">
        <v>0.5</v>
      </c>
      <c r="F12" s="127">
        <v>0.1875</v>
      </c>
      <c r="G12" s="127">
        <v>0</v>
      </c>
      <c r="H12" s="128">
        <v>0</v>
      </c>
      <c r="I12" s="101"/>
    </row>
    <row r="13" spans="1:9" x14ac:dyDescent="0.25">
      <c r="B13" s="370"/>
      <c r="C13" s="336" t="s">
        <v>34</v>
      </c>
      <c r="D13" s="127">
        <v>0.15384615384615385</v>
      </c>
      <c r="E13" s="127">
        <v>0.73076923076923073</v>
      </c>
      <c r="F13" s="127">
        <v>0.11538461538461539</v>
      </c>
      <c r="G13" s="127">
        <v>0</v>
      </c>
      <c r="H13" s="128">
        <v>0</v>
      </c>
      <c r="I13" s="101"/>
    </row>
    <row r="14" spans="1:9" x14ac:dyDescent="0.25">
      <c r="B14" s="370"/>
      <c r="C14" s="336" t="s">
        <v>37</v>
      </c>
      <c r="D14" s="127">
        <v>0.13725490196078433</v>
      </c>
      <c r="E14" s="127">
        <v>0.62745098039215685</v>
      </c>
      <c r="F14" s="127">
        <v>0.21568627450980393</v>
      </c>
      <c r="G14" s="127">
        <v>1.9607843137254902E-2</v>
      </c>
      <c r="H14" s="128">
        <v>0</v>
      </c>
      <c r="I14" s="101"/>
    </row>
    <row r="15" spans="1:9" x14ac:dyDescent="0.25">
      <c r="B15" s="370"/>
      <c r="C15" s="336" t="s">
        <v>40</v>
      </c>
      <c r="D15" s="127">
        <v>0.23728813559322035</v>
      </c>
      <c r="E15" s="127">
        <v>0.49152542372881358</v>
      </c>
      <c r="F15" s="127">
        <v>0.16949152542372881</v>
      </c>
      <c r="G15" s="127">
        <v>0.10169491525423729</v>
      </c>
      <c r="H15" s="128">
        <v>0</v>
      </c>
      <c r="I15" s="101"/>
    </row>
    <row r="16" spans="1:9" x14ac:dyDescent="0.25">
      <c r="B16" s="370"/>
      <c r="C16" s="336" t="s">
        <v>43</v>
      </c>
      <c r="D16" s="127">
        <v>0.42307692307692307</v>
      </c>
      <c r="E16" s="127">
        <v>0.46153846153846156</v>
      </c>
      <c r="F16" s="127">
        <v>0.11538461538461539</v>
      </c>
      <c r="G16" s="127">
        <v>0</v>
      </c>
      <c r="H16" s="128">
        <v>0</v>
      </c>
      <c r="I16" s="101"/>
    </row>
    <row r="17" spans="2:9" ht="15.75" thickBot="1" x14ac:dyDescent="0.3">
      <c r="B17" s="371"/>
      <c r="C17" s="339" t="s">
        <v>46</v>
      </c>
      <c r="D17" s="129">
        <v>0.32</v>
      </c>
      <c r="E17" s="129">
        <v>0.56000000000000005</v>
      </c>
      <c r="F17" s="129">
        <v>0.1</v>
      </c>
      <c r="G17" s="129">
        <v>0.02</v>
      </c>
      <c r="H17" s="130">
        <v>0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0.29729729729729731</v>
      </c>
      <c r="E18" s="131">
        <v>0.6216216216216216</v>
      </c>
      <c r="F18" s="131">
        <v>5.4054054054054057E-2</v>
      </c>
      <c r="G18" s="131">
        <v>0</v>
      </c>
      <c r="H18" s="132">
        <v>2.7027027027027029E-2</v>
      </c>
      <c r="I18" s="101"/>
    </row>
    <row r="19" spans="2:9" x14ac:dyDescent="0.25">
      <c r="B19" s="374"/>
      <c r="C19" s="123" t="s">
        <v>53</v>
      </c>
      <c r="D19" s="133">
        <v>0.29411764705882354</v>
      </c>
      <c r="E19" s="133">
        <v>0.6470588235294118</v>
      </c>
      <c r="F19" s="133">
        <v>5.8823529411764705E-2</v>
      </c>
      <c r="G19" s="133">
        <v>0</v>
      </c>
      <c r="H19" s="134">
        <v>0</v>
      </c>
      <c r="I19" s="101"/>
    </row>
    <row r="20" spans="2:9" x14ac:dyDescent="0.25">
      <c r="B20" s="374"/>
      <c r="C20" s="123" t="s">
        <v>56</v>
      </c>
      <c r="D20" s="133">
        <v>0.17391304347826086</v>
      </c>
      <c r="E20" s="133">
        <v>0.56521739130434778</v>
      </c>
      <c r="F20" s="133">
        <v>0.2608695652173913</v>
      </c>
      <c r="G20" s="133">
        <v>0</v>
      </c>
      <c r="H20" s="134">
        <v>0</v>
      </c>
      <c r="I20" s="101"/>
    </row>
    <row r="21" spans="2:9" x14ac:dyDescent="0.25">
      <c r="B21" s="374"/>
      <c r="C21" s="123" t="s">
        <v>59</v>
      </c>
      <c r="D21" s="133">
        <v>0.38095238095238093</v>
      </c>
      <c r="E21" s="133">
        <v>0.42857142857142855</v>
      </c>
      <c r="F21" s="133">
        <v>0.19047619047619047</v>
      </c>
      <c r="G21" s="133">
        <v>0</v>
      </c>
      <c r="H21" s="134">
        <v>0</v>
      </c>
      <c r="I21" s="101"/>
    </row>
    <row r="22" spans="2:9" x14ac:dyDescent="0.25">
      <c r="B22" s="374"/>
      <c r="C22" s="123" t="s">
        <v>62</v>
      </c>
      <c r="D22" s="133">
        <v>0.33333333333333331</v>
      </c>
      <c r="E22" s="133">
        <v>0.61904761904761907</v>
      </c>
      <c r="F22" s="133">
        <v>4.7619047619047616E-2</v>
      </c>
      <c r="G22" s="133">
        <v>0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0.30769230769230771</v>
      </c>
      <c r="E23" s="133">
        <v>0.61538461538461542</v>
      </c>
      <c r="F23" s="133">
        <v>7.6923076923076927E-2</v>
      </c>
      <c r="G23" s="133">
        <v>0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0.42857142857142855</v>
      </c>
      <c r="E24" s="133">
        <v>0.42857142857142855</v>
      </c>
      <c r="F24" s="133">
        <v>0.14285714285714285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0.22222222222222221</v>
      </c>
      <c r="E25" s="133">
        <v>0.66666666666666663</v>
      </c>
      <c r="F25" s="133">
        <v>0.1111111111111111</v>
      </c>
      <c r="G25" s="133">
        <v>0</v>
      </c>
      <c r="H25" s="134">
        <v>0</v>
      </c>
      <c r="I25" s="101"/>
    </row>
    <row r="26" spans="2:9" x14ac:dyDescent="0.25">
      <c r="B26" s="374"/>
      <c r="C26" s="123" t="s">
        <v>72</v>
      </c>
      <c r="D26" s="133">
        <v>0.35294117647058826</v>
      </c>
      <c r="E26" s="133">
        <v>0.60784313725490191</v>
      </c>
      <c r="F26" s="133">
        <v>3.9215686274509803E-2</v>
      </c>
      <c r="G26" s="133">
        <v>0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0.35714285714285715</v>
      </c>
      <c r="E27" s="133">
        <v>0.5714285714285714</v>
      </c>
      <c r="F27" s="133">
        <v>7.1428571428571425E-2</v>
      </c>
      <c r="G27" s="133">
        <v>0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0.5</v>
      </c>
      <c r="E28" s="133">
        <v>0.5</v>
      </c>
      <c r="F28" s="133">
        <v>0</v>
      </c>
      <c r="G28" s="133">
        <v>0</v>
      </c>
      <c r="H28" s="134">
        <v>0</v>
      </c>
      <c r="I28" s="101"/>
    </row>
    <row r="29" spans="2:9" x14ac:dyDescent="0.25">
      <c r="B29" s="374"/>
      <c r="C29" s="123" t="s">
        <v>81</v>
      </c>
      <c r="D29" s="133">
        <v>0.27272727272727271</v>
      </c>
      <c r="E29" s="133">
        <v>0.63636363636363635</v>
      </c>
      <c r="F29" s="133">
        <v>9.0909090909090912E-2</v>
      </c>
      <c r="G29" s="133">
        <v>0</v>
      </c>
      <c r="H29" s="134">
        <v>0</v>
      </c>
      <c r="I29" s="101"/>
    </row>
    <row r="30" spans="2:9" ht="15.75" thickBot="1" x14ac:dyDescent="0.3">
      <c r="B30" s="375"/>
      <c r="C30" s="124" t="s">
        <v>602</v>
      </c>
      <c r="D30" s="135">
        <v>0.2857142857142857</v>
      </c>
      <c r="E30" s="135">
        <v>0.6428571428571429</v>
      </c>
      <c r="F30" s="135">
        <v>7.1428571428571425E-2</v>
      </c>
      <c r="G30" s="135">
        <v>0</v>
      </c>
      <c r="H30" s="136">
        <v>0</v>
      </c>
      <c r="I30" s="101"/>
    </row>
    <row r="31" spans="2:9" ht="15" customHeight="1" x14ac:dyDescent="0.25">
      <c r="B31" s="369" t="s">
        <v>86</v>
      </c>
      <c r="C31" s="333" t="s">
        <v>87</v>
      </c>
      <c r="D31" s="127">
        <v>0.12820512820512819</v>
      </c>
      <c r="E31" s="125">
        <v>0.48717948717948717</v>
      </c>
      <c r="F31" s="125">
        <v>0.25641025641025639</v>
      </c>
      <c r="G31" s="125">
        <v>0.10256410256410256</v>
      </c>
      <c r="H31" s="126">
        <v>2.564102564102564E-2</v>
      </c>
      <c r="I31" s="101"/>
    </row>
    <row r="32" spans="2:9" x14ac:dyDescent="0.25">
      <c r="B32" s="370"/>
      <c r="C32" s="127" t="s">
        <v>90</v>
      </c>
      <c r="D32" s="127">
        <v>0.17647058823529413</v>
      </c>
      <c r="E32" s="127">
        <v>0.41176470588235292</v>
      </c>
      <c r="F32" s="127">
        <v>0.23529411764705882</v>
      </c>
      <c r="G32" s="127">
        <v>0.17647058823529413</v>
      </c>
      <c r="H32" s="128">
        <v>0</v>
      </c>
      <c r="I32" s="101"/>
    </row>
    <row r="33" spans="2:9" x14ac:dyDescent="0.25">
      <c r="B33" s="370"/>
      <c r="C33" s="127" t="s">
        <v>93</v>
      </c>
      <c r="D33" s="127">
        <v>0.19354838709677419</v>
      </c>
      <c r="E33" s="127">
        <v>0.5161290322580645</v>
      </c>
      <c r="F33" s="127">
        <v>0.22580645161290322</v>
      </c>
      <c r="G33" s="127">
        <v>6.4516129032258063E-2</v>
      </c>
      <c r="H33" s="128">
        <v>0</v>
      </c>
      <c r="I33" s="101"/>
    </row>
    <row r="34" spans="2:9" x14ac:dyDescent="0.25">
      <c r="B34" s="370"/>
      <c r="C34" s="127" t="s">
        <v>96</v>
      </c>
      <c r="D34" s="127">
        <v>0.2</v>
      </c>
      <c r="E34" s="127">
        <v>0.48</v>
      </c>
      <c r="F34" s="127">
        <v>0.28000000000000003</v>
      </c>
      <c r="G34" s="127">
        <v>0.04</v>
      </c>
      <c r="H34" s="128">
        <v>0</v>
      </c>
      <c r="I34" s="101"/>
    </row>
    <row r="35" spans="2:9" x14ac:dyDescent="0.25">
      <c r="B35" s="370"/>
      <c r="C35" s="127" t="s">
        <v>603</v>
      </c>
      <c r="D35" s="127">
        <v>0.22222222222222221</v>
      </c>
      <c r="E35" s="127">
        <v>0.44444444444444442</v>
      </c>
      <c r="F35" s="127">
        <v>0.1111111111111111</v>
      </c>
      <c r="G35" s="127">
        <v>0.22222222222222221</v>
      </c>
      <c r="H35" s="128">
        <v>0</v>
      </c>
      <c r="I35" s="101"/>
    </row>
    <row r="36" spans="2:9" x14ac:dyDescent="0.25">
      <c r="B36" s="370"/>
      <c r="C36" s="127" t="s">
        <v>101</v>
      </c>
      <c r="D36" s="127">
        <v>0.21052631578947367</v>
      </c>
      <c r="E36" s="127">
        <v>0.31578947368421051</v>
      </c>
      <c r="F36" s="127">
        <v>0.31578947368421051</v>
      </c>
      <c r="G36" s="127">
        <v>0.15789473684210525</v>
      </c>
      <c r="H36" s="128">
        <v>0</v>
      </c>
      <c r="I36" s="101"/>
    </row>
    <row r="37" spans="2:9" ht="15.75" thickBot="1" x14ac:dyDescent="0.3">
      <c r="B37" s="371"/>
      <c r="C37" s="337" t="s">
        <v>104</v>
      </c>
      <c r="D37" s="129">
        <v>0.29166666666666669</v>
      </c>
      <c r="E37" s="129">
        <v>0.52083333333333337</v>
      </c>
      <c r="F37" s="129">
        <v>0.14583333333333334</v>
      </c>
      <c r="G37" s="129">
        <v>4.1666666666666664E-2</v>
      </c>
      <c r="H37" s="130">
        <v>0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0.4</v>
      </c>
      <c r="E38" s="131">
        <v>0.4</v>
      </c>
      <c r="F38" s="131">
        <v>0.2</v>
      </c>
      <c r="G38" s="131">
        <v>0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6.6666666666666666E-2</v>
      </c>
      <c r="E39" s="133">
        <v>0.46666666666666667</v>
      </c>
      <c r="F39" s="133">
        <v>0.4</v>
      </c>
      <c r="G39" s="133">
        <v>6.6666666666666666E-2</v>
      </c>
      <c r="H39" s="134">
        <v>0</v>
      </c>
      <c r="I39" s="101"/>
    </row>
    <row r="40" spans="2:9" x14ac:dyDescent="0.25">
      <c r="B40" s="374"/>
      <c r="C40" s="123" t="s">
        <v>117</v>
      </c>
      <c r="D40" s="133">
        <v>0.30769230769230771</v>
      </c>
      <c r="E40" s="133">
        <v>0.53846153846153844</v>
      </c>
      <c r="F40" s="133">
        <v>0.15384615384615385</v>
      </c>
      <c r="G40" s="133">
        <v>0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0</v>
      </c>
      <c r="E41" s="133">
        <v>0.66666666666666663</v>
      </c>
      <c r="F41" s="133">
        <v>0.2</v>
      </c>
      <c r="G41" s="133">
        <v>0.13333333333333333</v>
      </c>
      <c r="H41" s="134">
        <v>0</v>
      </c>
      <c r="I41" s="101"/>
    </row>
    <row r="42" spans="2:9" ht="15.75" thickBot="1" x14ac:dyDescent="0.3">
      <c r="B42" s="375"/>
      <c r="C42" s="157" t="s">
        <v>497</v>
      </c>
      <c r="D42" s="135">
        <v>0</v>
      </c>
      <c r="E42" s="135">
        <v>0.14285714285714285</v>
      </c>
      <c r="F42" s="135">
        <v>0.5714285714285714</v>
      </c>
      <c r="G42" s="135">
        <v>0.2857142857142857</v>
      </c>
      <c r="H42" s="136">
        <v>0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0.25</v>
      </c>
      <c r="E43" s="127">
        <v>0.75</v>
      </c>
      <c r="F43" s="127">
        <v>0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336" t="s">
        <v>604</v>
      </c>
      <c r="D44" s="145">
        <v>0.14285714285714285</v>
      </c>
      <c r="E44" s="145">
        <v>0</v>
      </c>
      <c r="F44" s="145">
        <v>0.5714285714285714</v>
      </c>
      <c r="G44" s="145">
        <v>0.14285714285714285</v>
      </c>
      <c r="H44" s="146">
        <v>0.14285714285714285</v>
      </c>
      <c r="I44" s="101"/>
    </row>
    <row r="45" spans="2:9" ht="15.75" customHeight="1" x14ac:dyDescent="0.25">
      <c r="B45" s="370"/>
      <c r="C45" s="336" t="s">
        <v>314</v>
      </c>
      <c r="D45" s="127">
        <v>0</v>
      </c>
      <c r="E45" s="127">
        <v>0.2</v>
      </c>
      <c r="F45" s="127">
        <v>0.6</v>
      </c>
      <c r="G45" s="127">
        <v>0.2</v>
      </c>
      <c r="H45" s="128">
        <v>0</v>
      </c>
      <c r="I45" s="101"/>
    </row>
    <row r="46" spans="2:9" ht="15" customHeight="1" x14ac:dyDescent="0.25">
      <c r="B46" s="370"/>
      <c r="C46" s="336" t="s">
        <v>605</v>
      </c>
      <c r="D46" s="127">
        <v>0.16666666666666666</v>
      </c>
      <c r="E46" s="127">
        <v>0</v>
      </c>
      <c r="F46" s="127">
        <v>0.5</v>
      </c>
      <c r="G46" s="127">
        <v>0.33333333333333331</v>
      </c>
      <c r="H46" s="128">
        <v>0</v>
      </c>
      <c r="I46" s="101"/>
    </row>
    <row r="47" spans="2:9" x14ac:dyDescent="0.25">
      <c r="B47" s="370"/>
      <c r="C47" s="336" t="s">
        <v>145</v>
      </c>
      <c r="D47" s="127">
        <v>9.0909090909090912E-2</v>
      </c>
      <c r="E47" s="127">
        <v>0.18181818181818182</v>
      </c>
      <c r="F47" s="127">
        <v>0.45454545454545453</v>
      </c>
      <c r="G47" s="127">
        <v>0.27272727272727271</v>
      </c>
      <c r="H47" s="128">
        <v>0</v>
      </c>
      <c r="I47" s="101"/>
    </row>
    <row r="48" spans="2:9" x14ac:dyDescent="0.25">
      <c r="B48" s="370"/>
      <c r="C48" s="336" t="s">
        <v>148</v>
      </c>
      <c r="D48" s="127">
        <v>6.25E-2</v>
      </c>
      <c r="E48" s="127">
        <v>0.625</v>
      </c>
      <c r="F48" s="127">
        <v>0.25</v>
      </c>
      <c r="G48" s="127">
        <v>6.25E-2</v>
      </c>
      <c r="H48" s="128">
        <v>0</v>
      </c>
      <c r="I48" s="101"/>
    </row>
    <row r="49" spans="2:9" x14ac:dyDescent="0.25">
      <c r="B49" s="370"/>
      <c r="C49" s="338" t="s">
        <v>153</v>
      </c>
      <c r="D49" s="127">
        <v>5.2631578947368418E-2</v>
      </c>
      <c r="E49" s="127">
        <v>0.15789473684210525</v>
      </c>
      <c r="F49" s="127">
        <v>0.26315789473684209</v>
      </c>
      <c r="G49" s="127">
        <v>0.47368421052631576</v>
      </c>
      <c r="H49" s="128">
        <v>5.2631578947368418E-2</v>
      </c>
      <c r="I49" s="101"/>
    </row>
    <row r="50" spans="2:9" x14ac:dyDescent="0.25">
      <c r="B50" s="370"/>
      <c r="C50" s="338" t="s">
        <v>156</v>
      </c>
      <c r="D50" s="127">
        <v>0.23076923076923078</v>
      </c>
      <c r="E50" s="127">
        <v>0.15384615384615385</v>
      </c>
      <c r="F50" s="145">
        <v>0.38461538461538464</v>
      </c>
      <c r="G50" s="127">
        <v>0.23076923076923078</v>
      </c>
      <c r="H50" s="128">
        <v>0</v>
      </c>
      <c r="I50" s="101"/>
    </row>
    <row r="51" spans="2:9" x14ac:dyDescent="0.25">
      <c r="B51" s="370"/>
      <c r="C51" s="336" t="s">
        <v>606</v>
      </c>
      <c r="D51" s="127">
        <v>0.125</v>
      </c>
      <c r="E51" s="127">
        <v>0.125</v>
      </c>
      <c r="F51" s="127">
        <v>0.5</v>
      </c>
      <c r="G51" s="127">
        <v>0.25</v>
      </c>
      <c r="H51" s="128">
        <v>0</v>
      </c>
      <c r="I51" s="101"/>
    </row>
    <row r="52" spans="2:9" ht="15.75" thickBot="1" x14ac:dyDescent="0.3">
      <c r="B52" s="371"/>
      <c r="C52" s="339" t="s">
        <v>607</v>
      </c>
      <c r="D52" s="129">
        <v>0.125</v>
      </c>
      <c r="E52" s="129">
        <v>0.25</v>
      </c>
      <c r="F52" s="129">
        <v>0.25</v>
      </c>
      <c r="G52" s="129">
        <v>0.375</v>
      </c>
      <c r="H52" s="130">
        <v>0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0.2</v>
      </c>
      <c r="E53" s="133">
        <v>0.3</v>
      </c>
      <c r="F53" s="133">
        <v>0.4</v>
      </c>
      <c r="G53" s="133">
        <v>0.1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</v>
      </c>
      <c r="E54" s="133">
        <v>0.33333333333333331</v>
      </c>
      <c r="F54" s="133">
        <v>0.22222222222222221</v>
      </c>
      <c r="G54" s="133">
        <v>0.22222222222222221</v>
      </c>
      <c r="H54" s="134">
        <v>0.22222222222222221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0.2</v>
      </c>
      <c r="F55" s="133">
        <v>0.2</v>
      </c>
      <c r="G55" s="133">
        <v>0.2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0.6</v>
      </c>
      <c r="F56" s="133">
        <v>0</v>
      </c>
      <c r="G56" s="133">
        <v>0.2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</v>
      </c>
      <c r="E57" s="133">
        <v>0.33333333333333331</v>
      </c>
      <c r="F57" s="133">
        <v>0.33333333333333331</v>
      </c>
      <c r="G57" s="133">
        <v>0.1111111111111111</v>
      </c>
      <c r="H57" s="134">
        <v>0.22222222222222221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0.2</v>
      </c>
      <c r="F58" s="133">
        <v>0.2</v>
      </c>
      <c r="G58" s="133">
        <v>0.4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0.2</v>
      </c>
      <c r="E59" s="133">
        <v>0.2</v>
      </c>
      <c r="F59" s="133">
        <v>0.2</v>
      </c>
      <c r="G59" s="133">
        <v>0.3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8.3333333333333329E-2</v>
      </c>
      <c r="E60" s="133">
        <v>0.16666666666666666</v>
      </c>
      <c r="F60" s="133">
        <v>0.5</v>
      </c>
      <c r="G60" s="133">
        <v>0.16666666666666666</v>
      </c>
      <c r="H60" s="134">
        <v>8.3333333333333329E-2</v>
      </c>
      <c r="I60" s="101"/>
    </row>
    <row r="61" spans="2:9" ht="15.75" thickBot="1" x14ac:dyDescent="0.3">
      <c r="B61" s="375"/>
      <c r="C61" s="157" t="s">
        <v>183</v>
      </c>
      <c r="D61" s="135">
        <v>7.1428571428571425E-2</v>
      </c>
      <c r="E61" s="135">
        <v>0.2857142857142857</v>
      </c>
      <c r="F61" s="135">
        <v>0.2857142857142857</v>
      </c>
      <c r="G61" s="135">
        <v>0.21428571428571427</v>
      </c>
      <c r="H61" s="136">
        <v>0.14285714285714285</v>
      </c>
      <c r="I61" s="101"/>
    </row>
    <row r="62" spans="2:9" ht="15" customHeight="1" x14ac:dyDescent="0.25">
      <c r="B62" s="369" t="s">
        <v>186</v>
      </c>
      <c r="C62" s="335" t="s">
        <v>187</v>
      </c>
      <c r="D62" s="145">
        <v>0</v>
      </c>
      <c r="E62" s="145">
        <v>9.0909090909090912E-2</v>
      </c>
      <c r="F62" s="145">
        <v>0.36363636363636365</v>
      </c>
      <c r="G62" s="145">
        <v>0.36363636363636365</v>
      </c>
      <c r="H62" s="146">
        <v>0.18181818181818182</v>
      </c>
      <c r="I62" s="101"/>
    </row>
    <row r="63" spans="2:9" x14ac:dyDescent="0.25">
      <c r="B63" s="370"/>
      <c r="C63" s="335" t="s">
        <v>190</v>
      </c>
      <c r="D63" s="145">
        <v>0</v>
      </c>
      <c r="E63" s="145">
        <v>0.31818181818181818</v>
      </c>
      <c r="F63" s="145">
        <v>0.45454545454545453</v>
      </c>
      <c r="G63" s="145">
        <v>0.22727272727272727</v>
      </c>
      <c r="H63" s="146">
        <v>0</v>
      </c>
      <c r="I63" s="101"/>
    </row>
    <row r="64" spans="2:9" x14ac:dyDescent="0.25">
      <c r="B64" s="370"/>
      <c r="C64" s="335" t="s">
        <v>193</v>
      </c>
      <c r="D64" s="145">
        <v>0.13513513513513514</v>
      </c>
      <c r="E64" s="145">
        <v>0.45945945945945948</v>
      </c>
      <c r="F64" s="145">
        <v>0.32432432432432434</v>
      </c>
      <c r="G64" s="145">
        <v>8.1081081081081086E-2</v>
      </c>
      <c r="H64" s="146">
        <v>0</v>
      </c>
      <c r="I64" s="101"/>
    </row>
    <row r="65" spans="2:9" x14ac:dyDescent="0.25">
      <c r="B65" s="370"/>
      <c r="C65" s="335" t="s">
        <v>196</v>
      </c>
      <c r="D65" s="145">
        <v>4.7619047619047616E-2</v>
      </c>
      <c r="E65" s="145">
        <v>0.52380952380952384</v>
      </c>
      <c r="F65" s="145">
        <v>0.33333333333333331</v>
      </c>
      <c r="G65" s="145">
        <v>9.5238095238095233E-2</v>
      </c>
      <c r="H65" s="146">
        <v>0</v>
      </c>
      <c r="I65" s="101"/>
    </row>
    <row r="66" spans="2:9" ht="15" customHeight="1" x14ac:dyDescent="0.25">
      <c r="B66" s="370"/>
      <c r="C66" s="335" t="s">
        <v>343</v>
      </c>
      <c r="D66" s="145">
        <v>0</v>
      </c>
      <c r="E66" s="145">
        <v>0.75</v>
      </c>
      <c r="F66" s="145">
        <v>0.25</v>
      </c>
      <c r="G66" s="145">
        <v>0</v>
      </c>
      <c r="H66" s="146">
        <v>0</v>
      </c>
      <c r="I66" s="101"/>
    </row>
    <row r="67" spans="2:9" ht="15" customHeight="1" x14ac:dyDescent="0.25">
      <c r="B67" s="370"/>
      <c r="C67" s="335" t="s">
        <v>201</v>
      </c>
      <c r="D67" s="145">
        <v>4.3478260869565216E-2</v>
      </c>
      <c r="E67" s="145">
        <v>0.13043478260869565</v>
      </c>
      <c r="F67" s="145">
        <v>0.56521739130434778</v>
      </c>
      <c r="G67" s="145">
        <v>0.21739130434782608</v>
      </c>
      <c r="H67" s="146">
        <v>4.3478260869565216E-2</v>
      </c>
      <c r="I67" s="101"/>
    </row>
    <row r="68" spans="2:9" x14ac:dyDescent="0.25">
      <c r="B68" s="370"/>
      <c r="C68" s="335" t="s">
        <v>609</v>
      </c>
      <c r="D68" s="145">
        <v>0</v>
      </c>
      <c r="E68" s="145">
        <v>0</v>
      </c>
      <c r="F68" s="145">
        <v>0.8</v>
      </c>
      <c r="G68" s="145">
        <v>0.2</v>
      </c>
      <c r="H68" s="146">
        <v>0</v>
      </c>
      <c r="I68" s="101"/>
    </row>
    <row r="69" spans="2:9" x14ac:dyDescent="0.25">
      <c r="B69" s="370"/>
      <c r="C69" s="335" t="s">
        <v>610</v>
      </c>
      <c r="D69" s="145">
        <v>0.22222222222222221</v>
      </c>
      <c r="E69" s="145">
        <v>0</v>
      </c>
      <c r="F69" s="145">
        <v>0.44444444444444442</v>
      </c>
      <c r="G69" s="145">
        <v>0.33333333333333331</v>
      </c>
      <c r="H69" s="146">
        <v>0</v>
      </c>
      <c r="I69" s="101"/>
    </row>
    <row r="70" spans="2:9" x14ac:dyDescent="0.25">
      <c r="B70" s="370"/>
      <c r="C70" s="335" t="s">
        <v>441</v>
      </c>
      <c r="D70" s="145">
        <v>0.14285714285714285</v>
      </c>
      <c r="E70" s="145">
        <v>0.5714285714285714</v>
      </c>
      <c r="F70" s="145">
        <v>0</v>
      </c>
      <c r="G70" s="145">
        <v>0.2857142857142857</v>
      </c>
      <c r="H70" s="146">
        <v>0</v>
      </c>
      <c r="I70" s="101"/>
    </row>
    <row r="71" spans="2:9" ht="15" customHeight="1" x14ac:dyDescent="0.25">
      <c r="B71" s="370"/>
      <c r="C71" s="335" t="s">
        <v>212</v>
      </c>
      <c r="D71" s="127">
        <v>0.05</v>
      </c>
      <c r="E71" s="127">
        <v>0.4</v>
      </c>
      <c r="F71" s="127">
        <v>0.42499999999999999</v>
      </c>
      <c r="G71" s="127">
        <v>0.1</v>
      </c>
      <c r="H71" s="128">
        <v>2.5000000000000001E-2</v>
      </c>
      <c r="I71" s="101"/>
    </row>
    <row r="72" spans="2:9" x14ac:dyDescent="0.25">
      <c r="B72" s="370"/>
      <c r="C72" s="335" t="s">
        <v>611</v>
      </c>
      <c r="D72" s="127">
        <v>0</v>
      </c>
      <c r="E72" s="127">
        <v>0.375</v>
      </c>
      <c r="F72" s="127">
        <v>0.375</v>
      </c>
      <c r="G72" s="127">
        <v>0.25</v>
      </c>
      <c r="H72" s="128">
        <v>0</v>
      </c>
      <c r="I72" s="101"/>
    </row>
    <row r="73" spans="2:9" x14ac:dyDescent="0.25">
      <c r="B73" s="370"/>
      <c r="C73" s="335" t="s">
        <v>612</v>
      </c>
      <c r="D73" s="127">
        <v>0.16666666666666666</v>
      </c>
      <c r="E73" s="127">
        <v>0.33333333333333331</v>
      </c>
      <c r="F73" s="127">
        <v>0.33333333333333331</v>
      </c>
      <c r="G73" s="127">
        <v>0.16666666666666666</v>
      </c>
      <c r="H73" s="128">
        <v>0</v>
      </c>
      <c r="I73" s="101"/>
    </row>
    <row r="74" spans="2:9" x14ac:dyDescent="0.25">
      <c r="B74" s="370"/>
      <c r="C74" s="335" t="s">
        <v>219</v>
      </c>
      <c r="D74" s="127">
        <v>9.0909090909090912E-2</v>
      </c>
      <c r="E74" s="127">
        <v>0.39393939393939392</v>
      </c>
      <c r="F74" s="127">
        <v>0.51515151515151514</v>
      </c>
      <c r="G74" s="127">
        <v>0</v>
      </c>
      <c r="H74" s="128">
        <v>0</v>
      </c>
      <c r="I74" s="101"/>
    </row>
    <row r="75" spans="2:9" ht="15.75" customHeight="1" x14ac:dyDescent="0.25">
      <c r="B75" s="370"/>
      <c r="C75" s="335" t="s">
        <v>613</v>
      </c>
      <c r="D75" s="127">
        <v>0.1</v>
      </c>
      <c r="E75" s="127">
        <v>0.5</v>
      </c>
      <c r="F75" s="127">
        <v>0.3</v>
      </c>
      <c r="G75" s="127">
        <v>0</v>
      </c>
      <c r="H75" s="128">
        <v>0.1</v>
      </c>
      <c r="I75" s="101"/>
    </row>
    <row r="76" spans="2:9" ht="15" customHeight="1" thickBot="1" x14ac:dyDescent="0.3">
      <c r="B76" s="371"/>
      <c r="C76" s="337" t="s">
        <v>224</v>
      </c>
      <c r="D76" s="129">
        <v>0</v>
      </c>
      <c r="E76" s="129">
        <v>0</v>
      </c>
      <c r="F76" s="129">
        <v>0.15384615384615385</v>
      </c>
      <c r="G76" s="129">
        <v>0.15384615384615385</v>
      </c>
      <c r="H76" s="130">
        <v>0.69230769230769229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0.33333333333333331</v>
      </c>
      <c r="F77" s="135">
        <v>0.33333333333333331</v>
      </c>
      <c r="G77" s="135">
        <v>0.33333333333333331</v>
      </c>
      <c r="H77" s="136">
        <v>0</v>
      </c>
      <c r="I77" s="101"/>
    </row>
    <row r="78" spans="2:9" ht="15" customHeight="1" x14ac:dyDescent="0.25">
      <c r="B78" s="369" t="s">
        <v>244</v>
      </c>
      <c r="C78" s="336" t="s">
        <v>246</v>
      </c>
      <c r="D78" s="145">
        <v>0.3125</v>
      </c>
      <c r="E78" s="145">
        <v>0.625</v>
      </c>
      <c r="F78" s="145">
        <v>6.25E-2</v>
      </c>
      <c r="G78" s="145">
        <v>0</v>
      </c>
      <c r="H78" s="146">
        <v>0</v>
      </c>
      <c r="I78" s="101"/>
    </row>
    <row r="79" spans="2:9" x14ac:dyDescent="0.25">
      <c r="B79" s="370"/>
      <c r="C79" s="336" t="s">
        <v>250</v>
      </c>
      <c r="D79" s="145">
        <v>6.25E-2</v>
      </c>
      <c r="E79" s="145">
        <v>0.3125</v>
      </c>
      <c r="F79" s="145">
        <v>0.25</v>
      </c>
      <c r="G79" s="145">
        <v>0.375</v>
      </c>
      <c r="H79" s="146">
        <v>0</v>
      </c>
      <c r="I79" s="101"/>
    </row>
    <row r="80" spans="2:9" x14ac:dyDescent="0.25">
      <c r="B80" s="370"/>
      <c r="C80" s="336" t="s">
        <v>364</v>
      </c>
      <c r="D80" s="145">
        <v>0.35</v>
      </c>
      <c r="E80" s="145">
        <v>0.5</v>
      </c>
      <c r="F80" s="145">
        <v>0.1</v>
      </c>
      <c r="G80" s="145">
        <v>0.05</v>
      </c>
      <c r="H80" s="146">
        <v>0</v>
      </c>
      <c r="I80" s="101"/>
    </row>
    <row r="81" spans="2:9" x14ac:dyDescent="0.25">
      <c r="B81" s="370"/>
      <c r="C81" s="338" t="s">
        <v>614</v>
      </c>
      <c r="D81" s="145">
        <v>0.22222222222222221</v>
      </c>
      <c r="E81" s="145">
        <v>0.66666666666666663</v>
      </c>
      <c r="F81" s="145">
        <v>0.1111111111111111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336" t="s">
        <v>256</v>
      </c>
      <c r="D82" s="145">
        <v>0.25</v>
      </c>
      <c r="E82" s="145">
        <v>0.5</v>
      </c>
      <c r="F82" s="145">
        <v>0.16666666666666666</v>
      </c>
      <c r="G82" s="145">
        <v>8.3333333333333329E-2</v>
      </c>
      <c r="H82" s="146">
        <v>0</v>
      </c>
    </row>
    <row r="83" spans="2:9" s="195" customFormat="1" x14ac:dyDescent="0.25">
      <c r="B83" s="370"/>
      <c r="C83" s="338" t="s">
        <v>600</v>
      </c>
      <c r="D83" s="145">
        <v>0</v>
      </c>
      <c r="E83" s="145">
        <v>0.8</v>
      </c>
      <c r="F83" s="145">
        <v>0</v>
      </c>
      <c r="G83" s="145">
        <v>0.2</v>
      </c>
      <c r="H83" s="146">
        <v>0</v>
      </c>
    </row>
    <row r="84" spans="2:9" x14ac:dyDescent="0.25">
      <c r="B84" s="370"/>
      <c r="C84" s="336" t="s">
        <v>500</v>
      </c>
      <c r="D84" s="145">
        <v>0.2857142857142857</v>
      </c>
      <c r="E84" s="145">
        <v>0.42857142857142855</v>
      </c>
      <c r="F84" s="145">
        <v>0.2857142857142857</v>
      </c>
      <c r="G84" s="145">
        <v>0</v>
      </c>
      <c r="H84" s="146">
        <v>0</v>
      </c>
    </row>
    <row r="85" spans="2:9" ht="15" customHeight="1" x14ac:dyDescent="0.25">
      <c r="B85" s="370"/>
      <c r="C85" s="336" t="s">
        <v>365</v>
      </c>
      <c r="D85" s="145">
        <v>0.2857142857142857</v>
      </c>
      <c r="E85" s="145">
        <v>0.42857142857142855</v>
      </c>
      <c r="F85" s="145">
        <v>0.14285714285714285</v>
      </c>
      <c r="G85" s="145">
        <v>0.14285714285714285</v>
      </c>
      <c r="H85" s="146">
        <v>0</v>
      </c>
    </row>
    <row r="86" spans="2:9" x14ac:dyDescent="0.25">
      <c r="B86" s="370"/>
      <c r="C86" s="336" t="s">
        <v>501</v>
      </c>
      <c r="D86" s="145">
        <v>0.1111111111111111</v>
      </c>
      <c r="E86" s="145">
        <v>0.66666666666666663</v>
      </c>
      <c r="F86" s="145">
        <v>0.22222222222222221</v>
      </c>
      <c r="G86" s="145">
        <v>0</v>
      </c>
      <c r="H86" s="146">
        <v>0</v>
      </c>
    </row>
    <row r="87" spans="2:9" x14ac:dyDescent="0.25">
      <c r="B87" s="370"/>
      <c r="C87" s="336" t="s">
        <v>270</v>
      </c>
      <c r="D87" s="145">
        <v>0.375</v>
      </c>
      <c r="E87" s="145">
        <v>0.4375</v>
      </c>
      <c r="F87" s="145">
        <v>0.1875</v>
      </c>
      <c r="G87" s="145">
        <v>0</v>
      </c>
      <c r="H87" s="146">
        <v>0</v>
      </c>
    </row>
    <row r="88" spans="2:9" ht="15.75" thickBot="1" x14ac:dyDescent="0.3">
      <c r="B88" s="371"/>
      <c r="C88" s="339" t="s">
        <v>273</v>
      </c>
      <c r="D88" s="129">
        <v>9.0909090909090912E-2</v>
      </c>
      <c r="E88" s="129">
        <v>0.36363636363636365</v>
      </c>
      <c r="F88" s="129">
        <v>0.45454545454545453</v>
      </c>
      <c r="G88" s="129">
        <v>0</v>
      </c>
      <c r="H88" s="193">
        <v>9.0909090909090912E-2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15" spans="3:7" x14ac:dyDescent="0.25">
      <c r="C115" s="120"/>
      <c r="D115" s="120"/>
      <c r="E115" s="120"/>
      <c r="F115" s="120"/>
      <c r="G115" s="120"/>
    </row>
    <row r="117" spans="3:7" x14ac:dyDescent="0.25">
      <c r="C117" s="120"/>
      <c r="D117" s="120"/>
      <c r="E117" s="120"/>
      <c r="F117" s="120"/>
      <c r="G117" s="120"/>
    </row>
    <row r="119" spans="3:7" x14ac:dyDescent="0.25">
      <c r="C119" s="120"/>
      <c r="D119" s="120"/>
      <c r="E119" s="120"/>
      <c r="F119" s="120"/>
      <c r="G119" s="120"/>
    </row>
    <row r="121" spans="3:7" x14ac:dyDescent="0.25">
      <c r="C121" s="120"/>
      <c r="D121" s="120"/>
      <c r="E121" s="120"/>
      <c r="F121" s="120"/>
      <c r="G121" s="120"/>
    </row>
    <row r="123" spans="3:7" x14ac:dyDescent="0.25">
      <c r="C123" s="120"/>
      <c r="D123" s="120"/>
      <c r="E123" s="120"/>
      <c r="F123" s="120"/>
      <c r="G123" s="120"/>
    </row>
    <row r="125" spans="3:7" x14ac:dyDescent="0.25">
      <c r="C125" s="120"/>
      <c r="D125" s="120"/>
      <c r="E125" s="120"/>
      <c r="F125" s="120"/>
      <c r="G125" s="120"/>
    </row>
    <row r="127" spans="3:7" x14ac:dyDescent="0.25">
      <c r="C127" s="120"/>
      <c r="D127" s="120"/>
      <c r="E127" s="120"/>
      <c r="F127" s="120"/>
      <c r="G127" s="120"/>
    </row>
    <row r="129" spans="3:7" x14ac:dyDescent="0.25">
      <c r="C129" s="120"/>
      <c r="D129" s="120"/>
      <c r="E129" s="120"/>
      <c r="F129" s="120"/>
      <c r="G129" s="120"/>
    </row>
    <row r="131" spans="3:7" x14ac:dyDescent="0.25">
      <c r="C131" s="120"/>
      <c r="D131" s="120"/>
      <c r="E131" s="120"/>
      <c r="F131" s="120"/>
      <c r="G131" s="120"/>
    </row>
    <row r="133" spans="3:7" x14ac:dyDescent="0.25">
      <c r="C133" s="120"/>
      <c r="D133" s="120"/>
      <c r="E133" s="120"/>
      <c r="F133" s="120"/>
      <c r="G133" s="120"/>
    </row>
    <row r="135" spans="3:7" x14ac:dyDescent="0.25">
      <c r="C135" s="120"/>
      <c r="D135" s="120"/>
      <c r="E135" s="120"/>
      <c r="F135" s="120"/>
      <c r="G135" s="120"/>
    </row>
    <row r="137" spans="3:7" x14ac:dyDescent="0.25">
      <c r="C137" s="120"/>
      <c r="D137" s="120"/>
      <c r="E137" s="120"/>
      <c r="F137" s="120"/>
      <c r="G137" s="120"/>
    </row>
    <row r="139" spans="3:7" x14ac:dyDescent="0.25">
      <c r="C139" s="120"/>
      <c r="D139" s="120"/>
      <c r="E139" s="120"/>
      <c r="F139" s="120"/>
      <c r="G139" s="120"/>
    </row>
    <row r="141" spans="3:7" x14ac:dyDescent="0.25">
      <c r="C141" s="120"/>
      <c r="D141" s="120"/>
      <c r="E141" s="120"/>
      <c r="F141" s="120"/>
      <c r="G141" s="120"/>
    </row>
    <row r="143" spans="3:7" x14ac:dyDescent="0.25">
      <c r="C143" s="120"/>
      <c r="D143" s="120"/>
      <c r="E143" s="120"/>
      <c r="F143" s="120"/>
      <c r="G143" s="120"/>
    </row>
    <row r="145" spans="3:7" x14ac:dyDescent="0.25">
      <c r="C145" s="120"/>
      <c r="D145" s="120"/>
      <c r="E145" s="120"/>
      <c r="F145" s="120"/>
      <c r="G145" s="120"/>
    </row>
    <row r="147" spans="3:7" x14ac:dyDescent="0.25">
      <c r="C147" s="120"/>
      <c r="D147" s="120"/>
      <c r="E147" s="120"/>
      <c r="F147" s="120"/>
      <c r="G147" s="120"/>
    </row>
    <row r="149" spans="3:7" x14ac:dyDescent="0.25">
      <c r="C149" s="120"/>
      <c r="D149" s="120"/>
      <c r="E149" s="120"/>
      <c r="F149" s="120"/>
      <c r="G149" s="120"/>
    </row>
    <row r="151" spans="3:7" x14ac:dyDescent="0.25">
      <c r="C151" s="120"/>
      <c r="D151" s="120"/>
      <c r="E151" s="120"/>
      <c r="F151" s="120"/>
      <c r="G151" s="120"/>
    </row>
    <row r="153" spans="3:7" x14ac:dyDescent="0.25">
      <c r="C153" s="120"/>
      <c r="D153" s="120"/>
      <c r="E153" s="120"/>
      <c r="F153" s="120"/>
      <c r="G153" s="120"/>
    </row>
    <row r="155" spans="3:7" x14ac:dyDescent="0.25">
      <c r="C155" s="120"/>
      <c r="D155" s="120"/>
      <c r="E155" s="120"/>
      <c r="F155" s="120"/>
      <c r="G155" s="120"/>
    </row>
    <row r="157" spans="3:7" x14ac:dyDescent="0.25">
      <c r="C157" s="120"/>
      <c r="D157" s="120"/>
      <c r="E157" s="120"/>
      <c r="F157" s="120"/>
      <c r="G157" s="120"/>
    </row>
    <row r="159" spans="3:7" x14ac:dyDescent="0.25">
      <c r="C159" s="120"/>
      <c r="D159" s="120"/>
      <c r="E159" s="120"/>
      <c r="F159" s="120"/>
      <c r="G159" s="120"/>
    </row>
    <row r="161" spans="3:8" x14ac:dyDescent="0.25">
      <c r="C161" s="120"/>
      <c r="D161" s="120"/>
      <c r="E161" s="120"/>
      <c r="F161" s="120"/>
      <c r="G161" s="120"/>
    </row>
    <row r="163" spans="3:8" x14ac:dyDescent="0.25">
      <c r="C163" s="120"/>
      <c r="D163" s="120"/>
      <c r="E163" s="120"/>
      <c r="F163" s="120"/>
      <c r="G163" s="120"/>
    </row>
    <row r="165" spans="3:8" x14ac:dyDescent="0.25">
      <c r="D165" s="120"/>
      <c r="E165" s="120"/>
      <c r="F165" s="120"/>
      <c r="G165" s="120"/>
      <c r="H165" s="120"/>
    </row>
    <row r="167" spans="3:8" x14ac:dyDescent="0.25">
      <c r="D167" s="120"/>
      <c r="E167" s="120"/>
      <c r="F167" s="120"/>
      <c r="G167" s="120"/>
      <c r="H167" s="120"/>
    </row>
    <row r="169" spans="3:8" x14ac:dyDescent="0.25">
      <c r="D169" s="120"/>
      <c r="E169" s="120"/>
      <c r="F169" s="120"/>
      <c r="G169" s="120"/>
      <c r="H169" s="120"/>
    </row>
    <row r="171" spans="3:8" x14ac:dyDescent="0.25">
      <c r="D171" s="120"/>
      <c r="E171" s="120"/>
      <c r="F171" s="120"/>
      <c r="G171" s="120"/>
      <c r="H171" s="120"/>
    </row>
    <row r="173" spans="3:8" x14ac:dyDescent="0.25">
      <c r="D173" s="120"/>
      <c r="E173" s="120"/>
      <c r="F173" s="120"/>
      <c r="G173" s="120"/>
      <c r="H173" s="120"/>
    </row>
    <row r="175" spans="3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N37" sqref="N37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30" customHeight="1" thickBot="1" x14ac:dyDescent="0.3">
      <c r="A1" s="143" t="s">
        <v>456</v>
      </c>
      <c r="C1" s="391" t="s">
        <v>433</v>
      </c>
      <c r="D1" s="391"/>
      <c r="E1" s="391"/>
      <c r="F1" s="391"/>
      <c r="G1" s="391"/>
      <c r="H1" s="391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341" t="s">
        <v>13</v>
      </c>
      <c r="D6" s="125">
        <v>0.52941176470588236</v>
      </c>
      <c r="E6" s="125">
        <v>0.47058823529411764</v>
      </c>
      <c r="F6" s="125">
        <v>0</v>
      </c>
      <c r="G6" s="125">
        <v>0</v>
      </c>
      <c r="H6" s="126">
        <v>0</v>
      </c>
      <c r="I6" s="101"/>
    </row>
    <row r="7" spans="1:9" x14ac:dyDescent="0.25">
      <c r="B7" s="370"/>
      <c r="C7" s="343" t="s">
        <v>16</v>
      </c>
      <c r="D7" s="127">
        <v>0.61538461538461542</v>
      </c>
      <c r="E7" s="127">
        <v>0.37179487179487181</v>
      </c>
      <c r="F7" s="127">
        <v>1.282051282051282E-2</v>
      </c>
      <c r="G7" s="127">
        <v>0</v>
      </c>
      <c r="H7" s="128">
        <v>0</v>
      </c>
      <c r="I7" s="101"/>
    </row>
    <row r="8" spans="1:9" x14ac:dyDescent="0.25">
      <c r="B8" s="370"/>
      <c r="C8" s="343" t="s">
        <v>19</v>
      </c>
      <c r="D8" s="127">
        <v>0.53846153846153844</v>
      </c>
      <c r="E8" s="127">
        <v>0.30769230769230771</v>
      </c>
      <c r="F8" s="127">
        <v>7.6923076923076927E-2</v>
      </c>
      <c r="G8" s="127">
        <v>7.6923076923076927E-2</v>
      </c>
      <c r="H8" s="128">
        <v>0</v>
      </c>
      <c r="I8" s="101"/>
    </row>
    <row r="9" spans="1:9" x14ac:dyDescent="0.25">
      <c r="B9" s="370"/>
      <c r="C9" s="343" t="s">
        <v>22</v>
      </c>
      <c r="D9" s="127">
        <v>0.55555555555555558</v>
      </c>
      <c r="E9" s="127">
        <v>0.44444444444444442</v>
      </c>
      <c r="F9" s="127">
        <v>0</v>
      </c>
      <c r="G9" s="127">
        <v>0</v>
      </c>
      <c r="H9" s="128">
        <v>0</v>
      </c>
      <c r="I9" s="101"/>
    </row>
    <row r="10" spans="1:9" x14ac:dyDescent="0.25">
      <c r="B10" s="370"/>
      <c r="C10" s="343" t="s">
        <v>25</v>
      </c>
      <c r="D10" s="127">
        <v>0.59090909090909094</v>
      </c>
      <c r="E10" s="127">
        <v>0.36363636363636365</v>
      </c>
      <c r="F10" s="127">
        <v>4.5454545454545456E-2</v>
      </c>
      <c r="G10" s="127">
        <v>0</v>
      </c>
      <c r="H10" s="128">
        <v>0</v>
      </c>
      <c r="I10" s="101"/>
    </row>
    <row r="11" spans="1:9" x14ac:dyDescent="0.25">
      <c r="B11" s="370"/>
      <c r="C11" s="343" t="s">
        <v>28</v>
      </c>
      <c r="D11" s="127">
        <v>0.46153846153846156</v>
      </c>
      <c r="E11" s="127">
        <v>0.42307692307692307</v>
      </c>
      <c r="F11" s="127">
        <v>7.6923076923076927E-2</v>
      </c>
      <c r="G11" s="127">
        <v>3.8461538461538464E-2</v>
      </c>
      <c r="H11" s="128">
        <v>0</v>
      </c>
      <c r="I11" s="101"/>
    </row>
    <row r="12" spans="1:9" x14ac:dyDescent="0.25">
      <c r="B12" s="370"/>
      <c r="C12" s="343" t="s">
        <v>31</v>
      </c>
      <c r="D12" s="127">
        <v>0.33333333333333331</v>
      </c>
      <c r="E12" s="127">
        <v>0.66666666666666663</v>
      </c>
      <c r="F12" s="127">
        <v>0</v>
      </c>
      <c r="G12" s="127">
        <v>0</v>
      </c>
      <c r="H12" s="128">
        <v>0</v>
      </c>
      <c r="I12" s="101"/>
    </row>
    <row r="13" spans="1:9" x14ac:dyDescent="0.25">
      <c r="B13" s="370"/>
      <c r="C13" s="343" t="s">
        <v>34</v>
      </c>
      <c r="D13" s="127">
        <v>0.23076923076923078</v>
      </c>
      <c r="E13" s="127">
        <v>0.57692307692307687</v>
      </c>
      <c r="F13" s="127">
        <v>0.15384615384615385</v>
      </c>
      <c r="G13" s="127">
        <v>3.8461538461538464E-2</v>
      </c>
      <c r="H13" s="128">
        <v>0</v>
      </c>
      <c r="I13" s="101"/>
    </row>
    <row r="14" spans="1:9" x14ac:dyDescent="0.25">
      <c r="B14" s="370"/>
      <c r="C14" s="343" t="s">
        <v>37</v>
      </c>
      <c r="D14" s="127">
        <v>0.58823529411764708</v>
      </c>
      <c r="E14" s="127">
        <v>0.35294117647058826</v>
      </c>
      <c r="F14" s="127">
        <v>3.9215686274509803E-2</v>
      </c>
      <c r="G14" s="127">
        <v>1.9607843137254902E-2</v>
      </c>
      <c r="H14" s="128">
        <v>0</v>
      </c>
      <c r="I14" s="101"/>
    </row>
    <row r="15" spans="1:9" x14ac:dyDescent="0.25">
      <c r="B15" s="370"/>
      <c r="C15" s="343" t="s">
        <v>40</v>
      </c>
      <c r="D15" s="127">
        <v>0.72881355932203384</v>
      </c>
      <c r="E15" s="127">
        <v>0.23728813559322035</v>
      </c>
      <c r="F15" s="127">
        <v>3.3898305084745763E-2</v>
      </c>
      <c r="G15" s="127">
        <v>0</v>
      </c>
      <c r="H15" s="128">
        <v>0</v>
      </c>
      <c r="I15" s="101"/>
    </row>
    <row r="16" spans="1:9" x14ac:dyDescent="0.25">
      <c r="B16" s="370"/>
      <c r="C16" s="343" t="s">
        <v>43</v>
      </c>
      <c r="D16" s="127">
        <v>0.64</v>
      </c>
      <c r="E16" s="127">
        <v>0.36</v>
      </c>
      <c r="F16" s="127">
        <v>0</v>
      </c>
      <c r="G16" s="127">
        <v>0</v>
      </c>
      <c r="H16" s="128">
        <v>0</v>
      </c>
      <c r="I16" s="101"/>
    </row>
    <row r="17" spans="2:9" ht="15.75" thickBot="1" x14ac:dyDescent="0.3">
      <c r="B17" s="371"/>
      <c r="C17" s="346" t="s">
        <v>46</v>
      </c>
      <c r="D17" s="129">
        <v>0.54</v>
      </c>
      <c r="E17" s="129">
        <v>0.4</v>
      </c>
      <c r="F17" s="129">
        <v>0.06</v>
      </c>
      <c r="G17" s="129">
        <v>0</v>
      </c>
      <c r="H17" s="130">
        <v>0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0.34210526315789475</v>
      </c>
      <c r="E18" s="131">
        <v>0.44736842105263158</v>
      </c>
      <c r="F18" s="131">
        <v>0.21052631578947367</v>
      </c>
      <c r="G18" s="131">
        <v>0</v>
      </c>
      <c r="H18" s="132">
        <v>0</v>
      </c>
      <c r="I18" s="101"/>
    </row>
    <row r="19" spans="2:9" x14ac:dyDescent="0.25">
      <c r="B19" s="374"/>
      <c r="C19" s="123" t="s">
        <v>53</v>
      </c>
      <c r="D19" s="133">
        <v>0.33333333333333331</v>
      </c>
      <c r="E19" s="133">
        <v>0.54545454545454541</v>
      </c>
      <c r="F19" s="133">
        <v>9.0909090909090912E-2</v>
      </c>
      <c r="G19" s="133">
        <v>3.0303030303030304E-2</v>
      </c>
      <c r="H19" s="134">
        <v>0</v>
      </c>
      <c r="I19" s="101"/>
    </row>
    <row r="20" spans="2:9" x14ac:dyDescent="0.25">
      <c r="B20" s="374"/>
      <c r="C20" s="123" t="s">
        <v>56</v>
      </c>
      <c r="D20" s="133">
        <v>0.29166666666666669</v>
      </c>
      <c r="E20" s="133">
        <v>0.54166666666666663</v>
      </c>
      <c r="F20" s="133">
        <v>8.3333333333333329E-2</v>
      </c>
      <c r="G20" s="133">
        <v>8.3333333333333329E-2</v>
      </c>
      <c r="H20" s="134">
        <v>0</v>
      </c>
      <c r="I20" s="101"/>
    </row>
    <row r="21" spans="2:9" x14ac:dyDescent="0.25">
      <c r="B21" s="374"/>
      <c r="C21" s="123" t="s">
        <v>59</v>
      </c>
      <c r="D21" s="133">
        <v>0.30434782608695654</v>
      </c>
      <c r="E21" s="133">
        <v>0.60869565217391308</v>
      </c>
      <c r="F21" s="133">
        <v>4.3478260869565216E-2</v>
      </c>
      <c r="G21" s="133">
        <v>4.3478260869565216E-2</v>
      </c>
      <c r="H21" s="134">
        <v>0</v>
      </c>
      <c r="I21" s="101"/>
    </row>
    <row r="22" spans="2:9" x14ac:dyDescent="0.25">
      <c r="B22" s="374"/>
      <c r="C22" s="123" t="s">
        <v>62</v>
      </c>
      <c r="D22" s="133">
        <v>0.4</v>
      </c>
      <c r="E22" s="133">
        <v>0.55000000000000004</v>
      </c>
      <c r="F22" s="133">
        <v>0</v>
      </c>
      <c r="G22" s="133">
        <v>0.05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0.35714285714285715</v>
      </c>
      <c r="E23" s="133">
        <v>0.5</v>
      </c>
      <c r="F23" s="133">
        <v>0.14285714285714285</v>
      </c>
      <c r="G23" s="133">
        <v>0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0.5</v>
      </c>
      <c r="E24" s="133">
        <v>0.5</v>
      </c>
      <c r="F24" s="133">
        <v>0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0.33333333333333331</v>
      </c>
      <c r="E25" s="133">
        <v>0.55555555555555558</v>
      </c>
      <c r="F25" s="133">
        <v>5.5555555555555552E-2</v>
      </c>
      <c r="G25" s="133">
        <v>5.5555555555555552E-2</v>
      </c>
      <c r="H25" s="134">
        <v>0</v>
      </c>
      <c r="I25" s="101"/>
    </row>
    <row r="26" spans="2:9" x14ac:dyDescent="0.25">
      <c r="B26" s="374"/>
      <c r="C26" s="123" t="s">
        <v>72</v>
      </c>
      <c r="D26" s="133">
        <v>0.36</v>
      </c>
      <c r="E26" s="133">
        <v>0.46</v>
      </c>
      <c r="F26" s="133">
        <v>0.08</v>
      </c>
      <c r="G26" s="133">
        <v>0.1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0.5</v>
      </c>
      <c r="E27" s="133">
        <v>0.42857142857142855</v>
      </c>
      <c r="F27" s="133">
        <v>0</v>
      </c>
      <c r="G27" s="133">
        <v>7.1428571428571425E-2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0.36842105263157893</v>
      </c>
      <c r="E28" s="133">
        <v>0.47368421052631576</v>
      </c>
      <c r="F28" s="133">
        <v>5.2631578947368418E-2</v>
      </c>
      <c r="G28" s="133">
        <v>0.10526315789473684</v>
      </c>
      <c r="H28" s="134">
        <v>0</v>
      </c>
      <c r="I28" s="101"/>
    </row>
    <row r="29" spans="2:9" x14ac:dyDescent="0.25">
      <c r="B29" s="374"/>
      <c r="C29" s="123" t="s">
        <v>81</v>
      </c>
      <c r="D29" s="133">
        <v>0.16666666666666666</v>
      </c>
      <c r="E29" s="133">
        <v>0.58333333333333337</v>
      </c>
      <c r="F29" s="133">
        <v>0.16666666666666666</v>
      </c>
      <c r="G29" s="133">
        <v>8.3333333333333329E-2</v>
      </c>
      <c r="H29" s="134">
        <v>0</v>
      </c>
      <c r="I29" s="101"/>
    </row>
    <row r="30" spans="2:9" ht="15.75" thickBot="1" x14ac:dyDescent="0.3">
      <c r="B30" s="375"/>
      <c r="C30" s="124" t="s">
        <v>602</v>
      </c>
      <c r="D30" s="135">
        <v>0.38461538461538464</v>
      </c>
      <c r="E30" s="135">
        <v>0.46153846153846156</v>
      </c>
      <c r="F30" s="135">
        <v>0</v>
      </c>
      <c r="G30" s="135">
        <v>0.15384615384615385</v>
      </c>
      <c r="H30" s="136">
        <v>0</v>
      </c>
      <c r="I30" s="101"/>
    </row>
    <row r="31" spans="2:9" ht="15" customHeight="1" x14ac:dyDescent="0.25">
      <c r="B31" s="369" t="s">
        <v>86</v>
      </c>
      <c r="C31" s="340" t="s">
        <v>87</v>
      </c>
      <c r="D31" s="127">
        <v>0.52631578947368418</v>
      </c>
      <c r="E31" s="125">
        <v>0.39473684210526316</v>
      </c>
      <c r="F31" s="125">
        <v>5.2631578947368418E-2</v>
      </c>
      <c r="G31" s="125">
        <v>0</v>
      </c>
      <c r="H31" s="126">
        <v>2.6315789473684209E-2</v>
      </c>
      <c r="I31" s="101"/>
    </row>
    <row r="32" spans="2:9" x14ac:dyDescent="0.25">
      <c r="B32" s="370"/>
      <c r="C32" s="127" t="s">
        <v>90</v>
      </c>
      <c r="D32" s="127">
        <v>0.3888888888888889</v>
      </c>
      <c r="E32" s="127">
        <v>0.5</v>
      </c>
      <c r="F32" s="127">
        <v>0.1111111111111111</v>
      </c>
      <c r="G32" s="127">
        <v>0</v>
      </c>
      <c r="H32" s="128">
        <v>0</v>
      </c>
      <c r="I32" s="101"/>
    </row>
    <row r="33" spans="2:9" x14ac:dyDescent="0.25">
      <c r="B33" s="370"/>
      <c r="C33" s="127" t="s">
        <v>93</v>
      </c>
      <c r="D33" s="127">
        <v>0.53125</v>
      </c>
      <c r="E33" s="127">
        <v>0.375</v>
      </c>
      <c r="F33" s="127">
        <v>9.375E-2</v>
      </c>
      <c r="G33" s="127">
        <v>0</v>
      </c>
      <c r="H33" s="128">
        <v>0</v>
      </c>
      <c r="I33" s="101"/>
    </row>
    <row r="34" spans="2:9" x14ac:dyDescent="0.25">
      <c r="B34" s="370"/>
      <c r="C34" s="127" t="s">
        <v>96</v>
      </c>
      <c r="D34" s="127">
        <v>0.8</v>
      </c>
      <c r="E34" s="127">
        <v>0.16</v>
      </c>
      <c r="F34" s="127">
        <v>0.04</v>
      </c>
      <c r="G34" s="127">
        <v>0</v>
      </c>
      <c r="H34" s="128">
        <v>0</v>
      </c>
      <c r="I34" s="101"/>
    </row>
    <row r="35" spans="2:9" x14ac:dyDescent="0.25">
      <c r="B35" s="370"/>
      <c r="C35" s="127" t="s">
        <v>603</v>
      </c>
      <c r="D35" s="127">
        <v>0.66666666666666663</v>
      </c>
      <c r="E35" s="127">
        <v>0.33333333333333331</v>
      </c>
      <c r="F35" s="127">
        <v>0</v>
      </c>
      <c r="G35" s="127">
        <v>0</v>
      </c>
      <c r="H35" s="128">
        <v>0</v>
      </c>
      <c r="I35" s="101"/>
    </row>
    <row r="36" spans="2:9" x14ac:dyDescent="0.25">
      <c r="B36" s="370"/>
      <c r="C36" s="127" t="s">
        <v>101</v>
      </c>
      <c r="D36" s="127">
        <v>0.5</v>
      </c>
      <c r="E36" s="127">
        <v>0.33333333333333331</v>
      </c>
      <c r="F36" s="127">
        <v>0.1111111111111111</v>
      </c>
      <c r="G36" s="127">
        <v>5.5555555555555552E-2</v>
      </c>
      <c r="H36" s="128">
        <v>0</v>
      </c>
      <c r="I36" s="101"/>
    </row>
    <row r="37" spans="2:9" ht="15.75" thickBot="1" x14ac:dyDescent="0.3">
      <c r="B37" s="371"/>
      <c r="C37" s="344" t="s">
        <v>104</v>
      </c>
      <c r="D37" s="129">
        <v>0.69387755102040816</v>
      </c>
      <c r="E37" s="129">
        <v>0.26530612244897961</v>
      </c>
      <c r="F37" s="129">
        <v>4.0816326530612242E-2</v>
      </c>
      <c r="G37" s="129">
        <v>0</v>
      </c>
      <c r="H37" s="130">
        <v>0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0.2</v>
      </c>
      <c r="E38" s="131">
        <v>0.2</v>
      </c>
      <c r="F38" s="131">
        <v>0.6</v>
      </c>
      <c r="G38" s="131">
        <v>0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6.6666666666666666E-2</v>
      </c>
      <c r="E39" s="133">
        <v>0.26666666666666666</v>
      </c>
      <c r="F39" s="133">
        <v>0.46666666666666667</v>
      </c>
      <c r="G39" s="133">
        <v>0.2</v>
      </c>
      <c r="H39" s="134">
        <v>0</v>
      </c>
      <c r="I39" s="101"/>
    </row>
    <row r="40" spans="2:9" x14ac:dyDescent="0.25">
      <c r="B40" s="374"/>
      <c r="C40" s="123" t="s">
        <v>117</v>
      </c>
      <c r="D40" s="133">
        <v>0.30769230769230771</v>
      </c>
      <c r="E40" s="133">
        <v>0.46153846153846156</v>
      </c>
      <c r="F40" s="133">
        <v>0.15384615384615385</v>
      </c>
      <c r="G40" s="133">
        <v>7.6923076923076927E-2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0</v>
      </c>
      <c r="E41" s="133">
        <v>0.46666666666666667</v>
      </c>
      <c r="F41" s="133">
        <v>0.4</v>
      </c>
      <c r="G41" s="133">
        <v>0.13333333333333333</v>
      </c>
      <c r="H41" s="134">
        <v>0</v>
      </c>
      <c r="I41" s="101"/>
    </row>
    <row r="42" spans="2:9" ht="15.75" thickBot="1" x14ac:dyDescent="0.3">
      <c r="B42" s="375"/>
      <c r="C42" s="157" t="s">
        <v>497</v>
      </c>
      <c r="D42" s="135">
        <v>0.16666666666666666</v>
      </c>
      <c r="E42" s="135">
        <v>0.16666666666666666</v>
      </c>
      <c r="F42" s="135">
        <v>0.5</v>
      </c>
      <c r="G42" s="135">
        <v>0.16666666666666666</v>
      </c>
      <c r="H42" s="136">
        <v>0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</v>
      </c>
      <c r="E43" s="127">
        <v>0.875</v>
      </c>
      <c r="F43" s="127">
        <v>0.125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343" t="s">
        <v>604</v>
      </c>
      <c r="D44" s="145">
        <v>0.125</v>
      </c>
      <c r="E44" s="145">
        <v>0</v>
      </c>
      <c r="F44" s="145">
        <v>0.625</v>
      </c>
      <c r="G44" s="145">
        <v>0.25</v>
      </c>
      <c r="H44" s="146">
        <v>0</v>
      </c>
      <c r="I44" s="101"/>
    </row>
    <row r="45" spans="2:9" ht="15.75" customHeight="1" x14ac:dyDescent="0.25">
      <c r="B45" s="370"/>
      <c r="C45" s="343" t="s">
        <v>314</v>
      </c>
      <c r="D45" s="127">
        <v>0</v>
      </c>
      <c r="E45" s="127">
        <v>0.4</v>
      </c>
      <c r="F45" s="127">
        <v>0.4</v>
      </c>
      <c r="G45" s="127">
        <v>0.2</v>
      </c>
      <c r="H45" s="128">
        <v>0</v>
      </c>
      <c r="I45" s="101"/>
    </row>
    <row r="46" spans="2:9" ht="15" customHeight="1" x14ac:dyDescent="0.25">
      <c r="B46" s="370"/>
      <c r="C46" s="343" t="s">
        <v>605</v>
      </c>
      <c r="D46" s="127">
        <v>0</v>
      </c>
      <c r="E46" s="127">
        <v>0.5</v>
      </c>
      <c r="F46" s="127">
        <v>0.33333333333333331</v>
      </c>
      <c r="G46" s="127">
        <v>0.16666666666666666</v>
      </c>
      <c r="H46" s="128">
        <v>0</v>
      </c>
      <c r="I46" s="101"/>
    </row>
    <row r="47" spans="2:9" x14ac:dyDescent="0.25">
      <c r="B47" s="370"/>
      <c r="C47" s="343" t="s">
        <v>145</v>
      </c>
      <c r="D47" s="127">
        <v>0</v>
      </c>
      <c r="E47" s="127">
        <v>9.0909090909090912E-2</v>
      </c>
      <c r="F47" s="127">
        <v>0.81818181818181823</v>
      </c>
      <c r="G47" s="127">
        <v>9.0909090909090912E-2</v>
      </c>
      <c r="H47" s="128">
        <v>0</v>
      </c>
      <c r="I47" s="101"/>
    </row>
    <row r="48" spans="2:9" x14ac:dyDescent="0.25">
      <c r="B48" s="370"/>
      <c r="C48" s="343" t="s">
        <v>148</v>
      </c>
      <c r="D48" s="127">
        <v>0.25</v>
      </c>
      <c r="E48" s="127">
        <v>0.625</v>
      </c>
      <c r="F48" s="127">
        <v>0.125</v>
      </c>
      <c r="G48" s="127">
        <v>0</v>
      </c>
      <c r="H48" s="128">
        <v>0</v>
      </c>
      <c r="I48" s="101"/>
    </row>
    <row r="49" spans="2:9" x14ac:dyDescent="0.25">
      <c r="B49" s="370"/>
      <c r="C49" s="345" t="s">
        <v>153</v>
      </c>
      <c r="D49" s="127">
        <v>0.15789473684210525</v>
      </c>
      <c r="E49" s="127">
        <v>0.52631578947368418</v>
      </c>
      <c r="F49" s="127">
        <v>0.31578947368421051</v>
      </c>
      <c r="G49" s="127">
        <v>0</v>
      </c>
      <c r="H49" s="128">
        <v>0</v>
      </c>
      <c r="I49" s="101"/>
    </row>
    <row r="50" spans="2:9" x14ac:dyDescent="0.25">
      <c r="B50" s="370"/>
      <c r="C50" s="345" t="s">
        <v>156</v>
      </c>
      <c r="D50" s="127">
        <v>0</v>
      </c>
      <c r="E50" s="127">
        <v>0.38461538461538464</v>
      </c>
      <c r="F50" s="145">
        <v>0.46153846153846156</v>
      </c>
      <c r="G50" s="127">
        <v>0.15384615384615385</v>
      </c>
      <c r="H50" s="128">
        <v>0</v>
      </c>
      <c r="I50" s="101"/>
    </row>
    <row r="51" spans="2:9" x14ac:dyDescent="0.25">
      <c r="B51" s="370"/>
      <c r="C51" s="343" t="s">
        <v>606</v>
      </c>
      <c r="D51" s="127">
        <v>0</v>
      </c>
      <c r="E51" s="127">
        <v>0.375</v>
      </c>
      <c r="F51" s="127">
        <v>0.5</v>
      </c>
      <c r="G51" s="127">
        <v>0.125</v>
      </c>
      <c r="H51" s="128">
        <v>0</v>
      </c>
      <c r="I51" s="101"/>
    </row>
    <row r="52" spans="2:9" ht="15.75" thickBot="1" x14ac:dyDescent="0.3">
      <c r="B52" s="371"/>
      <c r="C52" s="346" t="s">
        <v>607</v>
      </c>
      <c r="D52" s="129">
        <v>0</v>
      </c>
      <c r="E52" s="129">
        <v>0.2857142857142857</v>
      </c>
      <c r="F52" s="129">
        <v>0.7142857142857143</v>
      </c>
      <c r="G52" s="129">
        <v>0</v>
      </c>
      <c r="H52" s="130">
        <v>0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0.2</v>
      </c>
      <c r="E53" s="133">
        <v>0.4</v>
      </c>
      <c r="F53" s="133">
        <v>0.3</v>
      </c>
      <c r="G53" s="133">
        <v>0.1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0.1111111111111111</v>
      </c>
      <c r="E54" s="133">
        <v>0.1111111111111111</v>
      </c>
      <c r="F54" s="133">
        <v>0.33333333333333331</v>
      </c>
      <c r="G54" s="133">
        <v>0.22222222222222221</v>
      </c>
      <c r="H54" s="134">
        <v>0.22222222222222221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0.2</v>
      </c>
      <c r="F55" s="133">
        <v>0.2</v>
      </c>
      <c r="G55" s="133">
        <v>0.2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0.2</v>
      </c>
      <c r="E56" s="133">
        <v>0.4</v>
      </c>
      <c r="F56" s="133">
        <v>0.2</v>
      </c>
      <c r="G56" s="133">
        <v>0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0.22222222222222221</v>
      </c>
      <c r="E57" s="133">
        <v>0.1111111111111111</v>
      </c>
      <c r="F57" s="133">
        <v>0.44444444444444442</v>
      </c>
      <c r="G57" s="133">
        <v>0.1111111111111111</v>
      </c>
      <c r="H57" s="134">
        <v>0.1111111111111111</v>
      </c>
      <c r="I57" s="101"/>
    </row>
    <row r="58" spans="2:9" ht="15" customHeight="1" x14ac:dyDescent="0.25">
      <c r="B58" s="374"/>
      <c r="C58" s="123" t="s">
        <v>333</v>
      </c>
      <c r="D58" s="133">
        <v>0.2</v>
      </c>
      <c r="E58" s="133">
        <v>0</v>
      </c>
      <c r="F58" s="133">
        <v>0.4</v>
      </c>
      <c r="G58" s="133">
        <v>0.2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0.3</v>
      </c>
      <c r="E59" s="133">
        <v>0.2</v>
      </c>
      <c r="F59" s="133">
        <v>0.3</v>
      </c>
      <c r="G59" s="133">
        <v>0.1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8.3333333333333329E-2</v>
      </c>
      <c r="E60" s="133">
        <v>0.58333333333333337</v>
      </c>
      <c r="F60" s="133">
        <v>0.25</v>
      </c>
      <c r="G60" s="133">
        <v>8.3333333333333329E-2</v>
      </c>
      <c r="H60" s="134">
        <v>0</v>
      </c>
      <c r="I60" s="101"/>
    </row>
    <row r="61" spans="2:9" ht="15.75" thickBot="1" x14ac:dyDescent="0.3">
      <c r="B61" s="375"/>
      <c r="C61" s="157" t="s">
        <v>183</v>
      </c>
      <c r="D61" s="135">
        <v>0.15384615384615385</v>
      </c>
      <c r="E61" s="135">
        <v>0.46153846153846156</v>
      </c>
      <c r="F61" s="135">
        <v>0.30769230769230771</v>
      </c>
      <c r="G61" s="135">
        <v>7.6923076923076927E-2</v>
      </c>
      <c r="H61" s="136">
        <v>0</v>
      </c>
      <c r="I61" s="101"/>
    </row>
    <row r="62" spans="2:9" ht="15" customHeight="1" x14ac:dyDescent="0.25">
      <c r="B62" s="369" t="s">
        <v>186</v>
      </c>
      <c r="C62" s="342" t="s">
        <v>187</v>
      </c>
      <c r="D62" s="145">
        <v>0</v>
      </c>
      <c r="E62" s="145">
        <v>0.25</v>
      </c>
      <c r="F62" s="145">
        <v>0.58333333333333337</v>
      </c>
      <c r="G62" s="145">
        <v>0.16666666666666666</v>
      </c>
      <c r="H62" s="146">
        <v>0</v>
      </c>
      <c r="I62" s="101"/>
    </row>
    <row r="63" spans="2:9" x14ac:dyDescent="0.25">
      <c r="B63" s="370"/>
      <c r="C63" s="342" t="s">
        <v>190</v>
      </c>
      <c r="D63" s="145">
        <v>9.5238095238095233E-2</v>
      </c>
      <c r="E63" s="145">
        <v>0.52380952380952384</v>
      </c>
      <c r="F63" s="145">
        <v>0.38095238095238093</v>
      </c>
      <c r="G63" s="145">
        <v>0</v>
      </c>
      <c r="H63" s="146">
        <v>0</v>
      </c>
      <c r="I63" s="101"/>
    </row>
    <row r="64" spans="2:9" x14ac:dyDescent="0.25">
      <c r="B64" s="370"/>
      <c r="C64" s="342" t="s">
        <v>193</v>
      </c>
      <c r="D64" s="145">
        <v>0.45945945945945948</v>
      </c>
      <c r="E64" s="145">
        <v>0.40540540540540543</v>
      </c>
      <c r="F64" s="145">
        <v>0.13513513513513514</v>
      </c>
      <c r="G64" s="145">
        <v>0</v>
      </c>
      <c r="H64" s="146">
        <v>0</v>
      </c>
      <c r="I64" s="101"/>
    </row>
    <row r="65" spans="2:9" x14ac:dyDescent="0.25">
      <c r="B65" s="370"/>
      <c r="C65" s="342" t="s">
        <v>196</v>
      </c>
      <c r="D65" s="145">
        <v>9.0909090909090912E-2</v>
      </c>
      <c r="E65" s="145">
        <v>0.40909090909090912</v>
      </c>
      <c r="F65" s="145">
        <v>0.40909090909090912</v>
      </c>
      <c r="G65" s="145">
        <v>9.0909090909090912E-2</v>
      </c>
      <c r="H65" s="146">
        <v>0</v>
      </c>
      <c r="I65" s="101"/>
    </row>
    <row r="66" spans="2:9" ht="15" customHeight="1" x14ac:dyDescent="0.25">
      <c r="B66" s="370"/>
      <c r="C66" s="342" t="s">
        <v>343</v>
      </c>
      <c r="D66" s="145">
        <v>0</v>
      </c>
      <c r="E66" s="145">
        <v>0.22222222222222221</v>
      </c>
      <c r="F66" s="145">
        <v>0.66666666666666663</v>
      </c>
      <c r="G66" s="145">
        <v>0.1111111111111111</v>
      </c>
      <c r="H66" s="146">
        <v>0</v>
      </c>
      <c r="I66" s="101"/>
    </row>
    <row r="67" spans="2:9" ht="15" customHeight="1" x14ac:dyDescent="0.25">
      <c r="B67" s="370"/>
      <c r="C67" s="342" t="s">
        <v>201</v>
      </c>
      <c r="D67" s="145">
        <v>8.6956521739130432E-2</v>
      </c>
      <c r="E67" s="145">
        <v>0.30434782608695654</v>
      </c>
      <c r="F67" s="145">
        <v>0.47826086956521741</v>
      </c>
      <c r="G67" s="145">
        <v>0.13043478260869565</v>
      </c>
      <c r="H67" s="146">
        <v>0</v>
      </c>
      <c r="I67" s="101"/>
    </row>
    <row r="68" spans="2:9" x14ac:dyDescent="0.25">
      <c r="B68" s="370"/>
      <c r="C68" s="342" t="s">
        <v>609</v>
      </c>
      <c r="D68" s="145">
        <v>0.4</v>
      </c>
      <c r="E68" s="145">
        <v>0.2</v>
      </c>
      <c r="F68" s="145">
        <v>0.4</v>
      </c>
      <c r="G68" s="145">
        <v>0</v>
      </c>
      <c r="H68" s="146">
        <v>0</v>
      </c>
      <c r="I68" s="101"/>
    </row>
    <row r="69" spans="2:9" x14ac:dyDescent="0.25">
      <c r="B69" s="370"/>
      <c r="C69" s="342" t="s">
        <v>610</v>
      </c>
      <c r="D69" s="145">
        <v>0</v>
      </c>
      <c r="E69" s="145">
        <v>0.3</v>
      </c>
      <c r="F69" s="145">
        <v>0.5</v>
      </c>
      <c r="G69" s="145">
        <v>0.1</v>
      </c>
      <c r="H69" s="146">
        <v>0.1</v>
      </c>
      <c r="I69" s="101"/>
    </row>
    <row r="70" spans="2:9" x14ac:dyDescent="0.25">
      <c r="B70" s="370"/>
      <c r="C70" s="342" t="s">
        <v>441</v>
      </c>
      <c r="D70" s="145">
        <v>0</v>
      </c>
      <c r="E70" s="145">
        <v>0.42857142857142855</v>
      </c>
      <c r="F70" s="145">
        <v>0.2857142857142857</v>
      </c>
      <c r="G70" s="145">
        <v>0.2857142857142857</v>
      </c>
      <c r="H70" s="146">
        <v>0</v>
      </c>
      <c r="I70" s="101"/>
    </row>
    <row r="71" spans="2:9" ht="15" customHeight="1" x14ac:dyDescent="0.25">
      <c r="B71" s="370"/>
      <c r="C71" s="342" t="s">
        <v>212</v>
      </c>
      <c r="D71" s="127">
        <v>0.29268292682926828</v>
      </c>
      <c r="E71" s="127">
        <v>0.48780487804878048</v>
      </c>
      <c r="F71" s="127">
        <v>0.14634146341463414</v>
      </c>
      <c r="G71" s="127">
        <v>7.3170731707317069E-2</v>
      </c>
      <c r="H71" s="128">
        <v>0</v>
      </c>
      <c r="I71" s="101"/>
    </row>
    <row r="72" spans="2:9" x14ac:dyDescent="0.25">
      <c r="B72" s="370"/>
      <c r="C72" s="342" t="s">
        <v>611</v>
      </c>
      <c r="D72" s="127">
        <v>0</v>
      </c>
      <c r="E72" s="127">
        <v>0.25</v>
      </c>
      <c r="F72" s="127">
        <v>0.625</v>
      </c>
      <c r="G72" s="127">
        <v>0.125</v>
      </c>
      <c r="H72" s="128">
        <v>0</v>
      </c>
      <c r="I72" s="101"/>
    </row>
    <row r="73" spans="2:9" x14ac:dyDescent="0.25">
      <c r="B73" s="370"/>
      <c r="C73" s="342" t="s">
        <v>612</v>
      </c>
      <c r="D73" s="127">
        <v>0</v>
      </c>
      <c r="E73" s="127">
        <v>0.16666666666666666</v>
      </c>
      <c r="F73" s="127">
        <v>0.66666666666666663</v>
      </c>
      <c r="G73" s="127">
        <v>0.16666666666666666</v>
      </c>
      <c r="H73" s="128">
        <v>0</v>
      </c>
      <c r="I73" s="101"/>
    </row>
    <row r="74" spans="2:9" x14ac:dyDescent="0.25">
      <c r="B74" s="370"/>
      <c r="C74" s="342" t="s">
        <v>219</v>
      </c>
      <c r="D74" s="127">
        <v>0.45454545454545453</v>
      </c>
      <c r="E74" s="127">
        <v>0.39393939393939392</v>
      </c>
      <c r="F74" s="127">
        <v>0.15151515151515152</v>
      </c>
      <c r="G74" s="127">
        <v>0</v>
      </c>
      <c r="H74" s="128">
        <v>0</v>
      </c>
      <c r="I74" s="101"/>
    </row>
    <row r="75" spans="2:9" ht="15.75" customHeight="1" x14ac:dyDescent="0.25">
      <c r="B75" s="370"/>
      <c r="C75" s="342" t="s">
        <v>613</v>
      </c>
      <c r="D75" s="127">
        <v>0.1</v>
      </c>
      <c r="E75" s="127">
        <v>0.4</v>
      </c>
      <c r="F75" s="127">
        <v>0.2</v>
      </c>
      <c r="G75" s="127">
        <v>0.3</v>
      </c>
      <c r="H75" s="128">
        <v>0</v>
      </c>
      <c r="I75" s="101"/>
    </row>
    <row r="76" spans="2:9" ht="15" customHeight="1" thickBot="1" x14ac:dyDescent="0.3">
      <c r="B76" s="371"/>
      <c r="C76" s="344" t="s">
        <v>224</v>
      </c>
      <c r="D76" s="129">
        <v>0</v>
      </c>
      <c r="E76" s="129">
        <v>0</v>
      </c>
      <c r="F76" s="129">
        <v>0.23076923076923078</v>
      </c>
      <c r="G76" s="129">
        <v>0.38461538461538464</v>
      </c>
      <c r="H76" s="130">
        <v>0.38461538461538464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0.16666666666666666</v>
      </c>
      <c r="F77" s="135">
        <v>0.33333333333333331</v>
      </c>
      <c r="G77" s="135">
        <v>0.5</v>
      </c>
      <c r="H77" s="136">
        <v>0</v>
      </c>
      <c r="I77" s="101"/>
    </row>
    <row r="78" spans="2:9" ht="15" customHeight="1" x14ac:dyDescent="0.25">
      <c r="B78" s="369" t="s">
        <v>244</v>
      </c>
      <c r="C78" s="343" t="s">
        <v>246</v>
      </c>
      <c r="D78" s="145">
        <v>0.6875</v>
      </c>
      <c r="E78" s="145">
        <v>0.25</v>
      </c>
      <c r="F78" s="145">
        <v>6.25E-2</v>
      </c>
      <c r="G78" s="145">
        <v>0</v>
      </c>
      <c r="H78" s="146">
        <v>0</v>
      </c>
      <c r="I78" s="101"/>
    </row>
    <row r="79" spans="2:9" x14ac:dyDescent="0.25">
      <c r="B79" s="370"/>
      <c r="C79" s="343" t="s">
        <v>250</v>
      </c>
      <c r="D79" s="145">
        <v>0.1875</v>
      </c>
      <c r="E79" s="145">
        <v>0.5</v>
      </c>
      <c r="F79" s="145">
        <v>0.25</v>
      </c>
      <c r="G79" s="145">
        <v>6.25E-2</v>
      </c>
      <c r="H79" s="146">
        <v>0</v>
      </c>
      <c r="I79" s="101"/>
    </row>
    <row r="80" spans="2:9" x14ac:dyDescent="0.25">
      <c r="B80" s="370"/>
      <c r="C80" s="343" t="s">
        <v>364</v>
      </c>
      <c r="D80" s="145">
        <v>0.6</v>
      </c>
      <c r="E80" s="145">
        <v>0.35</v>
      </c>
      <c r="F80" s="145">
        <v>0.05</v>
      </c>
      <c r="G80" s="145">
        <v>0</v>
      </c>
      <c r="H80" s="146">
        <v>0</v>
      </c>
      <c r="I80" s="101"/>
    </row>
    <row r="81" spans="2:9" x14ac:dyDescent="0.25">
      <c r="B81" s="370"/>
      <c r="C81" s="345" t="s">
        <v>614</v>
      </c>
      <c r="D81" s="145">
        <v>0.22222222222222221</v>
      </c>
      <c r="E81" s="145">
        <v>0.77777777777777779</v>
      </c>
      <c r="F81" s="145">
        <v>0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343" t="s">
        <v>256</v>
      </c>
      <c r="D82" s="145">
        <v>0.33333333333333331</v>
      </c>
      <c r="E82" s="145">
        <v>0.66666666666666663</v>
      </c>
      <c r="F82" s="145">
        <v>0</v>
      </c>
      <c r="G82" s="145">
        <v>0</v>
      </c>
      <c r="H82" s="146">
        <v>0</v>
      </c>
    </row>
    <row r="83" spans="2:9" s="195" customFormat="1" x14ac:dyDescent="0.25">
      <c r="B83" s="370"/>
      <c r="C83" s="345" t="s">
        <v>600</v>
      </c>
      <c r="D83" s="145">
        <v>0.16666666666666666</v>
      </c>
      <c r="E83" s="145">
        <v>0.5</v>
      </c>
      <c r="F83" s="145">
        <v>0.33333333333333331</v>
      </c>
      <c r="G83" s="145">
        <v>0</v>
      </c>
      <c r="H83" s="146">
        <v>0</v>
      </c>
    </row>
    <row r="84" spans="2:9" x14ac:dyDescent="0.25">
      <c r="B84" s="370"/>
      <c r="C84" s="343" t="s">
        <v>500</v>
      </c>
      <c r="D84" s="145">
        <v>0</v>
      </c>
      <c r="E84" s="145">
        <v>0.8571428571428571</v>
      </c>
      <c r="F84" s="145">
        <v>0.14285714285714285</v>
      </c>
      <c r="G84" s="145">
        <v>0</v>
      </c>
      <c r="H84" s="146">
        <v>0</v>
      </c>
    </row>
    <row r="85" spans="2:9" ht="15" customHeight="1" x14ac:dyDescent="0.25">
      <c r="B85" s="370"/>
      <c r="C85" s="343" t="s">
        <v>365</v>
      </c>
      <c r="D85" s="145">
        <v>0.42857142857142855</v>
      </c>
      <c r="E85" s="145">
        <v>0.42857142857142855</v>
      </c>
      <c r="F85" s="145">
        <v>0</v>
      </c>
      <c r="G85" s="145">
        <v>0.14285714285714285</v>
      </c>
      <c r="H85" s="146">
        <v>0</v>
      </c>
    </row>
    <row r="86" spans="2:9" x14ac:dyDescent="0.25">
      <c r="B86" s="370"/>
      <c r="C86" s="343" t="s">
        <v>501</v>
      </c>
      <c r="D86" s="145">
        <v>0.22222222222222221</v>
      </c>
      <c r="E86" s="145">
        <v>0.55555555555555558</v>
      </c>
      <c r="F86" s="145">
        <v>0.22222222222222221</v>
      </c>
      <c r="G86" s="145">
        <v>0</v>
      </c>
      <c r="H86" s="146">
        <v>0</v>
      </c>
    </row>
    <row r="87" spans="2:9" x14ac:dyDescent="0.25">
      <c r="B87" s="370"/>
      <c r="C87" s="343" t="s">
        <v>270</v>
      </c>
      <c r="D87" s="145">
        <v>0.5625</v>
      </c>
      <c r="E87" s="145">
        <v>0.4375</v>
      </c>
      <c r="F87" s="145">
        <v>0</v>
      </c>
      <c r="G87" s="145">
        <v>0</v>
      </c>
      <c r="H87" s="146">
        <v>0</v>
      </c>
    </row>
    <row r="88" spans="2:9" ht="15.75" thickBot="1" x14ac:dyDescent="0.3">
      <c r="B88" s="371"/>
      <c r="C88" s="346" t="s">
        <v>273</v>
      </c>
      <c r="D88" s="129">
        <v>0.2</v>
      </c>
      <c r="E88" s="129">
        <v>0.3</v>
      </c>
      <c r="F88" s="129">
        <v>0.3</v>
      </c>
      <c r="G88" s="129">
        <v>0.1</v>
      </c>
      <c r="H88" s="193">
        <v>0.1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09" spans="4:8" x14ac:dyDescent="0.25">
      <c r="D109" s="120"/>
      <c r="E109" s="120"/>
      <c r="F109" s="120"/>
      <c r="G109" s="120"/>
      <c r="H109" s="120"/>
    </row>
    <row r="111" spans="4:8" x14ac:dyDescent="0.25">
      <c r="D111" s="120"/>
      <c r="E111" s="120"/>
      <c r="F111" s="120"/>
      <c r="G111" s="120"/>
      <c r="H111" s="120"/>
    </row>
    <row r="113" spans="4:8" x14ac:dyDescent="0.25">
      <c r="D113" s="120"/>
      <c r="E113" s="120"/>
      <c r="F113" s="120"/>
      <c r="G113" s="120"/>
      <c r="H113" s="120"/>
    </row>
    <row r="115" spans="4:8" x14ac:dyDescent="0.25">
      <c r="D115" s="120"/>
      <c r="E115" s="120"/>
      <c r="F115" s="120"/>
      <c r="G115" s="120"/>
      <c r="H115" s="120"/>
    </row>
    <row r="117" spans="4:8" x14ac:dyDescent="0.25">
      <c r="D117" s="120"/>
      <c r="E117" s="120"/>
      <c r="F117" s="120"/>
      <c r="G117" s="120"/>
      <c r="H117" s="120"/>
    </row>
    <row r="119" spans="4:8" x14ac:dyDescent="0.25">
      <c r="D119" s="120"/>
      <c r="E119" s="120"/>
      <c r="F119" s="120"/>
      <c r="G119" s="120"/>
      <c r="H119" s="120"/>
    </row>
    <row r="121" spans="4:8" x14ac:dyDescent="0.25">
      <c r="D121" s="120"/>
      <c r="E121" s="120"/>
      <c r="F121" s="120"/>
      <c r="G121" s="120"/>
      <c r="H121" s="120"/>
    </row>
    <row r="123" spans="4:8" x14ac:dyDescent="0.25">
      <c r="D123" s="120"/>
      <c r="E123" s="120"/>
      <c r="F123" s="120"/>
      <c r="G123" s="120"/>
      <c r="H123" s="120"/>
    </row>
    <row r="125" spans="4:8" x14ac:dyDescent="0.25">
      <c r="D125" s="120"/>
      <c r="E125" s="120"/>
      <c r="F125" s="120"/>
      <c r="G125" s="120"/>
      <c r="H125" s="120"/>
    </row>
    <row r="127" spans="4:8" x14ac:dyDescent="0.25">
      <c r="D127" s="120"/>
      <c r="E127" s="120"/>
      <c r="F127" s="120"/>
      <c r="G127" s="120"/>
      <c r="H127" s="120"/>
    </row>
    <row r="129" spans="4:8" x14ac:dyDescent="0.25">
      <c r="D129" s="120"/>
      <c r="E129" s="120"/>
      <c r="F129" s="120"/>
      <c r="G129" s="120"/>
      <c r="H129" s="120"/>
    </row>
    <row r="131" spans="4:8" x14ac:dyDescent="0.25">
      <c r="D131" s="120"/>
      <c r="E131" s="120"/>
      <c r="F131" s="120"/>
      <c r="G131" s="120"/>
      <c r="H131" s="120"/>
    </row>
    <row r="133" spans="4:8" x14ac:dyDescent="0.25">
      <c r="D133" s="120"/>
      <c r="E133" s="120"/>
      <c r="F133" s="120"/>
      <c r="G133" s="120"/>
      <c r="H133" s="120"/>
    </row>
    <row r="135" spans="4:8" x14ac:dyDescent="0.25">
      <c r="D135" s="120"/>
      <c r="E135" s="120"/>
      <c r="F135" s="120"/>
      <c r="G135" s="120"/>
      <c r="H135" s="120"/>
    </row>
    <row r="137" spans="4:8" x14ac:dyDescent="0.25">
      <c r="D137" s="120"/>
      <c r="E137" s="120"/>
      <c r="F137" s="120"/>
      <c r="G137" s="120"/>
      <c r="H137" s="120"/>
    </row>
    <row r="139" spans="4:8" x14ac:dyDescent="0.25">
      <c r="D139" s="120"/>
      <c r="E139" s="120"/>
      <c r="F139" s="120"/>
      <c r="G139" s="120"/>
      <c r="H139" s="120"/>
    </row>
    <row r="141" spans="4:8" x14ac:dyDescent="0.25">
      <c r="D141" s="120"/>
      <c r="E141" s="120"/>
      <c r="F141" s="120"/>
      <c r="G141" s="120"/>
      <c r="H141" s="120"/>
    </row>
    <row r="143" spans="4:8" x14ac:dyDescent="0.25">
      <c r="D143" s="120"/>
      <c r="E143" s="120"/>
      <c r="F143" s="120"/>
      <c r="G143" s="120"/>
      <c r="H143" s="120"/>
    </row>
    <row r="145" spans="4:8" x14ac:dyDescent="0.25">
      <c r="D145" s="120"/>
      <c r="E145" s="120"/>
      <c r="F145" s="120"/>
      <c r="G145" s="120"/>
      <c r="H145" s="120"/>
    </row>
    <row r="147" spans="4:8" x14ac:dyDescent="0.25">
      <c r="D147" s="120"/>
      <c r="E147" s="120"/>
      <c r="F147" s="120"/>
      <c r="G147" s="120"/>
      <c r="H147" s="120"/>
    </row>
    <row r="149" spans="4:8" x14ac:dyDescent="0.25">
      <c r="D149" s="120"/>
      <c r="E149" s="120"/>
      <c r="F149" s="120"/>
      <c r="G149" s="120"/>
      <c r="H149" s="120"/>
    </row>
    <row r="151" spans="4:8" x14ac:dyDescent="0.25">
      <c r="D151" s="120"/>
      <c r="E151" s="120"/>
      <c r="F151" s="120"/>
      <c r="G151" s="120"/>
      <c r="H151" s="120"/>
    </row>
    <row r="153" spans="4:8" x14ac:dyDescent="0.25">
      <c r="D153" s="120"/>
      <c r="E153" s="120"/>
      <c r="F153" s="120"/>
      <c r="G153" s="120"/>
      <c r="H153" s="120"/>
    </row>
    <row r="155" spans="4:8" x14ac:dyDescent="0.25">
      <c r="D155" s="120"/>
      <c r="E155" s="120"/>
      <c r="F155" s="120"/>
      <c r="G155" s="120"/>
      <c r="H155" s="120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1"/>
  <sheetViews>
    <sheetView workbookViewId="0">
      <selection activeCell="I1" sqref="I1"/>
    </sheetView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34.5" customHeight="1" thickBot="1" x14ac:dyDescent="0.3">
      <c r="A1" s="143" t="s">
        <v>456</v>
      </c>
      <c r="C1" s="391" t="s">
        <v>434</v>
      </c>
      <c r="D1" s="391"/>
      <c r="E1" s="391"/>
      <c r="F1" s="391"/>
      <c r="G1" s="391"/>
      <c r="H1" s="391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348" t="s">
        <v>13</v>
      </c>
      <c r="D6" s="125">
        <v>0.58823529411764708</v>
      </c>
      <c r="E6" s="125">
        <v>0.35294117647058826</v>
      </c>
      <c r="F6" s="125">
        <v>0</v>
      </c>
      <c r="G6" s="125">
        <v>0</v>
      </c>
      <c r="H6" s="126">
        <v>5.8823529411764705E-2</v>
      </c>
      <c r="I6" s="101"/>
    </row>
    <row r="7" spans="1:9" x14ac:dyDescent="0.25">
      <c r="B7" s="370"/>
      <c r="C7" s="350" t="s">
        <v>16</v>
      </c>
      <c r="D7" s="127">
        <v>0.59493670886075944</v>
      </c>
      <c r="E7" s="127">
        <v>0.35443037974683544</v>
      </c>
      <c r="F7" s="127">
        <v>2.5316455696202531E-2</v>
      </c>
      <c r="G7" s="127">
        <v>1.2658227848101266E-2</v>
      </c>
      <c r="H7" s="128">
        <v>1.2658227848101266E-2</v>
      </c>
      <c r="I7" s="101"/>
    </row>
    <row r="8" spans="1:9" x14ac:dyDescent="0.25">
      <c r="B8" s="370"/>
      <c r="C8" s="350" t="s">
        <v>19</v>
      </c>
      <c r="D8" s="127">
        <v>0.5</v>
      </c>
      <c r="E8" s="127">
        <v>0.38461538461538464</v>
      </c>
      <c r="F8" s="127">
        <v>7.6923076923076927E-2</v>
      </c>
      <c r="G8" s="127">
        <v>3.8461538461538464E-2</v>
      </c>
      <c r="H8" s="128">
        <v>0</v>
      </c>
      <c r="I8" s="101"/>
    </row>
    <row r="9" spans="1:9" x14ac:dyDescent="0.25">
      <c r="B9" s="370"/>
      <c r="C9" s="350" t="s">
        <v>22</v>
      </c>
      <c r="D9" s="127">
        <v>0.55555555555555558</v>
      </c>
      <c r="E9" s="127">
        <v>0.44444444444444442</v>
      </c>
      <c r="F9" s="127">
        <v>0</v>
      </c>
      <c r="G9" s="127">
        <v>0</v>
      </c>
      <c r="H9" s="128">
        <v>0</v>
      </c>
      <c r="I9" s="101"/>
    </row>
    <row r="10" spans="1:9" x14ac:dyDescent="0.25">
      <c r="B10" s="370"/>
      <c r="C10" s="350" t="s">
        <v>25</v>
      </c>
      <c r="D10" s="127">
        <v>0.54545454545454541</v>
      </c>
      <c r="E10" s="127">
        <v>0.45454545454545453</v>
      </c>
      <c r="F10" s="127">
        <v>0</v>
      </c>
      <c r="G10" s="127">
        <v>0</v>
      </c>
      <c r="H10" s="128">
        <v>0</v>
      </c>
      <c r="I10" s="101"/>
    </row>
    <row r="11" spans="1:9" x14ac:dyDescent="0.25">
      <c r="B11" s="370"/>
      <c r="C11" s="350" t="s">
        <v>28</v>
      </c>
      <c r="D11" s="127">
        <v>0.57692307692307687</v>
      </c>
      <c r="E11" s="127">
        <v>0.34615384615384615</v>
      </c>
      <c r="F11" s="127">
        <v>3.8461538461538464E-2</v>
      </c>
      <c r="G11" s="127">
        <v>0</v>
      </c>
      <c r="H11" s="128">
        <v>3.8461538461538464E-2</v>
      </c>
      <c r="I11" s="101"/>
    </row>
    <row r="12" spans="1:9" x14ac:dyDescent="0.25">
      <c r="B12" s="370"/>
      <c r="C12" s="350" t="s">
        <v>31</v>
      </c>
      <c r="D12" s="127">
        <v>0.53333333333333333</v>
      </c>
      <c r="E12" s="127">
        <v>0.46666666666666667</v>
      </c>
      <c r="F12" s="127">
        <v>0</v>
      </c>
      <c r="G12" s="127">
        <v>0</v>
      </c>
      <c r="H12" s="128">
        <v>0</v>
      </c>
      <c r="I12" s="101"/>
    </row>
    <row r="13" spans="1:9" x14ac:dyDescent="0.25">
      <c r="B13" s="370"/>
      <c r="C13" s="350" t="s">
        <v>34</v>
      </c>
      <c r="D13" s="127">
        <v>0.69230769230769229</v>
      </c>
      <c r="E13" s="127">
        <v>0.30769230769230771</v>
      </c>
      <c r="F13" s="127">
        <v>0</v>
      </c>
      <c r="G13" s="127">
        <v>0</v>
      </c>
      <c r="H13" s="128">
        <v>0</v>
      </c>
      <c r="I13" s="101"/>
    </row>
    <row r="14" spans="1:9" x14ac:dyDescent="0.25">
      <c r="B14" s="370"/>
      <c r="C14" s="350" t="s">
        <v>37</v>
      </c>
      <c r="D14" s="127">
        <v>0.50980392156862742</v>
      </c>
      <c r="E14" s="127">
        <v>0.43137254901960786</v>
      </c>
      <c r="F14" s="127">
        <v>1.9607843137254902E-2</v>
      </c>
      <c r="G14" s="127">
        <v>3.9215686274509803E-2</v>
      </c>
      <c r="H14" s="128">
        <v>0</v>
      </c>
      <c r="I14" s="101"/>
    </row>
    <row r="15" spans="1:9" x14ac:dyDescent="0.25">
      <c r="B15" s="370"/>
      <c r="C15" s="350" t="s">
        <v>40</v>
      </c>
      <c r="D15" s="127">
        <v>0.71186440677966101</v>
      </c>
      <c r="E15" s="127">
        <v>0.28813559322033899</v>
      </c>
      <c r="F15" s="127">
        <v>0</v>
      </c>
      <c r="G15" s="127">
        <v>0</v>
      </c>
      <c r="H15" s="128">
        <v>0</v>
      </c>
      <c r="I15" s="101"/>
    </row>
    <row r="16" spans="1:9" x14ac:dyDescent="0.25">
      <c r="B16" s="370"/>
      <c r="C16" s="350" t="s">
        <v>43</v>
      </c>
      <c r="D16" s="127">
        <v>0.6</v>
      </c>
      <c r="E16" s="127">
        <v>0.36</v>
      </c>
      <c r="F16" s="127">
        <v>0</v>
      </c>
      <c r="G16" s="127">
        <v>0</v>
      </c>
      <c r="H16" s="128">
        <v>0.04</v>
      </c>
      <c r="I16" s="101"/>
    </row>
    <row r="17" spans="2:9" ht="15.75" thickBot="1" x14ac:dyDescent="0.3">
      <c r="B17" s="371"/>
      <c r="C17" s="353" t="s">
        <v>46</v>
      </c>
      <c r="D17" s="129">
        <v>0.57999999999999996</v>
      </c>
      <c r="E17" s="129">
        <v>0.4</v>
      </c>
      <c r="F17" s="129">
        <v>0</v>
      </c>
      <c r="G17" s="129">
        <v>0</v>
      </c>
      <c r="H17" s="130">
        <v>0.02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0.55263157894736847</v>
      </c>
      <c r="E18" s="131">
        <v>0.39473684210526316</v>
      </c>
      <c r="F18" s="131">
        <v>2.6315789473684209E-2</v>
      </c>
      <c r="G18" s="131">
        <v>0</v>
      </c>
      <c r="H18" s="132">
        <v>2.6315789473684209E-2</v>
      </c>
      <c r="I18" s="101"/>
    </row>
    <row r="19" spans="2:9" x14ac:dyDescent="0.25">
      <c r="B19" s="374"/>
      <c r="C19" s="123" t="s">
        <v>53</v>
      </c>
      <c r="D19" s="133">
        <v>0.4</v>
      </c>
      <c r="E19" s="133">
        <v>0.54285714285714282</v>
      </c>
      <c r="F19" s="133">
        <v>2.8571428571428571E-2</v>
      </c>
      <c r="G19" s="133">
        <v>0</v>
      </c>
      <c r="H19" s="134">
        <v>2.8571428571428571E-2</v>
      </c>
      <c r="I19" s="101"/>
    </row>
    <row r="20" spans="2:9" x14ac:dyDescent="0.25">
      <c r="B20" s="374"/>
      <c r="C20" s="123" t="s">
        <v>56</v>
      </c>
      <c r="D20" s="133">
        <v>0.32</v>
      </c>
      <c r="E20" s="133">
        <v>0.4</v>
      </c>
      <c r="F20" s="133">
        <v>0.2</v>
      </c>
      <c r="G20" s="133">
        <v>0.04</v>
      </c>
      <c r="H20" s="134">
        <v>0.04</v>
      </c>
      <c r="I20" s="101"/>
    </row>
    <row r="21" spans="2:9" x14ac:dyDescent="0.25">
      <c r="B21" s="374"/>
      <c r="C21" s="123" t="s">
        <v>59</v>
      </c>
      <c r="D21" s="133">
        <v>0.54166666666666663</v>
      </c>
      <c r="E21" s="133">
        <v>0.375</v>
      </c>
      <c r="F21" s="133">
        <v>4.1666666666666664E-2</v>
      </c>
      <c r="G21" s="133">
        <v>0</v>
      </c>
      <c r="H21" s="134">
        <v>4.1666666666666664E-2</v>
      </c>
      <c r="I21" s="101"/>
    </row>
    <row r="22" spans="2:9" x14ac:dyDescent="0.25">
      <c r="B22" s="374"/>
      <c r="C22" s="123" t="s">
        <v>62</v>
      </c>
      <c r="D22" s="133">
        <v>0.5714285714285714</v>
      </c>
      <c r="E22" s="133">
        <v>0.38095238095238093</v>
      </c>
      <c r="F22" s="133">
        <v>0</v>
      </c>
      <c r="G22" s="133">
        <v>0</v>
      </c>
      <c r="H22" s="134">
        <v>4.7619047619047616E-2</v>
      </c>
      <c r="I22" s="101"/>
    </row>
    <row r="23" spans="2:9" x14ac:dyDescent="0.25">
      <c r="B23" s="374"/>
      <c r="C23" s="123" t="s">
        <v>601</v>
      </c>
      <c r="D23" s="133">
        <v>0.7142857142857143</v>
      </c>
      <c r="E23" s="133">
        <v>0.21428571428571427</v>
      </c>
      <c r="F23" s="133">
        <v>0</v>
      </c>
      <c r="G23" s="133">
        <v>0</v>
      </c>
      <c r="H23" s="134">
        <v>7.1428571428571425E-2</v>
      </c>
      <c r="I23" s="101"/>
    </row>
    <row r="24" spans="2:9" x14ac:dyDescent="0.25">
      <c r="B24" s="374"/>
      <c r="C24" s="123" t="s">
        <v>496</v>
      </c>
      <c r="D24" s="133">
        <v>0.5</v>
      </c>
      <c r="E24" s="133">
        <v>0.375</v>
      </c>
      <c r="F24" s="133">
        <v>0</v>
      </c>
      <c r="G24" s="133">
        <v>0</v>
      </c>
      <c r="H24" s="134">
        <v>0.125</v>
      </c>
      <c r="I24" s="101"/>
    </row>
    <row r="25" spans="2:9" x14ac:dyDescent="0.25">
      <c r="B25" s="374"/>
      <c r="C25" s="123" t="s">
        <v>69</v>
      </c>
      <c r="D25" s="133">
        <v>0.42105263157894735</v>
      </c>
      <c r="E25" s="133">
        <v>0.47368421052631576</v>
      </c>
      <c r="F25" s="133">
        <v>5.2631578947368418E-2</v>
      </c>
      <c r="G25" s="133">
        <v>0</v>
      </c>
      <c r="H25" s="134">
        <v>5.2631578947368418E-2</v>
      </c>
      <c r="I25" s="101"/>
    </row>
    <row r="26" spans="2:9" x14ac:dyDescent="0.25">
      <c r="B26" s="374"/>
      <c r="C26" s="123" t="s">
        <v>72</v>
      </c>
      <c r="D26" s="133">
        <v>0.5490196078431373</v>
      </c>
      <c r="E26" s="133">
        <v>0.41176470588235292</v>
      </c>
      <c r="F26" s="133">
        <v>1.9607843137254902E-2</v>
      </c>
      <c r="G26" s="133">
        <v>0</v>
      </c>
      <c r="H26" s="134">
        <v>1.9607843137254902E-2</v>
      </c>
      <c r="I26" s="101"/>
    </row>
    <row r="27" spans="2:9" x14ac:dyDescent="0.25">
      <c r="B27" s="374"/>
      <c r="C27" s="123" t="s">
        <v>75</v>
      </c>
      <c r="D27" s="133">
        <v>0.46666666666666667</v>
      </c>
      <c r="E27" s="133">
        <v>0.53333333333333333</v>
      </c>
      <c r="F27" s="133">
        <v>0</v>
      </c>
      <c r="G27" s="133">
        <v>0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0.52380952380952384</v>
      </c>
      <c r="E28" s="133">
        <v>0.42857142857142855</v>
      </c>
      <c r="F28" s="133">
        <v>0</v>
      </c>
      <c r="G28" s="133">
        <v>0</v>
      </c>
      <c r="H28" s="134">
        <v>4.7619047619047616E-2</v>
      </c>
      <c r="I28" s="101"/>
    </row>
    <row r="29" spans="2:9" x14ac:dyDescent="0.25">
      <c r="B29" s="374"/>
      <c r="C29" s="123" t="s">
        <v>81</v>
      </c>
      <c r="D29" s="133">
        <v>0.41666666666666669</v>
      </c>
      <c r="E29" s="133">
        <v>0.5</v>
      </c>
      <c r="F29" s="133">
        <v>0</v>
      </c>
      <c r="G29" s="133">
        <v>0</v>
      </c>
      <c r="H29" s="134">
        <v>8.3333333333333329E-2</v>
      </c>
      <c r="I29" s="101"/>
    </row>
    <row r="30" spans="2:9" ht="15.75" thickBot="1" x14ac:dyDescent="0.3">
      <c r="B30" s="375"/>
      <c r="C30" s="124" t="s">
        <v>602</v>
      </c>
      <c r="D30" s="135">
        <v>0.42857142857142855</v>
      </c>
      <c r="E30" s="135">
        <v>0.5</v>
      </c>
      <c r="F30" s="135">
        <v>0</v>
      </c>
      <c r="G30" s="135">
        <v>0</v>
      </c>
      <c r="H30" s="136">
        <v>7.1428571428571425E-2</v>
      </c>
      <c r="I30" s="101"/>
    </row>
    <row r="31" spans="2:9" ht="15" customHeight="1" x14ac:dyDescent="0.25">
      <c r="B31" s="369" t="s">
        <v>86</v>
      </c>
      <c r="C31" s="347" t="s">
        <v>87</v>
      </c>
      <c r="D31" s="127">
        <v>0.46153846153846156</v>
      </c>
      <c r="E31" s="125">
        <v>0.53846153846153844</v>
      </c>
      <c r="F31" s="125">
        <v>0</v>
      </c>
      <c r="G31" s="125">
        <v>0</v>
      </c>
      <c r="H31" s="126">
        <v>0</v>
      </c>
      <c r="I31" s="101"/>
    </row>
    <row r="32" spans="2:9" x14ac:dyDescent="0.25">
      <c r="B32" s="370"/>
      <c r="C32" s="127" t="s">
        <v>90</v>
      </c>
      <c r="D32" s="127">
        <v>0.66666666666666663</v>
      </c>
      <c r="E32" s="127">
        <v>0.33333333333333331</v>
      </c>
      <c r="F32" s="127">
        <v>0</v>
      </c>
      <c r="G32" s="127">
        <v>0</v>
      </c>
      <c r="H32" s="128">
        <v>0</v>
      </c>
      <c r="I32" s="101"/>
    </row>
    <row r="33" spans="2:9" x14ac:dyDescent="0.25">
      <c r="B33" s="370"/>
      <c r="C33" s="127" t="s">
        <v>93</v>
      </c>
      <c r="D33" s="127">
        <v>0.59375</v>
      </c>
      <c r="E33" s="127">
        <v>0.40625</v>
      </c>
      <c r="F33" s="127">
        <v>0</v>
      </c>
      <c r="G33" s="127">
        <v>0</v>
      </c>
      <c r="H33" s="128">
        <v>0</v>
      </c>
      <c r="I33" s="101"/>
    </row>
    <row r="34" spans="2:9" x14ac:dyDescent="0.25">
      <c r="B34" s="370"/>
      <c r="C34" s="127" t="s">
        <v>96</v>
      </c>
      <c r="D34" s="127">
        <v>0.68</v>
      </c>
      <c r="E34" s="127">
        <v>0.32</v>
      </c>
      <c r="F34" s="127">
        <v>0</v>
      </c>
      <c r="G34" s="127">
        <v>0</v>
      </c>
      <c r="H34" s="128">
        <v>0</v>
      </c>
      <c r="I34" s="101"/>
    </row>
    <row r="35" spans="2:9" x14ac:dyDescent="0.25">
      <c r="B35" s="370"/>
      <c r="C35" s="127" t="s">
        <v>603</v>
      </c>
      <c r="D35" s="127">
        <v>0.66666666666666663</v>
      </c>
      <c r="E35" s="127">
        <v>0.33333333333333331</v>
      </c>
      <c r="F35" s="127">
        <v>0</v>
      </c>
      <c r="G35" s="127">
        <v>0</v>
      </c>
      <c r="H35" s="128">
        <v>0</v>
      </c>
      <c r="I35" s="101"/>
    </row>
    <row r="36" spans="2:9" x14ac:dyDescent="0.25">
      <c r="B36" s="370"/>
      <c r="C36" s="127" t="s">
        <v>101</v>
      </c>
      <c r="D36" s="127">
        <v>0.68421052631578949</v>
      </c>
      <c r="E36" s="127">
        <v>0.31578947368421051</v>
      </c>
      <c r="F36" s="127">
        <v>0</v>
      </c>
      <c r="G36" s="127">
        <v>0</v>
      </c>
      <c r="H36" s="128">
        <v>0</v>
      </c>
      <c r="I36" s="101"/>
    </row>
    <row r="37" spans="2:9" ht="15.75" thickBot="1" x14ac:dyDescent="0.3">
      <c r="B37" s="371"/>
      <c r="C37" s="351" t="s">
        <v>104</v>
      </c>
      <c r="D37" s="129">
        <v>0.64</v>
      </c>
      <c r="E37" s="129">
        <v>0.36</v>
      </c>
      <c r="F37" s="129">
        <v>0</v>
      </c>
      <c r="G37" s="129">
        <v>0</v>
      </c>
      <c r="H37" s="130">
        <v>0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0.3</v>
      </c>
      <c r="E38" s="131">
        <v>0.5</v>
      </c>
      <c r="F38" s="131">
        <v>0.2</v>
      </c>
      <c r="G38" s="131">
        <v>0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0</v>
      </c>
      <c r="E39" s="133">
        <v>0.1875</v>
      </c>
      <c r="F39" s="133">
        <v>0.6875</v>
      </c>
      <c r="G39" s="133">
        <v>0.125</v>
      </c>
      <c r="H39" s="134">
        <v>0</v>
      </c>
      <c r="I39" s="101"/>
    </row>
    <row r="40" spans="2:9" x14ac:dyDescent="0.25">
      <c r="B40" s="374"/>
      <c r="C40" s="123" t="s">
        <v>117</v>
      </c>
      <c r="D40" s="133">
        <v>0.53846153846153844</v>
      </c>
      <c r="E40" s="133">
        <v>0.38461538461538464</v>
      </c>
      <c r="F40" s="133">
        <v>7.6923076923076927E-2</v>
      </c>
      <c r="G40" s="133">
        <v>0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0</v>
      </c>
      <c r="E41" s="133">
        <v>0.2857142857142857</v>
      </c>
      <c r="F41" s="133">
        <v>0.35714285714285715</v>
      </c>
      <c r="G41" s="133">
        <v>0.35714285714285715</v>
      </c>
      <c r="H41" s="134">
        <v>0</v>
      </c>
      <c r="I41" s="101"/>
    </row>
    <row r="42" spans="2:9" ht="15.75" thickBot="1" x14ac:dyDescent="0.3">
      <c r="B42" s="375"/>
      <c r="C42" s="157" t="s">
        <v>497</v>
      </c>
      <c r="D42" s="135">
        <v>0</v>
      </c>
      <c r="E42" s="135">
        <v>0</v>
      </c>
      <c r="F42" s="135">
        <v>0.5714285714285714</v>
      </c>
      <c r="G42" s="135">
        <v>0.2857142857142857</v>
      </c>
      <c r="H42" s="136">
        <v>0.14285714285714285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0.5</v>
      </c>
      <c r="E43" s="127">
        <v>0.5</v>
      </c>
      <c r="F43" s="127">
        <v>0</v>
      </c>
      <c r="G43" s="127">
        <v>0</v>
      </c>
      <c r="H43" s="146">
        <v>0</v>
      </c>
      <c r="I43" s="101"/>
    </row>
    <row r="44" spans="2:9" ht="15" customHeight="1" x14ac:dyDescent="0.25">
      <c r="B44" s="370"/>
      <c r="C44" s="350" t="s">
        <v>604</v>
      </c>
      <c r="D44" s="145">
        <v>0</v>
      </c>
      <c r="E44" s="145">
        <v>0.125</v>
      </c>
      <c r="F44" s="145">
        <v>0</v>
      </c>
      <c r="G44" s="145">
        <v>0.375</v>
      </c>
      <c r="H44" s="146">
        <v>0.5</v>
      </c>
      <c r="I44" s="101"/>
    </row>
    <row r="45" spans="2:9" ht="15.75" customHeight="1" x14ac:dyDescent="0.25">
      <c r="B45" s="370"/>
      <c r="C45" s="350" t="s">
        <v>314</v>
      </c>
      <c r="D45" s="127">
        <v>0</v>
      </c>
      <c r="E45" s="127">
        <v>0.4</v>
      </c>
      <c r="F45" s="127">
        <v>0.2</v>
      </c>
      <c r="G45" s="127">
        <v>0.2</v>
      </c>
      <c r="H45" s="128">
        <v>0.2</v>
      </c>
      <c r="I45" s="101"/>
    </row>
    <row r="46" spans="2:9" ht="15" customHeight="1" x14ac:dyDescent="0.25">
      <c r="B46" s="370"/>
      <c r="C46" s="350" t="s">
        <v>605</v>
      </c>
      <c r="D46" s="127">
        <v>0</v>
      </c>
      <c r="E46" s="127">
        <v>0.6</v>
      </c>
      <c r="F46" s="127">
        <v>0.4</v>
      </c>
      <c r="G46" s="127">
        <v>0</v>
      </c>
      <c r="H46" s="128">
        <v>0</v>
      </c>
      <c r="I46" s="101"/>
    </row>
    <row r="47" spans="2:9" x14ac:dyDescent="0.25">
      <c r="B47" s="370"/>
      <c r="C47" s="350" t="s">
        <v>145</v>
      </c>
      <c r="D47" s="127">
        <v>0</v>
      </c>
      <c r="E47" s="127">
        <v>0</v>
      </c>
      <c r="F47" s="127">
        <v>0.36363636363636365</v>
      </c>
      <c r="G47" s="127">
        <v>0.63636363636363635</v>
      </c>
      <c r="H47" s="128">
        <v>0</v>
      </c>
      <c r="I47" s="101"/>
    </row>
    <row r="48" spans="2:9" x14ac:dyDescent="0.25">
      <c r="B48" s="370"/>
      <c r="C48" s="350" t="s">
        <v>148</v>
      </c>
      <c r="D48" s="127">
        <v>0.25</v>
      </c>
      <c r="E48" s="127">
        <v>0.4375</v>
      </c>
      <c r="F48" s="127">
        <v>0.3125</v>
      </c>
      <c r="G48" s="127">
        <v>0</v>
      </c>
      <c r="H48" s="128">
        <v>0</v>
      </c>
      <c r="I48" s="101"/>
    </row>
    <row r="49" spans="2:9" x14ac:dyDescent="0.25">
      <c r="B49" s="370"/>
      <c r="C49" s="352" t="s">
        <v>153</v>
      </c>
      <c r="D49" s="127">
        <v>0</v>
      </c>
      <c r="E49" s="127">
        <v>0.26315789473684209</v>
      </c>
      <c r="F49" s="127">
        <v>0.42105263157894735</v>
      </c>
      <c r="G49" s="127">
        <v>0.31578947368421051</v>
      </c>
      <c r="H49" s="128">
        <v>0</v>
      </c>
      <c r="I49" s="101"/>
    </row>
    <row r="50" spans="2:9" x14ac:dyDescent="0.25">
      <c r="B50" s="370"/>
      <c r="C50" s="352" t="s">
        <v>156</v>
      </c>
      <c r="D50" s="127">
        <v>0</v>
      </c>
      <c r="E50" s="127">
        <v>0.5</v>
      </c>
      <c r="F50" s="145">
        <v>0.33333333333333331</v>
      </c>
      <c r="G50" s="127">
        <v>0.16666666666666666</v>
      </c>
      <c r="H50" s="128">
        <v>0</v>
      </c>
      <c r="I50" s="101"/>
    </row>
    <row r="51" spans="2:9" x14ac:dyDescent="0.25">
      <c r="B51" s="370"/>
      <c r="C51" s="350" t="s">
        <v>606</v>
      </c>
      <c r="D51" s="127">
        <v>0</v>
      </c>
      <c r="E51" s="127">
        <v>0.5</v>
      </c>
      <c r="F51" s="127">
        <v>0.5</v>
      </c>
      <c r="G51" s="127">
        <v>0</v>
      </c>
      <c r="H51" s="128">
        <v>0</v>
      </c>
      <c r="I51" s="101"/>
    </row>
    <row r="52" spans="2:9" ht="15.75" thickBot="1" x14ac:dyDescent="0.3">
      <c r="B52" s="371"/>
      <c r="C52" s="353" t="s">
        <v>607</v>
      </c>
      <c r="D52" s="129">
        <v>0</v>
      </c>
      <c r="E52" s="129">
        <v>0.375</v>
      </c>
      <c r="F52" s="129">
        <v>0.125</v>
      </c>
      <c r="G52" s="129">
        <v>0</v>
      </c>
      <c r="H52" s="130">
        <v>0.5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0.4</v>
      </c>
      <c r="E53" s="133">
        <v>0.6</v>
      </c>
      <c r="F53" s="133">
        <v>0</v>
      </c>
      <c r="G53" s="133">
        <v>0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0.1111111111111111</v>
      </c>
      <c r="E54" s="133">
        <v>0.44444444444444442</v>
      </c>
      <c r="F54" s="133">
        <v>0.22222222222222221</v>
      </c>
      <c r="G54" s="133">
        <v>0.1111111111111111</v>
      </c>
      <c r="H54" s="134">
        <v>0.1111111111111111</v>
      </c>
      <c r="I54" s="101"/>
    </row>
    <row r="55" spans="2:9" x14ac:dyDescent="0.25">
      <c r="B55" s="374"/>
      <c r="C55" s="123" t="s">
        <v>332</v>
      </c>
      <c r="D55" s="133">
        <v>0.4</v>
      </c>
      <c r="E55" s="133">
        <v>0.4</v>
      </c>
      <c r="F55" s="133">
        <v>0</v>
      </c>
      <c r="G55" s="133">
        <v>0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0.2</v>
      </c>
      <c r="E56" s="133">
        <v>0.6</v>
      </c>
      <c r="F56" s="133">
        <v>0</v>
      </c>
      <c r="G56" s="133">
        <v>0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0.22222222222222221</v>
      </c>
      <c r="E57" s="133">
        <v>0.55555555555555558</v>
      </c>
      <c r="F57" s="133">
        <v>0.1111111111111111</v>
      </c>
      <c r="G57" s="133">
        <v>0</v>
      </c>
      <c r="H57" s="134">
        <v>0.1111111111111111</v>
      </c>
      <c r="I57" s="101"/>
    </row>
    <row r="58" spans="2:9" ht="15" customHeight="1" x14ac:dyDescent="0.25">
      <c r="B58" s="374"/>
      <c r="C58" s="123" t="s">
        <v>333</v>
      </c>
      <c r="D58" s="133">
        <v>0.2</v>
      </c>
      <c r="E58" s="133">
        <v>0.4</v>
      </c>
      <c r="F58" s="133">
        <v>0.2</v>
      </c>
      <c r="G58" s="133">
        <v>0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0.3</v>
      </c>
      <c r="E59" s="133">
        <v>0.5</v>
      </c>
      <c r="F59" s="133">
        <v>0.1</v>
      </c>
      <c r="G59" s="133">
        <v>0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0.16666666666666666</v>
      </c>
      <c r="E60" s="133">
        <v>0.75</v>
      </c>
      <c r="F60" s="133">
        <v>8.3333333333333329E-2</v>
      </c>
      <c r="G60" s="133">
        <v>0</v>
      </c>
      <c r="H60" s="134">
        <v>0</v>
      </c>
      <c r="I60" s="101"/>
    </row>
    <row r="61" spans="2:9" ht="15.75" thickBot="1" x14ac:dyDescent="0.3">
      <c r="B61" s="375"/>
      <c r="C61" s="157" t="s">
        <v>183</v>
      </c>
      <c r="D61" s="135">
        <v>0.2857142857142857</v>
      </c>
      <c r="E61" s="135">
        <v>0.5714285714285714</v>
      </c>
      <c r="F61" s="135">
        <v>0.14285714285714285</v>
      </c>
      <c r="G61" s="135">
        <v>0</v>
      </c>
      <c r="H61" s="136">
        <v>0</v>
      </c>
      <c r="I61" s="101"/>
    </row>
    <row r="62" spans="2:9" ht="15" customHeight="1" x14ac:dyDescent="0.25">
      <c r="B62" s="369" t="s">
        <v>186</v>
      </c>
      <c r="C62" s="349" t="s">
        <v>187</v>
      </c>
      <c r="D62" s="145">
        <v>8.3333333333333329E-2</v>
      </c>
      <c r="E62" s="145">
        <v>0.25</v>
      </c>
      <c r="F62" s="145">
        <v>0.33333333333333331</v>
      </c>
      <c r="G62" s="145">
        <v>0.25</v>
      </c>
      <c r="H62" s="146">
        <v>8.3333333333333329E-2</v>
      </c>
      <c r="I62" s="101"/>
    </row>
    <row r="63" spans="2:9" x14ac:dyDescent="0.25">
      <c r="B63" s="370"/>
      <c r="C63" s="349" t="s">
        <v>190</v>
      </c>
      <c r="D63" s="145">
        <v>0.05</v>
      </c>
      <c r="E63" s="145">
        <v>0.4</v>
      </c>
      <c r="F63" s="145">
        <v>0.5</v>
      </c>
      <c r="G63" s="145">
        <v>0.05</v>
      </c>
      <c r="H63" s="146">
        <v>0</v>
      </c>
      <c r="I63" s="101"/>
    </row>
    <row r="64" spans="2:9" x14ac:dyDescent="0.25">
      <c r="B64" s="370"/>
      <c r="C64" s="349" t="s">
        <v>193</v>
      </c>
      <c r="D64" s="145">
        <v>0.44736842105263158</v>
      </c>
      <c r="E64" s="145">
        <v>0.44736842105263158</v>
      </c>
      <c r="F64" s="145">
        <v>0.10526315789473684</v>
      </c>
      <c r="G64" s="145">
        <v>0</v>
      </c>
      <c r="H64" s="146">
        <v>0</v>
      </c>
      <c r="I64" s="101"/>
    </row>
    <row r="65" spans="2:9" x14ac:dyDescent="0.25">
      <c r="B65" s="370"/>
      <c r="C65" s="349" t="s">
        <v>196</v>
      </c>
      <c r="D65" s="145">
        <v>4.5454545454545456E-2</v>
      </c>
      <c r="E65" s="145">
        <v>0.18181818181818182</v>
      </c>
      <c r="F65" s="145">
        <v>0.36363636363636365</v>
      </c>
      <c r="G65" s="145">
        <v>0.27272727272727271</v>
      </c>
      <c r="H65" s="146">
        <v>0.13636363636363635</v>
      </c>
      <c r="I65" s="101"/>
    </row>
    <row r="66" spans="2:9" ht="15" customHeight="1" x14ac:dyDescent="0.25">
      <c r="B66" s="370"/>
      <c r="C66" s="349" t="s">
        <v>343</v>
      </c>
      <c r="D66" s="145">
        <v>0.1111111111111111</v>
      </c>
      <c r="E66" s="145">
        <v>0.55555555555555558</v>
      </c>
      <c r="F66" s="145">
        <v>0.22222222222222221</v>
      </c>
      <c r="G66" s="145">
        <v>0.1111111111111111</v>
      </c>
      <c r="H66" s="146">
        <v>0</v>
      </c>
      <c r="I66" s="101"/>
    </row>
    <row r="67" spans="2:9" ht="15" customHeight="1" x14ac:dyDescent="0.25">
      <c r="B67" s="370"/>
      <c r="C67" s="349" t="s">
        <v>201</v>
      </c>
      <c r="D67" s="145">
        <v>0.13043478260869565</v>
      </c>
      <c r="E67" s="145">
        <v>0.43478260869565216</v>
      </c>
      <c r="F67" s="145">
        <v>0.39130434782608697</v>
      </c>
      <c r="G67" s="145">
        <v>4.3478260869565216E-2</v>
      </c>
      <c r="H67" s="146">
        <v>0</v>
      </c>
      <c r="I67" s="101"/>
    </row>
    <row r="68" spans="2:9" x14ac:dyDescent="0.25">
      <c r="B68" s="370"/>
      <c r="C68" s="349" t="s">
        <v>609</v>
      </c>
      <c r="D68" s="145">
        <v>0.2</v>
      </c>
      <c r="E68" s="145">
        <v>0.4</v>
      </c>
      <c r="F68" s="145">
        <v>0.4</v>
      </c>
      <c r="G68" s="145">
        <v>0</v>
      </c>
      <c r="H68" s="146">
        <v>0</v>
      </c>
      <c r="I68" s="101"/>
    </row>
    <row r="69" spans="2:9" x14ac:dyDescent="0.25">
      <c r="B69" s="370"/>
      <c r="C69" s="349" t="s">
        <v>610</v>
      </c>
      <c r="D69" s="145">
        <v>0</v>
      </c>
      <c r="E69" s="145">
        <v>0.1</v>
      </c>
      <c r="F69" s="145">
        <v>0.4</v>
      </c>
      <c r="G69" s="145">
        <v>0.4</v>
      </c>
      <c r="H69" s="146">
        <v>0.1</v>
      </c>
      <c r="I69" s="101"/>
    </row>
    <row r="70" spans="2:9" x14ac:dyDescent="0.25">
      <c r="B70" s="370"/>
      <c r="C70" s="349" t="s">
        <v>441</v>
      </c>
      <c r="D70" s="145">
        <v>0</v>
      </c>
      <c r="E70" s="145">
        <v>0.5714285714285714</v>
      </c>
      <c r="F70" s="145">
        <v>0.2857142857142857</v>
      </c>
      <c r="G70" s="145">
        <v>0.14285714285714285</v>
      </c>
      <c r="H70" s="146">
        <v>0</v>
      </c>
      <c r="I70" s="101"/>
    </row>
    <row r="71" spans="2:9" ht="15" customHeight="1" x14ac:dyDescent="0.25">
      <c r="B71" s="370"/>
      <c r="C71" s="349" t="s">
        <v>212</v>
      </c>
      <c r="D71" s="127">
        <v>0</v>
      </c>
      <c r="E71" s="127">
        <v>4.878048780487805E-2</v>
      </c>
      <c r="F71" s="127">
        <v>0.48780487804878048</v>
      </c>
      <c r="G71" s="127">
        <v>0.36585365853658536</v>
      </c>
      <c r="H71" s="128">
        <v>9.7560975609756101E-2</v>
      </c>
      <c r="I71" s="101"/>
    </row>
    <row r="72" spans="2:9" x14ac:dyDescent="0.25">
      <c r="B72" s="370"/>
      <c r="C72" s="349" t="s">
        <v>611</v>
      </c>
      <c r="D72" s="127">
        <v>0</v>
      </c>
      <c r="E72" s="127">
        <v>0</v>
      </c>
      <c r="F72" s="127">
        <v>0.5714285714285714</v>
      </c>
      <c r="G72" s="127">
        <v>0.42857142857142855</v>
      </c>
      <c r="H72" s="128">
        <v>0</v>
      </c>
      <c r="I72" s="101"/>
    </row>
    <row r="73" spans="2:9" x14ac:dyDescent="0.25">
      <c r="B73" s="370"/>
      <c r="C73" s="349" t="s">
        <v>612</v>
      </c>
      <c r="D73" s="127">
        <v>0.16666666666666666</v>
      </c>
      <c r="E73" s="127">
        <v>0.5</v>
      </c>
      <c r="F73" s="127">
        <v>0.16666666666666666</v>
      </c>
      <c r="G73" s="127">
        <v>0.16666666666666666</v>
      </c>
      <c r="H73" s="128">
        <v>0</v>
      </c>
      <c r="I73" s="101"/>
    </row>
    <row r="74" spans="2:9" x14ac:dyDescent="0.25">
      <c r="B74" s="370"/>
      <c r="C74" s="349" t="s">
        <v>219</v>
      </c>
      <c r="D74" s="127">
        <v>0.15151515151515152</v>
      </c>
      <c r="E74" s="127">
        <v>0.33333333333333331</v>
      </c>
      <c r="F74" s="127">
        <v>0.45454545454545453</v>
      </c>
      <c r="G74" s="127">
        <v>6.0606060606060608E-2</v>
      </c>
      <c r="H74" s="128">
        <v>0</v>
      </c>
      <c r="I74" s="101"/>
    </row>
    <row r="75" spans="2:9" ht="15.75" customHeight="1" x14ac:dyDescent="0.25">
      <c r="B75" s="370"/>
      <c r="C75" s="349" t="s">
        <v>613</v>
      </c>
      <c r="D75" s="127">
        <v>0.2</v>
      </c>
      <c r="E75" s="127">
        <v>0.5</v>
      </c>
      <c r="F75" s="127">
        <v>0.2</v>
      </c>
      <c r="G75" s="127">
        <v>0.1</v>
      </c>
      <c r="H75" s="128">
        <v>0</v>
      </c>
      <c r="I75" s="101"/>
    </row>
    <row r="76" spans="2:9" ht="15" customHeight="1" thickBot="1" x14ac:dyDescent="0.3">
      <c r="B76" s="371"/>
      <c r="C76" s="351" t="s">
        <v>224</v>
      </c>
      <c r="D76" s="129">
        <v>0</v>
      </c>
      <c r="E76" s="129">
        <v>0</v>
      </c>
      <c r="F76" s="129">
        <v>0</v>
      </c>
      <c r="G76" s="129">
        <v>0.30769230769230771</v>
      </c>
      <c r="H76" s="130">
        <v>0.69230769230769229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0.16666666666666666</v>
      </c>
      <c r="E77" s="135">
        <v>0.33333333333333331</v>
      </c>
      <c r="F77" s="135">
        <v>0.33333333333333331</v>
      </c>
      <c r="G77" s="135">
        <v>0.16666666666666666</v>
      </c>
      <c r="H77" s="136">
        <v>0</v>
      </c>
      <c r="I77" s="101"/>
    </row>
    <row r="78" spans="2:9" ht="15" customHeight="1" x14ac:dyDescent="0.25">
      <c r="B78" s="369" t="s">
        <v>244</v>
      </c>
      <c r="C78" s="350" t="s">
        <v>246</v>
      </c>
      <c r="D78" s="145">
        <v>0.6875</v>
      </c>
      <c r="E78" s="145">
        <v>0.3125</v>
      </c>
      <c r="F78" s="145">
        <v>0</v>
      </c>
      <c r="G78" s="145">
        <v>0</v>
      </c>
      <c r="H78" s="146">
        <v>0</v>
      </c>
      <c r="I78" s="101"/>
    </row>
    <row r="79" spans="2:9" x14ac:dyDescent="0.25">
      <c r="B79" s="370"/>
      <c r="C79" s="350" t="s">
        <v>250</v>
      </c>
      <c r="D79" s="145">
        <v>0.4375</v>
      </c>
      <c r="E79" s="145">
        <v>0.375</v>
      </c>
      <c r="F79" s="145">
        <v>0.1875</v>
      </c>
      <c r="G79" s="145">
        <v>0</v>
      </c>
      <c r="H79" s="146">
        <v>0</v>
      </c>
      <c r="I79" s="101"/>
    </row>
    <row r="80" spans="2:9" x14ac:dyDescent="0.25">
      <c r="B80" s="370"/>
      <c r="C80" s="350" t="s">
        <v>364</v>
      </c>
      <c r="D80" s="145">
        <v>0.55000000000000004</v>
      </c>
      <c r="E80" s="145">
        <v>0.35</v>
      </c>
      <c r="F80" s="145">
        <v>0.1</v>
      </c>
      <c r="G80" s="145">
        <v>0</v>
      </c>
      <c r="H80" s="146">
        <v>0</v>
      </c>
      <c r="I80" s="101"/>
    </row>
    <row r="81" spans="2:9" x14ac:dyDescent="0.25">
      <c r="B81" s="370"/>
      <c r="C81" s="352" t="s">
        <v>614</v>
      </c>
      <c r="D81" s="145">
        <v>0.55555555555555558</v>
      </c>
      <c r="E81" s="145">
        <v>0.22222222222222221</v>
      </c>
      <c r="F81" s="145">
        <v>0.22222222222222221</v>
      </c>
      <c r="G81" s="145">
        <v>0</v>
      </c>
      <c r="H81" s="146">
        <v>0</v>
      </c>
      <c r="I81" s="101"/>
    </row>
    <row r="82" spans="2:9" s="195" customFormat="1" x14ac:dyDescent="0.25">
      <c r="B82" s="370"/>
      <c r="C82" s="350" t="s">
        <v>256</v>
      </c>
      <c r="D82" s="145">
        <v>0.83333333333333337</v>
      </c>
      <c r="E82" s="145">
        <v>0.16666666666666666</v>
      </c>
      <c r="F82" s="145">
        <v>0</v>
      </c>
      <c r="G82" s="145">
        <v>0</v>
      </c>
      <c r="H82" s="146">
        <v>0</v>
      </c>
    </row>
    <row r="83" spans="2:9" s="195" customFormat="1" x14ac:dyDescent="0.25">
      <c r="B83" s="370"/>
      <c r="C83" s="352" t="s">
        <v>600</v>
      </c>
      <c r="D83" s="145">
        <v>0.5</v>
      </c>
      <c r="E83" s="145">
        <v>0.5</v>
      </c>
      <c r="F83" s="145">
        <v>0</v>
      </c>
      <c r="G83" s="145">
        <v>0</v>
      </c>
      <c r="H83" s="146">
        <v>0</v>
      </c>
    </row>
    <row r="84" spans="2:9" x14ac:dyDescent="0.25">
      <c r="B84" s="370"/>
      <c r="C84" s="350" t="s">
        <v>500</v>
      </c>
      <c r="D84" s="145">
        <v>0.5714285714285714</v>
      </c>
      <c r="E84" s="145">
        <v>0.42857142857142855</v>
      </c>
      <c r="F84" s="145">
        <v>0</v>
      </c>
      <c r="G84" s="145">
        <v>0</v>
      </c>
      <c r="H84" s="146">
        <v>0</v>
      </c>
    </row>
    <row r="85" spans="2:9" ht="15" customHeight="1" x14ac:dyDescent="0.25">
      <c r="B85" s="370"/>
      <c r="C85" s="350" t="s">
        <v>365</v>
      </c>
      <c r="D85" s="145">
        <v>0.14285714285714285</v>
      </c>
      <c r="E85" s="145">
        <v>0</v>
      </c>
      <c r="F85" s="145">
        <v>0.5714285714285714</v>
      </c>
      <c r="G85" s="145">
        <v>0.2857142857142857</v>
      </c>
      <c r="H85" s="146">
        <v>0</v>
      </c>
    </row>
    <row r="86" spans="2:9" x14ac:dyDescent="0.25">
      <c r="B86" s="370"/>
      <c r="C86" s="350" t="s">
        <v>501</v>
      </c>
      <c r="D86" s="145">
        <v>0.33333333333333331</v>
      </c>
      <c r="E86" s="145">
        <v>0.66666666666666663</v>
      </c>
      <c r="F86" s="145">
        <v>0</v>
      </c>
      <c r="G86" s="145">
        <v>0</v>
      </c>
      <c r="H86" s="146">
        <v>0</v>
      </c>
    </row>
    <row r="87" spans="2:9" x14ac:dyDescent="0.25">
      <c r="B87" s="370"/>
      <c r="C87" s="350" t="s">
        <v>270</v>
      </c>
      <c r="D87" s="145">
        <v>0.75</v>
      </c>
      <c r="E87" s="145">
        <v>0.25</v>
      </c>
      <c r="F87" s="145">
        <v>0</v>
      </c>
      <c r="G87" s="145">
        <v>0</v>
      </c>
      <c r="H87" s="146">
        <v>0</v>
      </c>
    </row>
    <row r="88" spans="2:9" ht="15.75" thickBot="1" x14ac:dyDescent="0.3">
      <c r="B88" s="371"/>
      <c r="C88" s="353" t="s">
        <v>273</v>
      </c>
      <c r="D88" s="129">
        <v>0</v>
      </c>
      <c r="E88" s="129">
        <v>9.0909090909090912E-2</v>
      </c>
      <c r="F88" s="129">
        <v>0.63636363636363635</v>
      </c>
      <c r="G88" s="129">
        <v>0.27272727272727271</v>
      </c>
      <c r="H88" s="193">
        <v>0</v>
      </c>
    </row>
    <row r="90" spans="2:9" x14ac:dyDescent="0.25">
      <c r="B90" s="121" t="s">
        <v>385</v>
      </c>
      <c r="D90" s="238"/>
      <c r="E90" s="238"/>
      <c r="F90" s="238"/>
      <c r="G90" s="238"/>
      <c r="H90" s="238"/>
    </row>
    <row r="91" spans="2:9" x14ac:dyDescent="0.25">
      <c r="B91" s="117" t="s">
        <v>440</v>
      </c>
      <c r="D91" s="238"/>
      <c r="E91" s="238"/>
      <c r="F91" s="238"/>
      <c r="G91" s="238"/>
      <c r="H91" s="238"/>
    </row>
    <row r="157" spans="4:8" x14ac:dyDescent="0.25">
      <c r="D157" s="120"/>
      <c r="E157" s="120"/>
      <c r="F157" s="120"/>
      <c r="G157" s="120"/>
      <c r="H157" s="120"/>
    </row>
    <row r="159" spans="4:8" x14ac:dyDescent="0.25">
      <c r="D159" s="120"/>
      <c r="E159" s="120"/>
      <c r="F159" s="120"/>
      <c r="G159" s="120"/>
      <c r="H159" s="120"/>
    </row>
    <row r="161" spans="4:8" x14ac:dyDescent="0.25">
      <c r="D161" s="120"/>
      <c r="E161" s="120"/>
      <c r="F161" s="120"/>
      <c r="G161" s="120"/>
      <c r="H161" s="120"/>
    </row>
    <row r="163" spans="4:8" x14ac:dyDescent="0.25">
      <c r="D163" s="120"/>
      <c r="E163" s="120"/>
      <c r="F163" s="120"/>
      <c r="G163" s="120"/>
      <c r="H163" s="120"/>
    </row>
    <row r="165" spans="4:8" x14ac:dyDescent="0.25">
      <c r="D165" s="120"/>
      <c r="E165" s="120"/>
      <c r="F165" s="120"/>
      <c r="G165" s="120"/>
      <c r="H165" s="120"/>
    </row>
    <row r="167" spans="4:8" x14ac:dyDescent="0.25">
      <c r="D167" s="120"/>
      <c r="E167" s="120"/>
      <c r="F167" s="120"/>
      <c r="G167" s="120"/>
      <c r="H167" s="120"/>
    </row>
    <row r="169" spans="4:8" x14ac:dyDescent="0.25">
      <c r="D169" s="120"/>
      <c r="E169" s="120"/>
      <c r="F169" s="120"/>
      <c r="G169" s="120"/>
      <c r="H169" s="120"/>
    </row>
    <row r="171" spans="4:8" x14ac:dyDescent="0.25">
      <c r="D171" s="120"/>
      <c r="E171" s="120"/>
      <c r="F171" s="120"/>
      <c r="G171" s="120"/>
      <c r="H171" s="120"/>
    </row>
    <row r="173" spans="4:8" x14ac:dyDescent="0.25">
      <c r="D173" s="120"/>
      <c r="E173" s="120"/>
      <c r="F173" s="120"/>
      <c r="G173" s="120"/>
      <c r="H173" s="120"/>
    </row>
    <row r="175" spans="4:8" x14ac:dyDescent="0.25">
      <c r="D175" s="120"/>
      <c r="E175" s="120"/>
      <c r="F175" s="120"/>
      <c r="G175" s="120"/>
      <c r="H175" s="120"/>
    </row>
    <row r="177" spans="4:8" x14ac:dyDescent="0.25">
      <c r="D177" s="120"/>
      <c r="E177" s="120"/>
      <c r="F177" s="120"/>
      <c r="G177" s="120"/>
      <c r="H177" s="120"/>
    </row>
    <row r="179" spans="4:8" x14ac:dyDescent="0.25">
      <c r="D179" s="120"/>
      <c r="E179" s="120"/>
      <c r="F179" s="120"/>
      <c r="G179" s="120"/>
      <c r="H179" s="120"/>
    </row>
    <row r="181" spans="4:8" x14ac:dyDescent="0.25">
      <c r="D181" s="120"/>
      <c r="E181" s="120"/>
      <c r="F181" s="120"/>
      <c r="G181" s="120"/>
      <c r="H181" s="120"/>
    </row>
    <row r="183" spans="4:8" x14ac:dyDescent="0.25">
      <c r="D183" s="120"/>
      <c r="E183" s="120"/>
      <c r="F183" s="120"/>
      <c r="G183" s="120"/>
      <c r="H183" s="120"/>
    </row>
    <row r="185" spans="4:8" x14ac:dyDescent="0.25">
      <c r="D185" s="120"/>
      <c r="E185" s="120"/>
      <c r="F185" s="120"/>
      <c r="G185" s="120"/>
      <c r="H185" s="120"/>
    </row>
    <row r="187" spans="4:8" x14ac:dyDescent="0.25">
      <c r="D187" s="120"/>
      <c r="E187" s="120"/>
      <c r="F187" s="120"/>
      <c r="G187" s="120"/>
      <c r="H187" s="120"/>
    </row>
    <row r="189" spans="4:8" x14ac:dyDescent="0.25">
      <c r="D189" s="120"/>
      <c r="E189" s="120"/>
      <c r="F189" s="120"/>
      <c r="G189" s="120"/>
      <c r="H189" s="120"/>
    </row>
    <row r="191" spans="4:8" x14ac:dyDescent="0.25">
      <c r="D191" s="120"/>
      <c r="E191" s="120"/>
      <c r="F191" s="120"/>
      <c r="G191" s="120"/>
      <c r="H191" s="120"/>
    </row>
    <row r="193" spans="4:8" x14ac:dyDescent="0.25">
      <c r="D193" s="120"/>
      <c r="E193" s="120"/>
      <c r="F193" s="120"/>
      <c r="G193" s="120"/>
      <c r="H193" s="120"/>
    </row>
    <row r="195" spans="4:8" x14ac:dyDescent="0.25">
      <c r="D195" s="120"/>
      <c r="E195" s="120"/>
      <c r="F195" s="120"/>
      <c r="G195" s="120"/>
      <c r="H195" s="120"/>
    </row>
    <row r="197" spans="4:8" x14ac:dyDescent="0.25">
      <c r="D197" s="120"/>
      <c r="E197" s="120"/>
      <c r="F197" s="120"/>
      <c r="G197" s="120"/>
      <c r="H197" s="120"/>
    </row>
    <row r="199" spans="4:8" x14ac:dyDescent="0.25">
      <c r="D199" s="120"/>
      <c r="E199" s="120"/>
      <c r="F199" s="120"/>
      <c r="G199" s="120"/>
      <c r="H199" s="120"/>
    </row>
    <row r="201" spans="4:8" x14ac:dyDescent="0.25">
      <c r="D201" s="120"/>
      <c r="E201" s="120"/>
      <c r="F201" s="120"/>
      <c r="G201" s="120"/>
      <c r="H201" s="120"/>
    </row>
    <row r="203" spans="4:8" x14ac:dyDescent="0.25">
      <c r="D203" s="120"/>
      <c r="E203" s="120"/>
      <c r="F203" s="120"/>
      <c r="G203" s="120"/>
      <c r="H203" s="120"/>
    </row>
    <row r="205" spans="4:8" x14ac:dyDescent="0.25">
      <c r="D205" s="120"/>
      <c r="E205" s="120"/>
      <c r="F205" s="120"/>
      <c r="G205" s="120"/>
      <c r="H205" s="120"/>
    </row>
    <row r="207" spans="4:8" x14ac:dyDescent="0.25">
      <c r="D207" s="120"/>
      <c r="E207" s="120"/>
      <c r="F207" s="120"/>
      <c r="G207" s="120"/>
      <c r="H207" s="120"/>
    </row>
    <row r="209" spans="4:8" x14ac:dyDescent="0.25">
      <c r="D209" s="120"/>
      <c r="E209" s="120"/>
      <c r="F209" s="120"/>
      <c r="G209" s="120"/>
      <c r="H209" s="120"/>
    </row>
    <row r="211" spans="4:8" x14ac:dyDescent="0.25">
      <c r="D211" s="120"/>
      <c r="E211" s="120"/>
      <c r="F211" s="120"/>
      <c r="G211" s="120"/>
      <c r="H211" s="120"/>
    </row>
    <row r="213" spans="4:8" x14ac:dyDescent="0.25">
      <c r="D213" s="120"/>
      <c r="E213" s="120"/>
      <c r="F213" s="120"/>
      <c r="G213" s="120"/>
      <c r="H213" s="120"/>
    </row>
    <row r="215" spans="4:8" x14ac:dyDescent="0.25">
      <c r="D215" s="120"/>
      <c r="E215" s="120"/>
      <c r="F215" s="120"/>
      <c r="G215" s="120"/>
      <c r="H215" s="120"/>
    </row>
    <row r="217" spans="4:8" x14ac:dyDescent="0.25">
      <c r="D217" s="120"/>
      <c r="E217" s="120"/>
      <c r="F217" s="120"/>
      <c r="G217" s="120"/>
      <c r="H217" s="120"/>
    </row>
    <row r="219" spans="4:8" x14ac:dyDescent="0.25">
      <c r="D219" s="120"/>
      <c r="E219" s="120"/>
      <c r="F219" s="120"/>
      <c r="G219" s="120"/>
      <c r="H219" s="120"/>
    </row>
    <row r="221" spans="4:8" x14ac:dyDescent="0.25">
      <c r="D221" s="120"/>
      <c r="E221" s="120"/>
      <c r="F221" s="120"/>
      <c r="G221" s="120"/>
      <c r="H221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86"/>
  <sheetViews>
    <sheetView topLeftCell="F1" workbookViewId="0">
      <selection activeCell="J74" sqref="J74"/>
    </sheetView>
  </sheetViews>
  <sheetFormatPr defaultRowHeight="15" x14ac:dyDescent="0.25"/>
  <cols>
    <col min="1" max="1" width="33.5703125" bestFit="1" customWidth="1"/>
  </cols>
  <sheetData>
    <row r="1" spans="1:5" x14ac:dyDescent="0.25">
      <c r="A1" s="143" t="s">
        <v>456</v>
      </c>
    </row>
    <row r="2" spans="1:5" ht="15.75" x14ac:dyDescent="0.25">
      <c r="E2" s="26" t="s">
        <v>388</v>
      </c>
    </row>
    <row r="3" spans="1:5" x14ac:dyDescent="0.25">
      <c r="A3" t="s">
        <v>387</v>
      </c>
      <c r="B3" t="s">
        <v>10</v>
      </c>
    </row>
    <row r="4" spans="1:5" x14ac:dyDescent="0.25">
      <c r="A4" s="179" t="s">
        <v>224</v>
      </c>
      <c r="B4" s="183">
        <v>27.69</v>
      </c>
    </row>
    <row r="5" spans="1:5" x14ac:dyDescent="0.25">
      <c r="A5" s="179" t="s">
        <v>333</v>
      </c>
      <c r="B5" s="183">
        <v>31.77</v>
      </c>
    </row>
    <row r="6" spans="1:5" x14ac:dyDescent="0.25">
      <c r="A6" s="179" t="s">
        <v>611</v>
      </c>
      <c r="B6" s="183">
        <v>37.19</v>
      </c>
    </row>
    <row r="7" spans="1:5" x14ac:dyDescent="0.25">
      <c r="A7" s="179" t="s">
        <v>610</v>
      </c>
      <c r="B7" s="183">
        <v>41.84</v>
      </c>
    </row>
    <row r="8" spans="1:5" x14ac:dyDescent="0.25">
      <c r="A8" s="179" t="s">
        <v>612</v>
      </c>
      <c r="B8" s="183">
        <v>44.21</v>
      </c>
    </row>
    <row r="9" spans="1:5" x14ac:dyDescent="0.25">
      <c r="A9" s="179" t="s">
        <v>502</v>
      </c>
      <c r="B9" s="183">
        <v>44.75</v>
      </c>
    </row>
    <row r="10" spans="1:5" x14ac:dyDescent="0.25">
      <c r="A10" s="179" t="s">
        <v>314</v>
      </c>
      <c r="B10" s="183">
        <v>45.73</v>
      </c>
    </row>
    <row r="11" spans="1:5" x14ac:dyDescent="0.25">
      <c r="A11" s="179" t="s">
        <v>343</v>
      </c>
      <c r="B11" s="183">
        <v>45.77</v>
      </c>
    </row>
    <row r="12" spans="1:5" x14ac:dyDescent="0.25">
      <c r="A12" s="179" t="s">
        <v>438</v>
      </c>
      <c r="B12" s="183">
        <v>48.7</v>
      </c>
    </row>
    <row r="13" spans="1:5" x14ac:dyDescent="0.25">
      <c r="A13" s="179" t="s">
        <v>187</v>
      </c>
      <c r="B13" s="183">
        <v>49.53</v>
      </c>
    </row>
    <row r="14" spans="1:5" x14ac:dyDescent="0.25">
      <c r="A14" s="179" t="s">
        <v>608</v>
      </c>
      <c r="B14" s="183">
        <v>50.15</v>
      </c>
    </row>
    <row r="15" spans="1:5" x14ac:dyDescent="0.25">
      <c r="A15" s="179" t="s">
        <v>332</v>
      </c>
      <c r="B15" s="183">
        <v>52.61</v>
      </c>
    </row>
    <row r="16" spans="1:5" x14ac:dyDescent="0.25">
      <c r="A16" s="179" t="s">
        <v>81</v>
      </c>
      <c r="B16" s="183">
        <v>52.93</v>
      </c>
    </row>
    <row r="17" spans="1:2" x14ac:dyDescent="0.25">
      <c r="A17" s="179" t="s">
        <v>439</v>
      </c>
      <c r="B17" s="183">
        <v>54.09</v>
      </c>
    </row>
    <row r="18" spans="1:2" x14ac:dyDescent="0.25">
      <c r="A18" s="179" t="s">
        <v>437</v>
      </c>
      <c r="B18" s="183">
        <v>54.83</v>
      </c>
    </row>
    <row r="19" spans="1:2" x14ac:dyDescent="0.25">
      <c r="A19" s="179" t="s">
        <v>605</v>
      </c>
      <c r="B19" s="183">
        <v>54.91</v>
      </c>
    </row>
    <row r="20" spans="1:2" x14ac:dyDescent="0.25">
      <c r="A20" s="179" t="s">
        <v>701</v>
      </c>
      <c r="B20" s="183">
        <v>54.92</v>
      </c>
    </row>
    <row r="21" spans="1:2" x14ac:dyDescent="0.25">
      <c r="A21" s="179" t="s">
        <v>156</v>
      </c>
      <c r="B21" s="183">
        <v>55.04</v>
      </c>
    </row>
    <row r="22" spans="1:2" x14ac:dyDescent="0.25">
      <c r="A22" s="179" t="s">
        <v>497</v>
      </c>
      <c r="B22" s="183">
        <v>55.55</v>
      </c>
    </row>
    <row r="23" spans="1:2" x14ac:dyDescent="0.25">
      <c r="A23" s="179" t="s">
        <v>180</v>
      </c>
      <c r="B23" s="183">
        <v>55.9</v>
      </c>
    </row>
    <row r="24" spans="1:2" x14ac:dyDescent="0.25">
      <c r="A24" s="179" t="s">
        <v>250</v>
      </c>
      <c r="B24" s="183">
        <v>55.93</v>
      </c>
    </row>
    <row r="25" spans="1:2" x14ac:dyDescent="0.25">
      <c r="A25" s="179" t="s">
        <v>607</v>
      </c>
      <c r="B25" s="183">
        <v>56.57</v>
      </c>
    </row>
    <row r="26" spans="1:2" x14ac:dyDescent="0.25">
      <c r="A26" s="214" t="s">
        <v>56</v>
      </c>
      <c r="B26" s="183">
        <v>56.59</v>
      </c>
    </row>
    <row r="27" spans="1:2" x14ac:dyDescent="0.25">
      <c r="A27" s="179" t="s">
        <v>148</v>
      </c>
      <c r="B27" s="183">
        <v>56.66</v>
      </c>
    </row>
    <row r="28" spans="1:2" x14ac:dyDescent="0.25">
      <c r="A28" s="179" t="s">
        <v>273</v>
      </c>
      <c r="B28" s="183">
        <v>56.72</v>
      </c>
    </row>
    <row r="29" spans="1:2" x14ac:dyDescent="0.25">
      <c r="A29" s="179" t="s">
        <v>190</v>
      </c>
      <c r="B29" s="183">
        <v>58.63</v>
      </c>
    </row>
    <row r="30" spans="1:2" x14ac:dyDescent="0.25">
      <c r="A30" s="179" t="s">
        <v>31</v>
      </c>
      <c r="B30" s="183">
        <v>59.38</v>
      </c>
    </row>
    <row r="31" spans="1:2" x14ac:dyDescent="0.25">
      <c r="A31" s="179" t="s">
        <v>201</v>
      </c>
      <c r="B31" s="183">
        <v>59.79</v>
      </c>
    </row>
    <row r="32" spans="1:2" x14ac:dyDescent="0.25">
      <c r="A32" s="179" t="s">
        <v>603</v>
      </c>
      <c r="B32" s="183">
        <v>60.31</v>
      </c>
    </row>
    <row r="33" spans="1:2" x14ac:dyDescent="0.25">
      <c r="A33" s="179" t="s">
        <v>101</v>
      </c>
      <c r="B33" s="183">
        <v>60.74</v>
      </c>
    </row>
    <row r="34" spans="1:2" x14ac:dyDescent="0.25">
      <c r="A34" s="179" t="s">
        <v>256</v>
      </c>
      <c r="B34" s="183">
        <v>61.65</v>
      </c>
    </row>
    <row r="35" spans="1:2" x14ac:dyDescent="0.25">
      <c r="A35" s="179" t="s">
        <v>609</v>
      </c>
      <c r="B35" s="183">
        <v>61.71</v>
      </c>
    </row>
    <row r="36" spans="1:2" x14ac:dyDescent="0.25">
      <c r="A36" s="179" t="s">
        <v>13</v>
      </c>
      <c r="B36" s="183">
        <v>62.12</v>
      </c>
    </row>
    <row r="37" spans="1:2" x14ac:dyDescent="0.25">
      <c r="A37" s="179" t="s">
        <v>145</v>
      </c>
      <c r="B37" s="183">
        <v>62.18</v>
      </c>
    </row>
    <row r="38" spans="1:2" x14ac:dyDescent="0.25">
      <c r="A38" s="179" t="s">
        <v>183</v>
      </c>
      <c r="B38" s="183">
        <v>62.46</v>
      </c>
    </row>
    <row r="39" spans="1:2" x14ac:dyDescent="0.25">
      <c r="A39" s="179" t="s">
        <v>196</v>
      </c>
      <c r="B39" s="183">
        <v>62.58</v>
      </c>
    </row>
    <row r="40" spans="1:2" x14ac:dyDescent="0.25">
      <c r="A40" s="179" t="s">
        <v>111</v>
      </c>
      <c r="B40" s="183">
        <v>63.1</v>
      </c>
    </row>
    <row r="41" spans="1:2" x14ac:dyDescent="0.25">
      <c r="A41" s="179" t="s">
        <v>500</v>
      </c>
      <c r="B41" s="183">
        <v>63.12</v>
      </c>
    </row>
    <row r="42" spans="1:2" x14ac:dyDescent="0.25">
      <c r="A42" s="179" t="s">
        <v>606</v>
      </c>
      <c r="B42" s="183">
        <v>63.6</v>
      </c>
    </row>
    <row r="43" spans="1:2" x14ac:dyDescent="0.25">
      <c r="A43" s="228" t="s">
        <v>501</v>
      </c>
      <c r="B43" s="183">
        <v>64.989999999999995</v>
      </c>
    </row>
    <row r="44" spans="1:2" x14ac:dyDescent="0.25">
      <c r="A44" s="179" t="s">
        <v>153</v>
      </c>
      <c r="B44" s="183">
        <v>65.3</v>
      </c>
    </row>
    <row r="45" spans="1:2" x14ac:dyDescent="0.25">
      <c r="A45" s="179" t="s">
        <v>87</v>
      </c>
      <c r="B45" s="183">
        <v>65.56</v>
      </c>
    </row>
    <row r="46" spans="1:2" x14ac:dyDescent="0.25">
      <c r="A46" s="179" t="s">
        <v>120</v>
      </c>
      <c r="B46" s="183">
        <v>66.319999999999993</v>
      </c>
    </row>
    <row r="47" spans="1:2" x14ac:dyDescent="0.25">
      <c r="A47" s="179" t="s">
        <v>117</v>
      </c>
      <c r="B47" s="183">
        <v>66.47</v>
      </c>
    </row>
    <row r="48" spans="1:2" x14ac:dyDescent="0.25">
      <c r="A48" s="179" t="s">
        <v>441</v>
      </c>
      <c r="B48" s="183">
        <v>67.27</v>
      </c>
    </row>
    <row r="49" spans="1:2" x14ac:dyDescent="0.25">
      <c r="A49" s="179" t="s">
        <v>600</v>
      </c>
      <c r="B49" s="183">
        <v>68.27</v>
      </c>
    </row>
    <row r="50" spans="1:2" x14ac:dyDescent="0.25">
      <c r="A50" s="179" t="s">
        <v>436</v>
      </c>
      <c r="B50" s="183">
        <v>68.39</v>
      </c>
    </row>
    <row r="51" spans="1:2" x14ac:dyDescent="0.25">
      <c r="A51" s="179" t="s">
        <v>613</v>
      </c>
      <c r="B51" s="183">
        <v>68.81</v>
      </c>
    </row>
    <row r="52" spans="1:2" x14ac:dyDescent="0.25">
      <c r="A52" s="179" t="s">
        <v>59</v>
      </c>
      <c r="B52" s="183">
        <v>69.28</v>
      </c>
    </row>
    <row r="53" spans="1:2" x14ac:dyDescent="0.25">
      <c r="A53" s="179" t="s">
        <v>496</v>
      </c>
      <c r="B53" s="183">
        <v>70.41</v>
      </c>
    </row>
    <row r="54" spans="1:2" x14ac:dyDescent="0.25">
      <c r="A54" s="179" t="s">
        <v>601</v>
      </c>
      <c r="B54" s="183">
        <v>70.7</v>
      </c>
    </row>
    <row r="55" spans="1:2" x14ac:dyDescent="0.25">
      <c r="A55" s="179" t="s">
        <v>498</v>
      </c>
      <c r="B55" s="183">
        <v>71.66</v>
      </c>
    </row>
    <row r="56" spans="1:2" x14ac:dyDescent="0.25">
      <c r="A56" s="179" t="s">
        <v>69</v>
      </c>
      <c r="B56" s="183">
        <v>72.5</v>
      </c>
    </row>
    <row r="57" spans="1:2" x14ac:dyDescent="0.25">
      <c r="A57" s="179" t="s">
        <v>22</v>
      </c>
      <c r="B57" s="183">
        <v>73.42</v>
      </c>
    </row>
    <row r="58" spans="1:2" x14ac:dyDescent="0.25">
      <c r="A58" s="179" t="s">
        <v>212</v>
      </c>
      <c r="B58" s="183">
        <v>73.91</v>
      </c>
    </row>
    <row r="59" spans="1:2" x14ac:dyDescent="0.25">
      <c r="A59" s="179" t="s">
        <v>75</v>
      </c>
      <c r="B59" s="183">
        <v>73.98</v>
      </c>
    </row>
    <row r="60" spans="1:2" x14ac:dyDescent="0.25">
      <c r="A60" s="179" t="s">
        <v>365</v>
      </c>
      <c r="B60" s="183">
        <v>74.23</v>
      </c>
    </row>
    <row r="61" spans="1:2" x14ac:dyDescent="0.25">
      <c r="A61" s="179" t="s">
        <v>602</v>
      </c>
      <c r="B61" s="183">
        <v>74.45</v>
      </c>
    </row>
    <row r="62" spans="1:2" x14ac:dyDescent="0.25">
      <c r="A62" s="179" t="s">
        <v>614</v>
      </c>
      <c r="B62" s="183">
        <v>75.28</v>
      </c>
    </row>
    <row r="63" spans="1:2" x14ac:dyDescent="0.25">
      <c r="A63" s="179" t="s">
        <v>96</v>
      </c>
      <c r="B63" s="183">
        <v>75.459999999999994</v>
      </c>
    </row>
    <row r="64" spans="1:2" x14ac:dyDescent="0.25">
      <c r="A64" s="179" t="s">
        <v>90</v>
      </c>
      <c r="B64" s="183">
        <v>75.930000000000007</v>
      </c>
    </row>
    <row r="65" spans="1:2" x14ac:dyDescent="0.25">
      <c r="A65" s="179" t="s">
        <v>108</v>
      </c>
      <c r="B65" s="183">
        <v>76.42</v>
      </c>
    </row>
    <row r="66" spans="1:2" x14ac:dyDescent="0.25">
      <c r="A66" s="179" t="s">
        <v>270</v>
      </c>
      <c r="B66" s="183">
        <v>77.89</v>
      </c>
    </row>
    <row r="67" spans="1:2" x14ac:dyDescent="0.25">
      <c r="A67" s="179" t="s">
        <v>37</v>
      </c>
      <c r="B67" s="183">
        <v>78.069999999999993</v>
      </c>
    </row>
    <row r="68" spans="1:2" x14ac:dyDescent="0.25">
      <c r="A68" s="179" t="s">
        <v>364</v>
      </c>
      <c r="B68" s="183">
        <v>78.069999999999993</v>
      </c>
    </row>
    <row r="69" spans="1:2" x14ac:dyDescent="0.25">
      <c r="A69" s="179" t="s">
        <v>16</v>
      </c>
      <c r="B69" s="183">
        <v>78.09</v>
      </c>
    </row>
    <row r="70" spans="1:2" x14ac:dyDescent="0.25">
      <c r="A70" s="179" t="s">
        <v>246</v>
      </c>
      <c r="B70" s="183">
        <v>79.040000000000006</v>
      </c>
    </row>
    <row r="71" spans="1:2" x14ac:dyDescent="0.25">
      <c r="A71" s="179" t="s">
        <v>62</v>
      </c>
      <c r="B71" s="183">
        <v>79.89</v>
      </c>
    </row>
    <row r="72" spans="1:2" x14ac:dyDescent="0.25">
      <c r="A72" s="179" t="s">
        <v>34</v>
      </c>
      <c r="B72" s="183">
        <v>80.59</v>
      </c>
    </row>
    <row r="73" spans="1:2" x14ac:dyDescent="0.25">
      <c r="A73" s="179" t="s">
        <v>219</v>
      </c>
      <c r="B73" s="183">
        <v>81.55</v>
      </c>
    </row>
    <row r="74" spans="1:2" x14ac:dyDescent="0.25">
      <c r="A74" s="179" t="s">
        <v>93</v>
      </c>
      <c r="B74" s="183">
        <v>81.67</v>
      </c>
    </row>
    <row r="75" spans="1:2" x14ac:dyDescent="0.25">
      <c r="A75" s="179" t="s">
        <v>19</v>
      </c>
      <c r="B75" s="183">
        <v>81.78</v>
      </c>
    </row>
    <row r="76" spans="1:2" x14ac:dyDescent="0.25">
      <c r="A76" s="179" t="s">
        <v>702</v>
      </c>
      <c r="B76" s="183">
        <v>82.14</v>
      </c>
    </row>
    <row r="77" spans="1:2" x14ac:dyDescent="0.25">
      <c r="A77" s="179" t="s">
        <v>28</v>
      </c>
      <c r="B77" s="183">
        <v>82.46</v>
      </c>
    </row>
    <row r="78" spans="1:2" x14ac:dyDescent="0.25">
      <c r="A78" s="179" t="s">
        <v>46</v>
      </c>
      <c r="B78" s="183">
        <v>83.35</v>
      </c>
    </row>
    <row r="79" spans="1:2" x14ac:dyDescent="0.25">
      <c r="A79" s="179" t="s">
        <v>53</v>
      </c>
      <c r="B79" s="183">
        <v>83.94</v>
      </c>
    </row>
    <row r="80" spans="1:2" x14ac:dyDescent="0.25">
      <c r="A80" s="179" t="s">
        <v>78</v>
      </c>
      <c r="B80" s="183">
        <v>84.29</v>
      </c>
    </row>
    <row r="81" spans="1:2" x14ac:dyDescent="0.25">
      <c r="A81" s="179" t="s">
        <v>193</v>
      </c>
      <c r="B81" s="183">
        <v>84.9</v>
      </c>
    </row>
    <row r="82" spans="1:2" x14ac:dyDescent="0.25">
      <c r="A82" s="179" t="s">
        <v>50</v>
      </c>
      <c r="B82" s="183">
        <v>86.08</v>
      </c>
    </row>
    <row r="83" spans="1:2" x14ac:dyDescent="0.25">
      <c r="A83" s="179" t="s">
        <v>40</v>
      </c>
      <c r="B83" s="183">
        <v>88.38</v>
      </c>
    </row>
    <row r="84" spans="1:2" x14ac:dyDescent="0.25">
      <c r="A84" s="224" t="s">
        <v>43</v>
      </c>
      <c r="B84" s="183">
        <v>90</v>
      </c>
    </row>
    <row r="85" spans="1:2" x14ac:dyDescent="0.25">
      <c r="A85" s="179" t="s">
        <v>104</v>
      </c>
      <c r="B85" s="183">
        <v>91.47</v>
      </c>
    </row>
    <row r="86" spans="1:2" x14ac:dyDescent="0.25">
      <c r="A86" s="179" t="s">
        <v>72</v>
      </c>
      <c r="B86" s="183">
        <v>92.99</v>
      </c>
    </row>
  </sheetData>
  <sortState ref="A4:B86">
    <sortCondition ref="B4:B8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220"/>
  <sheetViews>
    <sheetView workbookViewId="0"/>
  </sheetViews>
  <sheetFormatPr defaultRowHeight="15" x14ac:dyDescent="0.25"/>
  <cols>
    <col min="1" max="2" width="9.140625" style="117"/>
    <col min="3" max="3" width="33.5703125" style="117" bestFit="1" customWidth="1"/>
    <col min="4" max="5" width="9.140625" style="117"/>
    <col min="6" max="6" width="16.85546875" style="117" customWidth="1"/>
    <col min="7" max="9" width="9.140625" style="117"/>
    <col min="10" max="10" width="26.42578125" style="117" customWidth="1"/>
    <col min="11" max="12" width="9.140625" style="117"/>
    <col min="13" max="13" width="16.85546875" style="117" customWidth="1"/>
    <col min="14" max="14" width="9.140625" style="117"/>
    <col min="15" max="15" width="11.140625" style="117" customWidth="1"/>
    <col min="16" max="16384" width="9.140625" style="117"/>
  </cols>
  <sheetData>
    <row r="1" spans="1:9" ht="16.5" thickTop="1" thickBot="1" x14ac:dyDescent="0.3">
      <c r="A1" s="143" t="s">
        <v>456</v>
      </c>
      <c r="C1" s="393" t="s">
        <v>435</v>
      </c>
      <c r="D1" s="393"/>
      <c r="E1" s="393"/>
      <c r="F1" s="393"/>
      <c r="G1" s="393"/>
      <c r="H1" s="393"/>
    </row>
    <row r="2" spans="1:9" x14ac:dyDescent="0.25">
      <c r="C2" s="383" t="s">
        <v>420</v>
      </c>
      <c r="D2" s="383"/>
      <c r="E2" s="383"/>
      <c r="F2" s="383" t="s">
        <v>419</v>
      </c>
      <c r="G2" s="383"/>
      <c r="H2" s="383"/>
    </row>
    <row r="3" spans="1:9" x14ac:dyDescent="0.25">
      <c r="C3" s="384" t="s">
        <v>418</v>
      </c>
      <c r="D3" s="384"/>
      <c r="E3" s="384"/>
      <c r="F3" s="384" t="s">
        <v>417</v>
      </c>
      <c r="G3" s="384"/>
      <c r="H3" s="384"/>
    </row>
    <row r="4" spans="1:9" ht="15.75" thickBot="1" x14ac:dyDescent="0.3">
      <c r="C4" s="385" t="s">
        <v>416</v>
      </c>
      <c r="D4" s="385"/>
      <c r="E4" s="385"/>
      <c r="F4" s="385"/>
      <c r="G4" s="385"/>
      <c r="H4" s="385"/>
    </row>
    <row r="5" spans="1:9" ht="15.75" thickBot="1" x14ac:dyDescent="0.3">
      <c r="C5" s="118" t="s">
        <v>415</v>
      </c>
      <c r="D5" s="119">
        <v>1</v>
      </c>
      <c r="E5" s="119">
        <v>2</v>
      </c>
      <c r="F5" s="119">
        <v>3</v>
      </c>
      <c r="G5" s="119">
        <v>4</v>
      </c>
      <c r="H5" s="119">
        <v>5</v>
      </c>
    </row>
    <row r="6" spans="1:9" ht="15" customHeight="1" x14ac:dyDescent="0.25">
      <c r="B6" s="369" t="s">
        <v>12</v>
      </c>
      <c r="C6" s="355" t="s">
        <v>13</v>
      </c>
      <c r="D6" s="125">
        <v>0.41176470588235292</v>
      </c>
      <c r="E6" s="125">
        <v>0.52941176470588236</v>
      </c>
      <c r="F6" s="125">
        <v>5.8823529411764705E-2</v>
      </c>
      <c r="G6" s="125">
        <v>0</v>
      </c>
      <c r="H6" s="126">
        <v>0</v>
      </c>
      <c r="I6" s="101"/>
    </row>
    <row r="7" spans="1:9" x14ac:dyDescent="0.25">
      <c r="B7" s="370"/>
      <c r="C7" s="357" t="s">
        <v>16</v>
      </c>
      <c r="D7" s="127">
        <v>0.39743589743589741</v>
      </c>
      <c r="E7" s="127">
        <v>0.52564102564102566</v>
      </c>
      <c r="F7" s="127">
        <v>7.6923076923076927E-2</v>
      </c>
      <c r="G7" s="127">
        <v>0</v>
      </c>
      <c r="H7" s="128">
        <v>0</v>
      </c>
      <c r="I7" s="101"/>
    </row>
    <row r="8" spans="1:9" x14ac:dyDescent="0.25">
      <c r="B8" s="370"/>
      <c r="C8" s="357" t="s">
        <v>19</v>
      </c>
      <c r="D8" s="127">
        <v>0.38461538461538464</v>
      </c>
      <c r="E8" s="127">
        <v>0.5</v>
      </c>
      <c r="F8" s="127">
        <v>3.8461538461538464E-2</v>
      </c>
      <c r="G8" s="127">
        <v>3.8461538461538464E-2</v>
      </c>
      <c r="H8" s="128">
        <v>3.8461538461538464E-2</v>
      </c>
      <c r="I8" s="101"/>
    </row>
    <row r="9" spans="1:9" x14ac:dyDescent="0.25">
      <c r="B9" s="370"/>
      <c r="C9" s="357" t="s">
        <v>22</v>
      </c>
      <c r="D9" s="127">
        <v>0.33333333333333331</v>
      </c>
      <c r="E9" s="127">
        <v>0.61111111111111116</v>
      </c>
      <c r="F9" s="127">
        <v>5.5555555555555552E-2</v>
      </c>
      <c r="G9" s="127">
        <v>0</v>
      </c>
      <c r="H9" s="128">
        <v>0</v>
      </c>
      <c r="I9" s="101"/>
    </row>
    <row r="10" spans="1:9" x14ac:dyDescent="0.25">
      <c r="B10" s="370"/>
      <c r="C10" s="357" t="s">
        <v>25</v>
      </c>
      <c r="D10" s="127">
        <v>0.4</v>
      </c>
      <c r="E10" s="127">
        <v>0.6</v>
      </c>
      <c r="F10" s="127">
        <v>0</v>
      </c>
      <c r="G10" s="127">
        <v>0</v>
      </c>
      <c r="H10" s="128">
        <v>0</v>
      </c>
      <c r="I10" s="101"/>
    </row>
    <row r="11" spans="1:9" x14ac:dyDescent="0.25">
      <c r="B11" s="370"/>
      <c r="C11" s="357" t="s">
        <v>28</v>
      </c>
      <c r="D11" s="127">
        <v>0.23076923076923078</v>
      </c>
      <c r="E11" s="127">
        <v>0.42307692307692307</v>
      </c>
      <c r="F11" s="127">
        <v>0.26923076923076922</v>
      </c>
      <c r="G11" s="127">
        <v>0</v>
      </c>
      <c r="H11" s="128">
        <v>7.6923076923076927E-2</v>
      </c>
      <c r="I11" s="101"/>
    </row>
    <row r="12" spans="1:9" x14ac:dyDescent="0.25">
      <c r="B12" s="370"/>
      <c r="C12" s="357" t="s">
        <v>31</v>
      </c>
      <c r="D12" s="127">
        <v>0.4</v>
      </c>
      <c r="E12" s="127">
        <v>0.46666666666666667</v>
      </c>
      <c r="F12" s="127">
        <v>0.13333333333333333</v>
      </c>
      <c r="G12" s="127">
        <v>0</v>
      </c>
      <c r="H12" s="128">
        <v>0</v>
      </c>
      <c r="I12" s="101"/>
    </row>
    <row r="13" spans="1:9" x14ac:dyDescent="0.25">
      <c r="B13" s="370"/>
      <c r="C13" s="357" t="s">
        <v>34</v>
      </c>
      <c r="D13" s="127">
        <v>3.8461538461538464E-2</v>
      </c>
      <c r="E13" s="127">
        <v>0.42307692307692307</v>
      </c>
      <c r="F13" s="127">
        <v>0.38461538461538464</v>
      </c>
      <c r="G13" s="127">
        <v>0.11538461538461539</v>
      </c>
      <c r="H13" s="128">
        <v>3.8461538461538464E-2</v>
      </c>
      <c r="I13" s="101"/>
    </row>
    <row r="14" spans="1:9" x14ac:dyDescent="0.25">
      <c r="B14" s="370"/>
      <c r="C14" s="357" t="s">
        <v>37</v>
      </c>
      <c r="D14" s="127">
        <v>0.39215686274509803</v>
      </c>
      <c r="E14" s="127">
        <v>0.49019607843137253</v>
      </c>
      <c r="F14" s="127">
        <v>9.8039215686274508E-2</v>
      </c>
      <c r="G14" s="127">
        <v>1.9607843137254902E-2</v>
      </c>
      <c r="H14" s="128">
        <v>0</v>
      </c>
      <c r="I14" s="101"/>
    </row>
    <row r="15" spans="1:9" x14ac:dyDescent="0.25">
      <c r="B15" s="370"/>
      <c r="C15" s="357" t="s">
        <v>40</v>
      </c>
      <c r="D15" s="127">
        <v>0.53448275862068961</v>
      </c>
      <c r="E15" s="127">
        <v>0.37931034482758619</v>
      </c>
      <c r="F15" s="127">
        <v>8.6206896551724144E-2</v>
      </c>
      <c r="G15" s="127">
        <v>0</v>
      </c>
      <c r="H15" s="128">
        <v>0</v>
      </c>
      <c r="I15" s="101"/>
    </row>
    <row r="16" spans="1:9" x14ac:dyDescent="0.25">
      <c r="B16" s="370"/>
      <c r="C16" s="357" t="s">
        <v>43</v>
      </c>
      <c r="D16" s="127">
        <v>0.45833333333333331</v>
      </c>
      <c r="E16" s="127">
        <v>0.5</v>
      </c>
      <c r="F16" s="127">
        <v>4.1666666666666664E-2</v>
      </c>
      <c r="G16" s="127">
        <v>0</v>
      </c>
      <c r="H16" s="128">
        <v>0</v>
      </c>
      <c r="I16" s="101"/>
    </row>
    <row r="17" spans="2:9" ht="15.75" thickBot="1" x14ac:dyDescent="0.3">
      <c r="B17" s="371"/>
      <c r="C17" s="362" t="s">
        <v>46</v>
      </c>
      <c r="D17" s="129">
        <v>0.24</v>
      </c>
      <c r="E17" s="129">
        <v>0.48</v>
      </c>
      <c r="F17" s="129">
        <v>0.28000000000000003</v>
      </c>
      <c r="G17" s="129">
        <v>0</v>
      </c>
      <c r="H17" s="130">
        <v>0</v>
      </c>
      <c r="I17" s="101"/>
    </row>
    <row r="18" spans="2:9" ht="15" customHeight="1" x14ac:dyDescent="0.25">
      <c r="B18" s="373" t="s">
        <v>49</v>
      </c>
      <c r="C18" s="122" t="s">
        <v>50</v>
      </c>
      <c r="D18" s="131">
        <v>0.21052631578947367</v>
      </c>
      <c r="E18" s="131">
        <v>0.60526315789473684</v>
      </c>
      <c r="F18" s="131">
        <v>0.15789473684210525</v>
      </c>
      <c r="G18" s="131">
        <v>2.6315789473684209E-2</v>
      </c>
      <c r="H18" s="132">
        <v>0</v>
      </c>
      <c r="I18" s="101"/>
    </row>
    <row r="19" spans="2:9" x14ac:dyDescent="0.25">
      <c r="B19" s="374"/>
      <c r="C19" s="123" t="s">
        <v>53</v>
      </c>
      <c r="D19" s="133">
        <v>0.4</v>
      </c>
      <c r="E19" s="133">
        <v>0.54285714285714282</v>
      </c>
      <c r="F19" s="133">
        <v>5.7142857142857141E-2</v>
      </c>
      <c r="G19" s="133">
        <v>0</v>
      </c>
      <c r="H19" s="134">
        <v>0</v>
      </c>
      <c r="I19" s="101"/>
    </row>
    <row r="20" spans="2:9" x14ac:dyDescent="0.25">
      <c r="B20" s="374"/>
      <c r="C20" s="123" t="s">
        <v>56</v>
      </c>
      <c r="D20" s="133">
        <v>0.32</v>
      </c>
      <c r="E20" s="133">
        <v>0.52</v>
      </c>
      <c r="F20" s="133">
        <v>0.12</v>
      </c>
      <c r="G20" s="133">
        <v>0.04</v>
      </c>
      <c r="H20" s="134">
        <v>0</v>
      </c>
      <c r="I20" s="101"/>
    </row>
    <row r="21" spans="2:9" x14ac:dyDescent="0.25">
      <c r="B21" s="374"/>
      <c r="C21" s="123" t="s">
        <v>59</v>
      </c>
      <c r="D21" s="133">
        <v>0.41666666666666669</v>
      </c>
      <c r="E21" s="133">
        <v>0.5</v>
      </c>
      <c r="F21" s="133">
        <v>8.3333333333333329E-2</v>
      </c>
      <c r="G21" s="133">
        <v>0</v>
      </c>
      <c r="H21" s="134">
        <v>0</v>
      </c>
      <c r="I21" s="101"/>
    </row>
    <row r="22" spans="2:9" x14ac:dyDescent="0.25">
      <c r="B22" s="374"/>
      <c r="C22" s="123" t="s">
        <v>62</v>
      </c>
      <c r="D22" s="133">
        <v>0.42857142857142855</v>
      </c>
      <c r="E22" s="133">
        <v>0.42857142857142855</v>
      </c>
      <c r="F22" s="133">
        <v>0.14285714285714285</v>
      </c>
      <c r="G22" s="133">
        <v>0</v>
      </c>
      <c r="H22" s="134">
        <v>0</v>
      </c>
      <c r="I22" s="101"/>
    </row>
    <row r="23" spans="2:9" x14ac:dyDescent="0.25">
      <c r="B23" s="374"/>
      <c r="C23" s="123" t="s">
        <v>601</v>
      </c>
      <c r="D23" s="133">
        <v>0.46153846153846156</v>
      </c>
      <c r="E23" s="133">
        <v>0.38461538461538464</v>
      </c>
      <c r="F23" s="133">
        <v>0.15384615384615385</v>
      </c>
      <c r="G23" s="133">
        <v>0</v>
      </c>
      <c r="H23" s="134">
        <v>0</v>
      </c>
      <c r="I23" s="101"/>
    </row>
    <row r="24" spans="2:9" x14ac:dyDescent="0.25">
      <c r="B24" s="374"/>
      <c r="C24" s="123" t="s">
        <v>496</v>
      </c>
      <c r="D24" s="133">
        <v>0.375</v>
      </c>
      <c r="E24" s="133">
        <v>0.5</v>
      </c>
      <c r="F24" s="133">
        <v>0.125</v>
      </c>
      <c r="G24" s="133">
        <v>0</v>
      </c>
      <c r="H24" s="134">
        <v>0</v>
      </c>
      <c r="I24" s="101"/>
    </row>
    <row r="25" spans="2:9" x14ac:dyDescent="0.25">
      <c r="B25" s="374"/>
      <c r="C25" s="123" t="s">
        <v>69</v>
      </c>
      <c r="D25" s="133">
        <v>0.31578947368421051</v>
      </c>
      <c r="E25" s="133">
        <v>0.63157894736842102</v>
      </c>
      <c r="F25" s="133">
        <v>5.2631578947368418E-2</v>
      </c>
      <c r="G25" s="133">
        <v>0</v>
      </c>
      <c r="H25" s="134">
        <v>0</v>
      </c>
      <c r="I25" s="101"/>
    </row>
    <row r="26" spans="2:9" x14ac:dyDescent="0.25">
      <c r="B26" s="374"/>
      <c r="C26" s="123" t="s">
        <v>72</v>
      </c>
      <c r="D26" s="133">
        <v>0.41176470588235292</v>
      </c>
      <c r="E26" s="133">
        <v>0.49019607843137253</v>
      </c>
      <c r="F26" s="133">
        <v>7.8431372549019607E-2</v>
      </c>
      <c r="G26" s="133">
        <v>1.9607843137254902E-2</v>
      </c>
      <c r="H26" s="134">
        <v>0</v>
      </c>
      <c r="I26" s="101"/>
    </row>
    <row r="27" spans="2:9" x14ac:dyDescent="0.25">
      <c r="B27" s="374"/>
      <c r="C27" s="123" t="s">
        <v>75</v>
      </c>
      <c r="D27" s="133">
        <v>0.46666666666666667</v>
      </c>
      <c r="E27" s="133">
        <v>0.46666666666666667</v>
      </c>
      <c r="F27" s="133">
        <v>6.6666666666666666E-2</v>
      </c>
      <c r="G27" s="133">
        <v>0</v>
      </c>
      <c r="H27" s="134">
        <v>0</v>
      </c>
      <c r="I27" s="101"/>
    </row>
    <row r="28" spans="2:9" x14ac:dyDescent="0.25">
      <c r="B28" s="374"/>
      <c r="C28" s="123" t="s">
        <v>78</v>
      </c>
      <c r="D28" s="133">
        <v>0.52380952380952384</v>
      </c>
      <c r="E28" s="133">
        <v>0.42857142857142855</v>
      </c>
      <c r="F28" s="133">
        <v>4.7619047619047616E-2</v>
      </c>
      <c r="G28" s="133">
        <v>0</v>
      </c>
      <c r="H28" s="134">
        <v>0</v>
      </c>
      <c r="I28" s="101"/>
    </row>
    <row r="29" spans="2:9" x14ac:dyDescent="0.25">
      <c r="B29" s="374"/>
      <c r="C29" s="123" t="s">
        <v>81</v>
      </c>
      <c r="D29" s="133">
        <v>0.25</v>
      </c>
      <c r="E29" s="133">
        <v>0.58333333333333337</v>
      </c>
      <c r="F29" s="133">
        <v>0.16666666666666666</v>
      </c>
      <c r="G29" s="133">
        <v>0</v>
      </c>
      <c r="H29" s="134">
        <v>0</v>
      </c>
      <c r="I29" s="101"/>
    </row>
    <row r="30" spans="2:9" ht="15.75" thickBot="1" x14ac:dyDescent="0.3">
      <c r="B30" s="375"/>
      <c r="C30" s="124" t="s">
        <v>602</v>
      </c>
      <c r="D30" s="135">
        <v>0.35714285714285715</v>
      </c>
      <c r="E30" s="135">
        <v>0.5</v>
      </c>
      <c r="F30" s="135">
        <v>0.14285714285714285</v>
      </c>
      <c r="G30" s="135">
        <v>0</v>
      </c>
      <c r="H30" s="136">
        <v>0</v>
      </c>
      <c r="I30" s="101"/>
    </row>
    <row r="31" spans="2:9" ht="15" customHeight="1" x14ac:dyDescent="0.25">
      <c r="B31" s="369" t="s">
        <v>86</v>
      </c>
      <c r="C31" s="354" t="s">
        <v>87</v>
      </c>
      <c r="D31" s="127">
        <v>0.23076923076923078</v>
      </c>
      <c r="E31" s="125">
        <v>0.58974358974358976</v>
      </c>
      <c r="F31" s="125">
        <v>0.10256410256410256</v>
      </c>
      <c r="G31" s="125">
        <v>5.128205128205128E-2</v>
      </c>
      <c r="H31" s="126">
        <v>2.564102564102564E-2</v>
      </c>
      <c r="I31" s="101"/>
    </row>
    <row r="32" spans="2:9" x14ac:dyDescent="0.25">
      <c r="B32" s="370"/>
      <c r="C32" s="127" t="s">
        <v>90</v>
      </c>
      <c r="D32" s="127">
        <v>0.27777777777777779</v>
      </c>
      <c r="E32" s="127">
        <v>0.5</v>
      </c>
      <c r="F32" s="127">
        <v>0.16666666666666666</v>
      </c>
      <c r="G32" s="127">
        <v>5.5555555555555552E-2</v>
      </c>
      <c r="H32" s="128">
        <v>0</v>
      </c>
      <c r="I32" s="101"/>
    </row>
    <row r="33" spans="2:9" x14ac:dyDescent="0.25">
      <c r="B33" s="370"/>
      <c r="C33" s="127" t="s">
        <v>93</v>
      </c>
      <c r="D33" s="127">
        <v>0.34375</v>
      </c>
      <c r="E33" s="127">
        <v>0.59375</v>
      </c>
      <c r="F33" s="127">
        <v>6.25E-2</v>
      </c>
      <c r="G33" s="127">
        <v>0</v>
      </c>
      <c r="H33" s="128">
        <v>0</v>
      </c>
      <c r="I33" s="101"/>
    </row>
    <row r="34" spans="2:9" x14ac:dyDescent="0.25">
      <c r="B34" s="370"/>
      <c r="C34" s="127" t="s">
        <v>96</v>
      </c>
      <c r="D34" s="127">
        <v>0.33333333333333331</v>
      </c>
      <c r="E34" s="127">
        <v>0.5</v>
      </c>
      <c r="F34" s="127">
        <v>0.16666666666666666</v>
      </c>
      <c r="G34" s="127">
        <v>0</v>
      </c>
      <c r="H34" s="128">
        <v>0</v>
      </c>
      <c r="I34" s="101"/>
    </row>
    <row r="35" spans="2:9" x14ac:dyDescent="0.25">
      <c r="B35" s="370"/>
      <c r="C35" s="127" t="s">
        <v>603</v>
      </c>
      <c r="D35" s="127">
        <v>0.44444444444444442</v>
      </c>
      <c r="E35" s="127">
        <v>0.55555555555555558</v>
      </c>
      <c r="F35" s="127">
        <v>0</v>
      </c>
      <c r="G35" s="127">
        <v>0</v>
      </c>
      <c r="H35" s="128">
        <v>0</v>
      </c>
      <c r="I35" s="101"/>
    </row>
    <row r="36" spans="2:9" x14ac:dyDescent="0.25">
      <c r="B36" s="370"/>
      <c r="C36" s="127" t="s">
        <v>101</v>
      </c>
      <c r="D36" s="127">
        <v>0.42105263157894735</v>
      </c>
      <c r="E36" s="127">
        <v>0.47368421052631576</v>
      </c>
      <c r="F36" s="127">
        <v>5.2631578947368418E-2</v>
      </c>
      <c r="G36" s="127">
        <v>5.2631578947368418E-2</v>
      </c>
      <c r="H36" s="128">
        <v>0</v>
      </c>
      <c r="I36" s="101"/>
    </row>
    <row r="37" spans="2:9" ht="15.75" thickBot="1" x14ac:dyDescent="0.3">
      <c r="B37" s="371"/>
      <c r="C37" s="358" t="s">
        <v>104</v>
      </c>
      <c r="D37" s="129">
        <v>0.4</v>
      </c>
      <c r="E37" s="129">
        <v>0.5</v>
      </c>
      <c r="F37" s="129">
        <v>0.1</v>
      </c>
      <c r="G37" s="129">
        <v>0</v>
      </c>
      <c r="H37" s="130">
        <v>0</v>
      </c>
      <c r="I37" s="101"/>
    </row>
    <row r="38" spans="2:9" ht="15" customHeight="1" x14ac:dyDescent="0.25">
      <c r="B38" s="373" t="s">
        <v>107</v>
      </c>
      <c r="C38" s="123" t="s">
        <v>108</v>
      </c>
      <c r="D38" s="133">
        <v>0.3</v>
      </c>
      <c r="E38" s="131">
        <v>0</v>
      </c>
      <c r="F38" s="131">
        <v>0.5</v>
      </c>
      <c r="G38" s="131">
        <v>0.2</v>
      </c>
      <c r="H38" s="132">
        <v>0</v>
      </c>
      <c r="I38" s="101"/>
    </row>
    <row r="39" spans="2:9" x14ac:dyDescent="0.25">
      <c r="B39" s="374"/>
      <c r="C39" s="123" t="s">
        <v>111</v>
      </c>
      <c r="D39" s="133">
        <v>0.125</v>
      </c>
      <c r="E39" s="133">
        <v>0.3125</v>
      </c>
      <c r="F39" s="133">
        <v>0.5625</v>
      </c>
      <c r="G39" s="133">
        <v>0</v>
      </c>
      <c r="H39" s="134">
        <v>0</v>
      </c>
      <c r="I39" s="101"/>
    </row>
    <row r="40" spans="2:9" x14ac:dyDescent="0.25">
      <c r="B40" s="374"/>
      <c r="C40" s="123" t="s">
        <v>117</v>
      </c>
      <c r="D40" s="133">
        <v>0.23076923076923078</v>
      </c>
      <c r="E40" s="133">
        <v>0.61538461538461542</v>
      </c>
      <c r="F40" s="133">
        <v>0.15384615384615385</v>
      </c>
      <c r="G40" s="133">
        <v>0</v>
      </c>
      <c r="H40" s="134">
        <v>0</v>
      </c>
      <c r="I40" s="101"/>
    </row>
    <row r="41" spans="2:9" x14ac:dyDescent="0.25">
      <c r="B41" s="374"/>
      <c r="C41" s="123" t="s">
        <v>120</v>
      </c>
      <c r="D41" s="133">
        <v>0</v>
      </c>
      <c r="E41" s="133">
        <v>0.4</v>
      </c>
      <c r="F41" s="133">
        <v>0.4</v>
      </c>
      <c r="G41" s="133">
        <v>0.2</v>
      </c>
      <c r="H41" s="134">
        <v>0</v>
      </c>
      <c r="I41" s="101"/>
    </row>
    <row r="42" spans="2:9" ht="15.75" thickBot="1" x14ac:dyDescent="0.3">
      <c r="B42" s="375"/>
      <c r="C42" s="157" t="s">
        <v>497</v>
      </c>
      <c r="D42" s="135">
        <v>0.14285714285714285</v>
      </c>
      <c r="E42" s="135">
        <v>0.2857142857142857</v>
      </c>
      <c r="F42" s="135">
        <v>0.42857142857142855</v>
      </c>
      <c r="G42" s="135">
        <v>0.14285714285714285</v>
      </c>
      <c r="H42" s="136">
        <v>0</v>
      </c>
      <c r="I42" s="101"/>
    </row>
    <row r="43" spans="2:9" ht="15" customHeight="1" x14ac:dyDescent="0.25">
      <c r="B43" s="369" t="s">
        <v>126</v>
      </c>
      <c r="C43" s="127" t="s">
        <v>498</v>
      </c>
      <c r="D43" s="127">
        <v>0</v>
      </c>
      <c r="E43" s="127">
        <v>0.625</v>
      </c>
      <c r="F43" s="127">
        <v>0.25</v>
      </c>
      <c r="G43" s="127">
        <v>0.125</v>
      </c>
      <c r="H43" s="146">
        <v>0</v>
      </c>
      <c r="I43" s="101"/>
    </row>
    <row r="44" spans="2:9" ht="15" customHeight="1" x14ac:dyDescent="0.25">
      <c r="B44" s="370"/>
      <c r="C44" s="357" t="s">
        <v>604</v>
      </c>
      <c r="D44" s="145">
        <v>0</v>
      </c>
      <c r="E44" s="145">
        <v>0.125</v>
      </c>
      <c r="F44" s="145">
        <v>0.5</v>
      </c>
      <c r="G44" s="145">
        <v>0.375</v>
      </c>
      <c r="H44" s="146">
        <v>0</v>
      </c>
      <c r="I44" s="101"/>
    </row>
    <row r="45" spans="2:9" ht="15.75" customHeight="1" x14ac:dyDescent="0.25">
      <c r="B45" s="370"/>
      <c r="C45" s="357" t="s">
        <v>314</v>
      </c>
      <c r="D45" s="127">
        <v>0</v>
      </c>
      <c r="E45" s="127">
        <v>0.2</v>
      </c>
      <c r="F45" s="127">
        <v>0.6</v>
      </c>
      <c r="G45" s="127">
        <v>0.2</v>
      </c>
      <c r="H45" s="128">
        <v>0</v>
      </c>
      <c r="I45" s="101"/>
    </row>
    <row r="46" spans="2:9" ht="15" customHeight="1" x14ac:dyDescent="0.25">
      <c r="B46" s="370"/>
      <c r="C46" s="357" t="s">
        <v>605</v>
      </c>
      <c r="D46" s="127">
        <v>0</v>
      </c>
      <c r="E46" s="127">
        <v>0.5</v>
      </c>
      <c r="F46" s="127">
        <v>0.33333333333333331</v>
      </c>
      <c r="G46" s="127">
        <v>0.16666666666666666</v>
      </c>
      <c r="H46" s="128">
        <v>0</v>
      </c>
      <c r="I46" s="101"/>
    </row>
    <row r="47" spans="2:9" x14ac:dyDescent="0.25">
      <c r="B47" s="370"/>
      <c r="C47" s="357" t="s">
        <v>145</v>
      </c>
      <c r="D47" s="127">
        <v>0</v>
      </c>
      <c r="E47" s="127">
        <v>0.1</v>
      </c>
      <c r="F47" s="127">
        <v>0.7</v>
      </c>
      <c r="G47" s="127">
        <v>0.2</v>
      </c>
      <c r="H47" s="128">
        <v>0</v>
      </c>
      <c r="I47" s="101"/>
    </row>
    <row r="48" spans="2:9" x14ac:dyDescent="0.25">
      <c r="B48" s="370"/>
      <c r="C48" s="357" t="s">
        <v>148</v>
      </c>
      <c r="D48" s="127">
        <v>6.25E-2</v>
      </c>
      <c r="E48" s="127">
        <v>0.1875</v>
      </c>
      <c r="F48" s="127">
        <v>0.75</v>
      </c>
      <c r="G48" s="127">
        <v>0</v>
      </c>
      <c r="H48" s="128">
        <v>0</v>
      </c>
      <c r="I48" s="101"/>
    </row>
    <row r="49" spans="2:9" x14ac:dyDescent="0.25">
      <c r="B49" s="370"/>
      <c r="C49" s="361" t="s">
        <v>153</v>
      </c>
      <c r="D49" s="127">
        <v>0.36842105263157893</v>
      </c>
      <c r="E49" s="127">
        <v>0.36842105263157893</v>
      </c>
      <c r="F49" s="127">
        <v>0.26315789473684209</v>
      </c>
      <c r="G49" s="127">
        <v>0</v>
      </c>
      <c r="H49" s="128">
        <v>0</v>
      </c>
      <c r="I49" s="101"/>
    </row>
    <row r="50" spans="2:9" x14ac:dyDescent="0.25">
      <c r="B50" s="370"/>
      <c r="C50" s="361" t="s">
        <v>156</v>
      </c>
      <c r="D50" s="127">
        <v>7.6923076923076927E-2</v>
      </c>
      <c r="E50" s="127">
        <v>0.46153846153846156</v>
      </c>
      <c r="F50" s="145">
        <v>0.30769230769230771</v>
      </c>
      <c r="G50" s="127">
        <v>0.15384615384615385</v>
      </c>
      <c r="H50" s="128">
        <v>0</v>
      </c>
      <c r="I50" s="101"/>
    </row>
    <row r="51" spans="2:9" x14ac:dyDescent="0.25">
      <c r="B51" s="370"/>
      <c r="C51" s="357" t="s">
        <v>606</v>
      </c>
      <c r="D51" s="127">
        <v>0</v>
      </c>
      <c r="E51" s="127">
        <v>0.25</v>
      </c>
      <c r="F51" s="127">
        <v>0.75</v>
      </c>
      <c r="G51" s="127">
        <v>0</v>
      </c>
      <c r="H51" s="128">
        <v>0</v>
      </c>
      <c r="I51" s="101"/>
    </row>
    <row r="52" spans="2:9" ht="15.75" thickBot="1" x14ac:dyDescent="0.3">
      <c r="B52" s="371"/>
      <c r="C52" s="362" t="s">
        <v>607</v>
      </c>
      <c r="D52" s="129">
        <v>0</v>
      </c>
      <c r="E52" s="129">
        <v>0.375</v>
      </c>
      <c r="F52" s="129">
        <v>0.125</v>
      </c>
      <c r="G52" s="129">
        <v>0.5</v>
      </c>
      <c r="H52" s="130">
        <v>0</v>
      </c>
      <c r="I52" s="101"/>
    </row>
    <row r="53" spans="2:9" ht="15" customHeight="1" x14ac:dyDescent="0.25">
      <c r="B53" s="373" t="s">
        <v>163</v>
      </c>
      <c r="C53" s="123" t="s">
        <v>436</v>
      </c>
      <c r="D53" s="133">
        <v>0.3</v>
      </c>
      <c r="E53" s="133">
        <v>0.3</v>
      </c>
      <c r="F53" s="133">
        <v>0.4</v>
      </c>
      <c r="G53" s="133">
        <v>0</v>
      </c>
      <c r="H53" s="134">
        <v>0</v>
      </c>
      <c r="I53" s="101"/>
    </row>
    <row r="54" spans="2:9" x14ac:dyDescent="0.25">
      <c r="B54" s="374"/>
      <c r="C54" s="123" t="s">
        <v>437</v>
      </c>
      <c r="D54" s="133">
        <v>0</v>
      </c>
      <c r="E54" s="133">
        <v>0.25</v>
      </c>
      <c r="F54" s="133">
        <v>0.375</v>
      </c>
      <c r="G54" s="133">
        <v>0.125</v>
      </c>
      <c r="H54" s="134">
        <v>0.25</v>
      </c>
      <c r="I54" s="101"/>
    </row>
    <row r="55" spans="2:9" x14ac:dyDescent="0.25">
      <c r="B55" s="374"/>
      <c r="C55" s="123" t="s">
        <v>332</v>
      </c>
      <c r="D55" s="133">
        <v>0.2</v>
      </c>
      <c r="E55" s="133">
        <v>0</v>
      </c>
      <c r="F55" s="133">
        <v>0.6</v>
      </c>
      <c r="G55" s="133">
        <v>0</v>
      </c>
      <c r="H55" s="134">
        <v>0.2</v>
      </c>
      <c r="I55" s="101"/>
    </row>
    <row r="56" spans="2:9" x14ac:dyDescent="0.25">
      <c r="B56" s="374"/>
      <c r="C56" s="123" t="s">
        <v>438</v>
      </c>
      <c r="D56" s="133">
        <v>0</v>
      </c>
      <c r="E56" s="133">
        <v>0.2</v>
      </c>
      <c r="F56" s="133">
        <v>0.4</v>
      </c>
      <c r="G56" s="133">
        <v>0.2</v>
      </c>
      <c r="H56" s="134">
        <v>0.2</v>
      </c>
      <c r="I56" s="101"/>
    </row>
    <row r="57" spans="2:9" x14ac:dyDescent="0.25">
      <c r="B57" s="374"/>
      <c r="C57" s="123" t="s">
        <v>608</v>
      </c>
      <c r="D57" s="133">
        <v>0</v>
      </c>
      <c r="E57" s="133">
        <v>0.55555555555555558</v>
      </c>
      <c r="F57" s="133">
        <v>0.1111111111111111</v>
      </c>
      <c r="G57" s="133">
        <v>0.1111111111111111</v>
      </c>
      <c r="H57" s="134">
        <v>0.22222222222222221</v>
      </c>
      <c r="I57" s="101"/>
    </row>
    <row r="58" spans="2:9" ht="15" customHeight="1" x14ac:dyDescent="0.25">
      <c r="B58" s="374"/>
      <c r="C58" s="123" t="s">
        <v>333</v>
      </c>
      <c r="D58" s="133">
        <v>0</v>
      </c>
      <c r="E58" s="133">
        <v>0.4</v>
      </c>
      <c r="F58" s="133">
        <v>0.4</v>
      </c>
      <c r="G58" s="133">
        <v>0</v>
      </c>
      <c r="H58" s="134">
        <v>0.2</v>
      </c>
      <c r="I58" s="101"/>
    </row>
    <row r="59" spans="2:9" x14ac:dyDescent="0.25">
      <c r="B59" s="374"/>
      <c r="C59" s="123" t="s">
        <v>439</v>
      </c>
      <c r="D59" s="133">
        <v>0.2</v>
      </c>
      <c r="E59" s="133">
        <v>0.2</v>
      </c>
      <c r="F59" s="133">
        <v>0.4</v>
      </c>
      <c r="G59" s="133">
        <v>0.1</v>
      </c>
      <c r="H59" s="134">
        <v>0.1</v>
      </c>
      <c r="I59" s="101"/>
    </row>
    <row r="60" spans="2:9" x14ac:dyDescent="0.25">
      <c r="B60" s="374"/>
      <c r="C60" s="123" t="s">
        <v>180</v>
      </c>
      <c r="D60" s="133">
        <v>0.16666666666666666</v>
      </c>
      <c r="E60" s="133">
        <v>0.33333333333333331</v>
      </c>
      <c r="F60" s="133">
        <v>0.41666666666666669</v>
      </c>
      <c r="G60" s="133">
        <v>0</v>
      </c>
      <c r="H60" s="134">
        <v>8.3333333333333329E-2</v>
      </c>
      <c r="I60" s="101"/>
    </row>
    <row r="61" spans="2:9" ht="15.75" thickBot="1" x14ac:dyDescent="0.3">
      <c r="B61" s="375"/>
      <c r="C61" s="157" t="s">
        <v>183</v>
      </c>
      <c r="D61" s="135">
        <v>0.14285714285714285</v>
      </c>
      <c r="E61" s="135">
        <v>0.14285714285714285</v>
      </c>
      <c r="F61" s="135">
        <v>0.5714285714285714</v>
      </c>
      <c r="G61" s="135">
        <v>7.1428571428571425E-2</v>
      </c>
      <c r="H61" s="136">
        <v>7.1428571428571425E-2</v>
      </c>
      <c r="I61" s="101"/>
    </row>
    <row r="62" spans="2:9" ht="15" customHeight="1" x14ac:dyDescent="0.25">
      <c r="B62" s="369" t="s">
        <v>186</v>
      </c>
      <c r="C62" s="356" t="s">
        <v>187</v>
      </c>
      <c r="D62" s="145">
        <v>0</v>
      </c>
      <c r="E62" s="145">
        <v>0.5</v>
      </c>
      <c r="F62" s="145">
        <v>0.33333333333333331</v>
      </c>
      <c r="G62" s="145">
        <v>0.16666666666666666</v>
      </c>
      <c r="H62" s="146">
        <v>0</v>
      </c>
      <c r="I62" s="101"/>
    </row>
    <row r="63" spans="2:9" x14ac:dyDescent="0.25">
      <c r="B63" s="370"/>
      <c r="C63" s="356" t="s">
        <v>190</v>
      </c>
      <c r="D63" s="145">
        <v>0.22727272727272727</v>
      </c>
      <c r="E63" s="145">
        <v>0.36363636363636365</v>
      </c>
      <c r="F63" s="145">
        <v>0.31818181818181818</v>
      </c>
      <c r="G63" s="145">
        <v>9.0909090909090912E-2</v>
      </c>
      <c r="H63" s="146">
        <v>0</v>
      </c>
      <c r="I63" s="101"/>
    </row>
    <row r="64" spans="2:9" x14ac:dyDescent="0.25">
      <c r="B64" s="370"/>
      <c r="C64" s="356" t="s">
        <v>193</v>
      </c>
      <c r="D64" s="145">
        <v>0.52631578947368418</v>
      </c>
      <c r="E64" s="145">
        <v>0.39473684210526316</v>
      </c>
      <c r="F64" s="145">
        <v>5.2631578947368418E-2</v>
      </c>
      <c r="G64" s="145">
        <v>2.6315789473684209E-2</v>
      </c>
      <c r="H64" s="146">
        <v>0</v>
      </c>
      <c r="I64" s="101"/>
    </row>
    <row r="65" spans="2:9" x14ac:dyDescent="0.25">
      <c r="B65" s="370"/>
      <c r="C65" s="356" t="s">
        <v>196</v>
      </c>
      <c r="D65" s="145">
        <v>9.0909090909090912E-2</v>
      </c>
      <c r="E65" s="145">
        <v>0.31818181818181818</v>
      </c>
      <c r="F65" s="145">
        <v>0.5</v>
      </c>
      <c r="G65" s="145">
        <v>9.0909090909090912E-2</v>
      </c>
      <c r="H65" s="146">
        <v>0</v>
      </c>
      <c r="I65" s="101"/>
    </row>
    <row r="66" spans="2:9" ht="15" customHeight="1" x14ac:dyDescent="0.25">
      <c r="B66" s="370"/>
      <c r="C66" s="356" t="s">
        <v>343</v>
      </c>
      <c r="D66" s="145">
        <v>0</v>
      </c>
      <c r="E66" s="145">
        <v>0.22222222222222221</v>
      </c>
      <c r="F66" s="145">
        <v>0.44444444444444442</v>
      </c>
      <c r="G66" s="145">
        <v>0.33333333333333331</v>
      </c>
      <c r="H66" s="146">
        <v>0</v>
      </c>
      <c r="I66" s="101"/>
    </row>
    <row r="67" spans="2:9" ht="15" customHeight="1" x14ac:dyDescent="0.25">
      <c r="B67" s="370"/>
      <c r="C67" s="356" t="s">
        <v>201</v>
      </c>
      <c r="D67" s="145">
        <v>8.6956521739130432E-2</v>
      </c>
      <c r="E67" s="145">
        <v>0.17391304347826086</v>
      </c>
      <c r="F67" s="145">
        <v>0.60869565217391308</v>
      </c>
      <c r="G67" s="145">
        <v>0.13043478260869565</v>
      </c>
      <c r="H67" s="146">
        <v>0</v>
      </c>
      <c r="I67" s="101"/>
    </row>
    <row r="68" spans="2:9" x14ac:dyDescent="0.25">
      <c r="B68" s="370"/>
      <c r="C68" s="356" t="s">
        <v>609</v>
      </c>
      <c r="D68" s="145">
        <v>0</v>
      </c>
      <c r="E68" s="145">
        <v>0.2</v>
      </c>
      <c r="F68" s="145">
        <v>0.4</v>
      </c>
      <c r="G68" s="145">
        <v>0.4</v>
      </c>
      <c r="H68" s="146">
        <v>0</v>
      </c>
      <c r="I68" s="101"/>
    </row>
    <row r="69" spans="2:9" x14ac:dyDescent="0.25">
      <c r="B69" s="370"/>
      <c r="C69" s="356" t="s">
        <v>610</v>
      </c>
      <c r="D69" s="145">
        <v>0</v>
      </c>
      <c r="E69" s="145">
        <v>0.3</v>
      </c>
      <c r="F69" s="145">
        <v>0.5</v>
      </c>
      <c r="G69" s="145">
        <v>0.2</v>
      </c>
      <c r="H69" s="146">
        <v>0</v>
      </c>
      <c r="I69" s="101"/>
    </row>
    <row r="70" spans="2:9" x14ac:dyDescent="0.25">
      <c r="B70" s="370"/>
      <c r="C70" s="356" t="s">
        <v>441</v>
      </c>
      <c r="D70" s="145">
        <v>0</v>
      </c>
      <c r="E70" s="145">
        <v>0.14285714285714285</v>
      </c>
      <c r="F70" s="145">
        <v>0.7142857142857143</v>
      </c>
      <c r="G70" s="145">
        <v>0.14285714285714285</v>
      </c>
      <c r="H70" s="146">
        <v>0</v>
      </c>
      <c r="I70" s="101"/>
    </row>
    <row r="71" spans="2:9" ht="15" customHeight="1" x14ac:dyDescent="0.25">
      <c r="B71" s="370"/>
      <c r="C71" s="356" t="s">
        <v>212</v>
      </c>
      <c r="D71" s="127">
        <v>0.32500000000000001</v>
      </c>
      <c r="E71" s="127">
        <v>0.45</v>
      </c>
      <c r="F71" s="127">
        <v>0.2</v>
      </c>
      <c r="G71" s="127">
        <v>2.5000000000000001E-2</v>
      </c>
      <c r="H71" s="128">
        <v>0</v>
      </c>
      <c r="I71" s="101"/>
    </row>
    <row r="72" spans="2:9" x14ac:dyDescent="0.25">
      <c r="B72" s="370"/>
      <c r="C72" s="356" t="s">
        <v>611</v>
      </c>
      <c r="D72" s="127">
        <v>0</v>
      </c>
      <c r="E72" s="127">
        <v>0.14285714285714285</v>
      </c>
      <c r="F72" s="127">
        <v>0.7142857142857143</v>
      </c>
      <c r="G72" s="127">
        <v>0.14285714285714285</v>
      </c>
      <c r="H72" s="128">
        <v>0</v>
      </c>
      <c r="I72" s="101"/>
    </row>
    <row r="73" spans="2:9" x14ac:dyDescent="0.25">
      <c r="B73" s="370"/>
      <c r="C73" s="356" t="s">
        <v>612</v>
      </c>
      <c r="D73" s="127">
        <v>0</v>
      </c>
      <c r="E73" s="127">
        <v>0.16666666666666666</v>
      </c>
      <c r="F73" s="127">
        <v>0.5</v>
      </c>
      <c r="G73" s="127">
        <v>0.33333333333333331</v>
      </c>
      <c r="H73" s="128">
        <v>0</v>
      </c>
      <c r="I73" s="101"/>
    </row>
    <row r="74" spans="2:9" x14ac:dyDescent="0.25">
      <c r="B74" s="370"/>
      <c r="C74" s="356" t="s">
        <v>219</v>
      </c>
      <c r="D74" s="127">
        <v>0.39393939393939392</v>
      </c>
      <c r="E74" s="127">
        <v>0.5757575757575758</v>
      </c>
      <c r="F74" s="127">
        <v>3.0303030303030304E-2</v>
      </c>
      <c r="G74" s="127">
        <v>0</v>
      </c>
      <c r="H74" s="128">
        <v>0</v>
      </c>
      <c r="I74" s="101"/>
    </row>
    <row r="75" spans="2:9" ht="15.75" customHeight="1" x14ac:dyDescent="0.25">
      <c r="B75" s="370"/>
      <c r="C75" s="356" t="s">
        <v>613</v>
      </c>
      <c r="D75" s="127">
        <v>0.1</v>
      </c>
      <c r="E75" s="127">
        <v>0.3</v>
      </c>
      <c r="F75" s="127">
        <v>0.4</v>
      </c>
      <c r="G75" s="127">
        <v>0.2</v>
      </c>
      <c r="H75" s="128">
        <v>0</v>
      </c>
      <c r="I75" s="101"/>
    </row>
    <row r="76" spans="2:9" ht="15" customHeight="1" thickBot="1" x14ac:dyDescent="0.3">
      <c r="B76" s="371"/>
      <c r="C76" s="358" t="s">
        <v>224</v>
      </c>
      <c r="D76" s="129">
        <v>0</v>
      </c>
      <c r="E76" s="129">
        <v>7.6923076923076927E-2</v>
      </c>
      <c r="F76" s="129">
        <v>0.23076923076923078</v>
      </c>
      <c r="G76" s="129">
        <v>0.38461538461538464</v>
      </c>
      <c r="H76" s="130">
        <v>0.30769230769230771</v>
      </c>
      <c r="I76" s="101"/>
    </row>
    <row r="77" spans="2:9" ht="27" thickBot="1" x14ac:dyDescent="0.3">
      <c r="B77" s="234" t="s">
        <v>227</v>
      </c>
      <c r="C77" s="235" t="s">
        <v>502</v>
      </c>
      <c r="D77" s="135">
        <v>0</v>
      </c>
      <c r="E77" s="135">
        <v>0.5</v>
      </c>
      <c r="F77" s="135">
        <v>0</v>
      </c>
      <c r="G77" s="135">
        <v>0.5</v>
      </c>
      <c r="H77" s="136">
        <v>0</v>
      </c>
      <c r="I77" s="101"/>
    </row>
    <row r="78" spans="2:9" ht="15" customHeight="1" x14ac:dyDescent="0.25">
      <c r="B78" s="369" t="s">
        <v>244</v>
      </c>
      <c r="C78" s="357" t="s">
        <v>246</v>
      </c>
      <c r="D78" s="145">
        <v>0.5</v>
      </c>
      <c r="E78" s="145">
        <v>0.375</v>
      </c>
      <c r="F78" s="145">
        <v>0.125</v>
      </c>
      <c r="G78" s="145">
        <v>0</v>
      </c>
      <c r="H78" s="146">
        <v>0</v>
      </c>
      <c r="I78" s="101"/>
    </row>
    <row r="79" spans="2:9" x14ac:dyDescent="0.25">
      <c r="B79" s="370"/>
      <c r="C79" s="357" t="s">
        <v>250</v>
      </c>
      <c r="D79" s="145">
        <v>0</v>
      </c>
      <c r="E79" s="145">
        <v>0</v>
      </c>
      <c r="F79" s="145">
        <v>0.5625</v>
      </c>
      <c r="G79" s="145">
        <v>0.3125</v>
      </c>
      <c r="H79" s="146">
        <v>0.125</v>
      </c>
      <c r="I79" s="101"/>
    </row>
    <row r="80" spans="2:9" x14ac:dyDescent="0.25">
      <c r="B80" s="370"/>
      <c r="C80" s="357" t="s">
        <v>364</v>
      </c>
      <c r="D80" s="145">
        <v>0.5</v>
      </c>
      <c r="E80" s="145">
        <v>0.35</v>
      </c>
      <c r="F80" s="145">
        <v>0.15</v>
      </c>
      <c r="G80" s="145">
        <v>0</v>
      </c>
      <c r="H80" s="146">
        <v>0</v>
      </c>
      <c r="I80" s="101"/>
    </row>
    <row r="81" spans="2:9" x14ac:dyDescent="0.25">
      <c r="B81" s="370"/>
      <c r="C81" s="361" t="s">
        <v>614</v>
      </c>
      <c r="D81" s="145">
        <v>0.33333333333333331</v>
      </c>
      <c r="E81" s="145">
        <v>0.44444444444444442</v>
      </c>
      <c r="F81" s="145">
        <v>0.1111111111111111</v>
      </c>
      <c r="G81" s="145">
        <v>0.1111111111111111</v>
      </c>
      <c r="H81" s="146">
        <v>0</v>
      </c>
      <c r="I81" s="101"/>
    </row>
    <row r="82" spans="2:9" s="195" customFormat="1" x14ac:dyDescent="0.25">
      <c r="B82" s="370"/>
      <c r="C82" s="357" t="s">
        <v>256</v>
      </c>
      <c r="D82" s="145">
        <v>0.25</v>
      </c>
      <c r="E82" s="145">
        <v>0.66666666666666663</v>
      </c>
      <c r="F82" s="145">
        <v>8.3333333333333329E-2</v>
      </c>
      <c r="G82" s="145">
        <v>0</v>
      </c>
      <c r="H82" s="146">
        <v>0</v>
      </c>
    </row>
    <row r="83" spans="2:9" x14ac:dyDescent="0.25">
      <c r="B83" s="370"/>
      <c r="C83" s="361" t="s">
        <v>600</v>
      </c>
      <c r="D83" s="145">
        <v>0.16666666666666666</v>
      </c>
      <c r="E83" s="145">
        <v>0.66666666666666663</v>
      </c>
      <c r="F83" s="145">
        <v>0.16666666666666666</v>
      </c>
      <c r="G83" s="145">
        <v>0</v>
      </c>
      <c r="H83" s="146">
        <v>0</v>
      </c>
    </row>
    <row r="84" spans="2:9" ht="15" customHeight="1" x14ac:dyDescent="0.25">
      <c r="B84" s="370"/>
      <c r="C84" s="357" t="s">
        <v>500</v>
      </c>
      <c r="D84" s="145">
        <v>0.2857142857142857</v>
      </c>
      <c r="E84" s="145">
        <v>0.5714285714285714</v>
      </c>
      <c r="F84" s="145">
        <v>0.14285714285714285</v>
      </c>
      <c r="G84" s="145">
        <v>0</v>
      </c>
      <c r="H84" s="146">
        <v>0</v>
      </c>
    </row>
    <row r="85" spans="2:9" x14ac:dyDescent="0.25">
      <c r="B85" s="370"/>
      <c r="C85" s="357" t="s">
        <v>365</v>
      </c>
      <c r="D85" s="145">
        <v>0.2857142857142857</v>
      </c>
      <c r="E85" s="145">
        <v>0.42857142857142855</v>
      </c>
      <c r="F85" s="145">
        <v>0.14285714285714285</v>
      </c>
      <c r="G85" s="145">
        <v>0.14285714285714285</v>
      </c>
      <c r="H85" s="146">
        <v>0</v>
      </c>
    </row>
    <row r="86" spans="2:9" x14ac:dyDescent="0.25">
      <c r="B86" s="370"/>
      <c r="C86" s="357" t="s">
        <v>501</v>
      </c>
      <c r="D86" s="145">
        <v>0.33333333333333331</v>
      </c>
      <c r="E86" s="145">
        <v>0.33333333333333331</v>
      </c>
      <c r="F86" s="145">
        <v>0.33333333333333331</v>
      </c>
      <c r="G86" s="145">
        <v>0</v>
      </c>
      <c r="H86" s="146">
        <v>0</v>
      </c>
    </row>
    <row r="87" spans="2:9" x14ac:dyDescent="0.25">
      <c r="B87" s="370"/>
      <c r="C87" s="357" t="s">
        <v>270</v>
      </c>
      <c r="D87" s="145">
        <v>0.4375</v>
      </c>
      <c r="E87" s="145">
        <v>0.5625</v>
      </c>
      <c r="F87" s="145">
        <v>0</v>
      </c>
      <c r="G87" s="145">
        <v>0</v>
      </c>
      <c r="H87" s="146">
        <v>0</v>
      </c>
    </row>
    <row r="88" spans="2:9" ht="15.75" thickBot="1" x14ac:dyDescent="0.3">
      <c r="B88" s="371"/>
      <c r="C88" s="362" t="s">
        <v>273</v>
      </c>
      <c r="D88" s="129">
        <v>0.27272727272727271</v>
      </c>
      <c r="E88" s="129">
        <v>0.18181818181818182</v>
      </c>
      <c r="F88" s="129">
        <v>0.45454545454545453</v>
      </c>
      <c r="G88" s="129">
        <v>9.0909090909090912E-2</v>
      </c>
      <c r="H88" s="193">
        <v>0</v>
      </c>
    </row>
    <row r="90" spans="2:9" x14ac:dyDescent="0.25">
      <c r="B90" s="121" t="s">
        <v>385</v>
      </c>
    </row>
    <row r="91" spans="2:9" x14ac:dyDescent="0.25">
      <c r="B91" s="117" t="s">
        <v>440</v>
      </c>
    </row>
    <row r="108" spans="4:8" x14ac:dyDescent="0.25">
      <c r="D108" s="120"/>
      <c r="E108" s="120"/>
      <c r="F108" s="120"/>
      <c r="G108" s="120"/>
      <c r="H108" s="120"/>
    </row>
    <row r="110" spans="4:8" x14ac:dyDescent="0.25">
      <c r="D110" s="120"/>
      <c r="E110" s="120"/>
      <c r="F110" s="120"/>
      <c r="G110" s="120"/>
      <c r="H110" s="120"/>
    </row>
    <row r="112" spans="4:8" x14ac:dyDescent="0.25">
      <c r="D112" s="120"/>
      <c r="E112" s="120"/>
      <c r="F112" s="120"/>
      <c r="G112" s="120"/>
      <c r="H112" s="120"/>
    </row>
    <row r="114" spans="4:8" x14ac:dyDescent="0.25">
      <c r="D114" s="120"/>
      <c r="E114" s="120"/>
      <c r="F114" s="120"/>
      <c r="G114" s="120"/>
      <c r="H114" s="120"/>
    </row>
    <row r="116" spans="4:8" x14ac:dyDescent="0.25">
      <c r="D116" s="120"/>
      <c r="E116" s="120"/>
      <c r="F116" s="120"/>
      <c r="G116" s="120"/>
      <c r="H116" s="120"/>
    </row>
    <row r="118" spans="4:8" x14ac:dyDescent="0.25">
      <c r="D118" s="120"/>
      <c r="E118" s="120"/>
      <c r="F118" s="120"/>
      <c r="G118" s="120"/>
      <c r="H118" s="120"/>
    </row>
    <row r="120" spans="4:8" x14ac:dyDescent="0.25">
      <c r="D120" s="120"/>
      <c r="E120" s="120"/>
      <c r="F120" s="120"/>
      <c r="G120" s="120"/>
      <c r="H120" s="120"/>
    </row>
    <row r="122" spans="4:8" x14ac:dyDescent="0.25">
      <c r="D122" s="120"/>
      <c r="E122" s="120"/>
      <c r="F122" s="120"/>
      <c r="G122" s="120"/>
      <c r="H122" s="120"/>
    </row>
    <row r="124" spans="4:8" x14ac:dyDescent="0.25">
      <c r="D124" s="120"/>
      <c r="E124" s="120"/>
      <c r="F124" s="120"/>
      <c r="G124" s="120"/>
      <c r="H124" s="120"/>
    </row>
    <row r="126" spans="4:8" x14ac:dyDescent="0.25">
      <c r="D126" s="120"/>
      <c r="E126" s="120"/>
      <c r="F126" s="120"/>
      <c r="G126" s="120"/>
      <c r="H126" s="120"/>
    </row>
    <row r="128" spans="4:8" x14ac:dyDescent="0.25">
      <c r="D128" s="120"/>
      <c r="E128" s="120"/>
      <c r="F128" s="120"/>
      <c r="G128" s="120"/>
      <c r="H128" s="120"/>
    </row>
    <row r="130" spans="4:8" x14ac:dyDescent="0.25">
      <c r="D130" s="120"/>
      <c r="E130" s="120"/>
      <c r="F130" s="120"/>
      <c r="G130" s="120"/>
      <c r="H130" s="120"/>
    </row>
    <row r="132" spans="4:8" x14ac:dyDescent="0.25">
      <c r="D132" s="120"/>
      <c r="E132" s="120"/>
      <c r="F132" s="120"/>
      <c r="G132" s="120"/>
      <c r="H132" s="120"/>
    </row>
    <row r="134" spans="4:8" x14ac:dyDescent="0.25">
      <c r="D134" s="120"/>
      <c r="E134" s="120"/>
      <c r="F134" s="120"/>
      <c r="G134" s="120"/>
      <c r="H134" s="120"/>
    </row>
    <row r="136" spans="4:8" x14ac:dyDescent="0.25">
      <c r="D136" s="120"/>
      <c r="E136" s="120"/>
      <c r="F136" s="120"/>
      <c r="G136" s="120"/>
      <c r="H136" s="120"/>
    </row>
    <row r="138" spans="4:8" x14ac:dyDescent="0.25">
      <c r="D138" s="120"/>
      <c r="E138" s="120"/>
      <c r="F138" s="120"/>
      <c r="G138" s="120"/>
      <c r="H138" s="120"/>
    </row>
    <row r="140" spans="4:8" x14ac:dyDescent="0.25">
      <c r="D140" s="120"/>
      <c r="E140" s="120"/>
      <c r="F140" s="120"/>
      <c r="G140" s="120"/>
      <c r="H140" s="120"/>
    </row>
    <row r="142" spans="4:8" x14ac:dyDescent="0.25">
      <c r="D142" s="120"/>
      <c r="E142" s="120"/>
      <c r="F142" s="120"/>
      <c r="G142" s="120"/>
      <c r="H142" s="120"/>
    </row>
    <row r="144" spans="4:8" x14ac:dyDescent="0.25">
      <c r="D144" s="120"/>
      <c r="E144" s="120"/>
      <c r="F144" s="120"/>
      <c r="G144" s="120"/>
      <c r="H144" s="120"/>
    </row>
    <row r="146" spans="4:8" x14ac:dyDescent="0.25">
      <c r="D146" s="120"/>
      <c r="E146" s="120"/>
      <c r="F146" s="120"/>
      <c r="G146" s="120"/>
      <c r="H146" s="120"/>
    </row>
    <row r="148" spans="4:8" x14ac:dyDescent="0.25">
      <c r="D148" s="120"/>
      <c r="E148" s="120"/>
      <c r="F148" s="120"/>
      <c r="G148" s="120"/>
      <c r="H148" s="120"/>
    </row>
    <row r="150" spans="4:8" x14ac:dyDescent="0.25">
      <c r="D150" s="120"/>
      <c r="E150" s="120"/>
      <c r="F150" s="120"/>
      <c r="G150" s="120"/>
      <c r="H150" s="120"/>
    </row>
    <row r="152" spans="4:8" x14ac:dyDescent="0.25">
      <c r="D152" s="120"/>
      <c r="E152" s="120"/>
      <c r="F152" s="120"/>
      <c r="G152" s="120"/>
      <c r="H152" s="120"/>
    </row>
    <row r="154" spans="4:8" x14ac:dyDescent="0.25">
      <c r="D154" s="120"/>
      <c r="E154" s="120"/>
      <c r="F154" s="120"/>
      <c r="G154" s="120"/>
      <c r="H154" s="120"/>
    </row>
    <row r="156" spans="4:8" x14ac:dyDescent="0.25">
      <c r="D156" s="120"/>
      <c r="E156" s="120"/>
      <c r="F156" s="120"/>
      <c r="G156" s="120"/>
      <c r="H156" s="120"/>
    </row>
    <row r="158" spans="4:8" x14ac:dyDescent="0.25">
      <c r="D158" s="120"/>
      <c r="E158" s="120"/>
      <c r="F158" s="120"/>
      <c r="G158" s="120"/>
      <c r="H158" s="120"/>
    </row>
    <row r="160" spans="4:8" x14ac:dyDescent="0.25">
      <c r="D160" s="120"/>
      <c r="E160" s="120"/>
      <c r="F160" s="120"/>
      <c r="G160" s="120"/>
      <c r="H160" s="120"/>
    </row>
    <row r="162" spans="4:8" x14ac:dyDescent="0.25">
      <c r="D162" s="120"/>
      <c r="E162" s="120"/>
      <c r="F162" s="120"/>
      <c r="G162" s="120"/>
      <c r="H162" s="120"/>
    </row>
    <row r="164" spans="4:8" x14ac:dyDescent="0.25">
      <c r="D164" s="120"/>
      <c r="E164" s="120"/>
      <c r="F164" s="120"/>
      <c r="G164" s="120"/>
      <c r="H164" s="120"/>
    </row>
    <row r="166" spans="4:8" x14ac:dyDescent="0.25">
      <c r="D166" s="120"/>
      <c r="E166" s="120"/>
      <c r="F166" s="120"/>
      <c r="G166" s="120"/>
      <c r="H166" s="120"/>
    </row>
    <row r="168" spans="4:8" x14ac:dyDescent="0.25">
      <c r="D168" s="120"/>
      <c r="E168" s="120"/>
      <c r="F168" s="120"/>
      <c r="G168" s="120"/>
      <c r="H168" s="120"/>
    </row>
    <row r="170" spans="4:8" x14ac:dyDescent="0.25">
      <c r="D170" s="120"/>
      <c r="E170" s="120"/>
      <c r="F170" s="120"/>
      <c r="G170" s="120"/>
      <c r="H170" s="120"/>
    </row>
    <row r="172" spans="4:8" x14ac:dyDescent="0.25">
      <c r="D172" s="120"/>
      <c r="E172" s="120"/>
      <c r="F172" s="120"/>
      <c r="G172" s="120"/>
      <c r="H172" s="120"/>
    </row>
    <row r="174" spans="4:8" x14ac:dyDescent="0.25">
      <c r="D174" s="120"/>
      <c r="E174" s="120"/>
      <c r="F174" s="120"/>
      <c r="G174" s="120"/>
      <c r="H174" s="120"/>
    </row>
    <row r="176" spans="4:8" x14ac:dyDescent="0.25">
      <c r="D176" s="120"/>
      <c r="E176" s="120"/>
      <c r="F176" s="120"/>
      <c r="G176" s="120"/>
      <c r="H176" s="120"/>
    </row>
    <row r="178" spans="4:8" x14ac:dyDescent="0.25">
      <c r="D178" s="120"/>
      <c r="E178" s="120"/>
      <c r="F178" s="120"/>
      <c r="G178" s="120"/>
      <c r="H178" s="120"/>
    </row>
    <row r="180" spans="4:8" x14ac:dyDescent="0.25">
      <c r="D180" s="120"/>
      <c r="E180" s="120"/>
      <c r="F180" s="120"/>
      <c r="G180" s="120"/>
      <c r="H180" s="120"/>
    </row>
    <row r="182" spans="4:8" x14ac:dyDescent="0.25">
      <c r="D182" s="120"/>
      <c r="E182" s="120"/>
      <c r="F182" s="120"/>
      <c r="G182" s="120"/>
      <c r="H182" s="120"/>
    </row>
    <row r="184" spans="4:8" x14ac:dyDescent="0.25">
      <c r="D184" s="120"/>
      <c r="E184" s="120"/>
      <c r="F184" s="120"/>
      <c r="G184" s="120"/>
      <c r="H184" s="120"/>
    </row>
    <row r="186" spans="4:8" x14ac:dyDescent="0.25">
      <c r="D186" s="120"/>
      <c r="E186" s="120"/>
      <c r="F186" s="120"/>
      <c r="G186" s="120"/>
      <c r="H186" s="120"/>
    </row>
    <row r="188" spans="4:8" x14ac:dyDescent="0.25">
      <c r="D188" s="120"/>
      <c r="E188" s="120"/>
      <c r="F188" s="120"/>
      <c r="G188" s="120"/>
      <c r="H188" s="120"/>
    </row>
    <row r="190" spans="4:8" x14ac:dyDescent="0.25">
      <c r="D190" s="120"/>
      <c r="E190" s="120"/>
      <c r="F190" s="120"/>
      <c r="G190" s="120"/>
      <c r="H190" s="120"/>
    </row>
    <row r="192" spans="4:8" x14ac:dyDescent="0.25">
      <c r="D192" s="120"/>
      <c r="E192" s="120"/>
      <c r="F192" s="120"/>
      <c r="G192" s="120"/>
      <c r="H192" s="120"/>
    </row>
    <row r="194" spans="4:8" x14ac:dyDescent="0.25">
      <c r="D194" s="120"/>
      <c r="E194" s="120"/>
      <c r="F194" s="120"/>
      <c r="G194" s="120"/>
      <c r="H194" s="120"/>
    </row>
    <row r="196" spans="4:8" x14ac:dyDescent="0.25">
      <c r="D196" s="120"/>
      <c r="E196" s="120"/>
      <c r="F196" s="120"/>
      <c r="G196" s="120"/>
      <c r="H196" s="120"/>
    </row>
    <row r="198" spans="4:8" x14ac:dyDescent="0.25">
      <c r="D198" s="120"/>
      <c r="E198" s="120"/>
      <c r="F198" s="120"/>
      <c r="G198" s="120"/>
      <c r="H198" s="120"/>
    </row>
    <row r="200" spans="4:8" x14ac:dyDescent="0.25">
      <c r="D200" s="120"/>
      <c r="E200" s="120"/>
      <c r="F200" s="120"/>
      <c r="G200" s="120"/>
      <c r="H200" s="120"/>
    </row>
    <row r="202" spans="4:8" x14ac:dyDescent="0.25">
      <c r="D202" s="120"/>
      <c r="E202" s="120"/>
      <c r="F202" s="120"/>
      <c r="G202" s="120"/>
      <c r="H202" s="120"/>
    </row>
    <row r="204" spans="4:8" x14ac:dyDescent="0.25">
      <c r="D204" s="120"/>
      <c r="E204" s="120"/>
      <c r="F204" s="120"/>
      <c r="G204" s="120"/>
      <c r="H204" s="120"/>
    </row>
    <row r="206" spans="4:8" x14ac:dyDescent="0.25">
      <c r="D206" s="120"/>
      <c r="E206" s="120"/>
      <c r="F206" s="120"/>
      <c r="G206" s="120"/>
      <c r="H206" s="120"/>
    </row>
    <row r="208" spans="4:8" x14ac:dyDescent="0.25">
      <c r="D208" s="120"/>
      <c r="E208" s="120"/>
      <c r="F208" s="120"/>
      <c r="G208" s="120"/>
      <c r="H208" s="120"/>
    </row>
    <row r="210" spans="4:8" x14ac:dyDescent="0.25">
      <c r="D210" s="120"/>
      <c r="E210" s="120"/>
      <c r="F210" s="120"/>
      <c r="G210" s="120"/>
      <c r="H210" s="120"/>
    </row>
    <row r="212" spans="4:8" x14ac:dyDescent="0.25">
      <c r="D212" s="120"/>
      <c r="E212" s="120"/>
      <c r="F212" s="120"/>
      <c r="G212" s="120"/>
      <c r="H212" s="120"/>
    </row>
    <row r="214" spans="4:8" x14ac:dyDescent="0.25">
      <c r="D214" s="120"/>
      <c r="E214" s="120"/>
      <c r="F214" s="120"/>
      <c r="G214" s="120"/>
      <c r="H214" s="120"/>
    </row>
    <row r="216" spans="4:8" x14ac:dyDescent="0.25">
      <c r="D216" s="120"/>
      <c r="E216" s="120"/>
      <c r="F216" s="120"/>
      <c r="G216" s="120"/>
      <c r="H216" s="120"/>
    </row>
    <row r="218" spans="4:8" x14ac:dyDescent="0.25">
      <c r="D218" s="120"/>
      <c r="E218" s="120"/>
      <c r="F218" s="120"/>
      <c r="G218" s="120"/>
      <c r="H218" s="120"/>
    </row>
    <row r="220" spans="4:8" x14ac:dyDescent="0.25">
      <c r="D220" s="120"/>
      <c r="E220" s="120"/>
      <c r="F220" s="120"/>
      <c r="G220" s="120"/>
      <c r="H220" s="120"/>
    </row>
  </sheetData>
  <mergeCells count="14">
    <mergeCell ref="B53:B61"/>
    <mergeCell ref="B62:B76"/>
    <mergeCell ref="B78:B88"/>
    <mergeCell ref="C4:H4"/>
    <mergeCell ref="C1:H1"/>
    <mergeCell ref="C2:E2"/>
    <mergeCell ref="F2:H2"/>
    <mergeCell ref="C3:E3"/>
    <mergeCell ref="F3:H3"/>
    <mergeCell ref="B6:B17"/>
    <mergeCell ref="B18:B30"/>
    <mergeCell ref="B31:B37"/>
    <mergeCell ref="B38:B42"/>
    <mergeCell ref="B43:B52"/>
  </mergeCells>
  <hyperlinks>
    <hyperlink ref="A1" location="Index!A1" display="Back to inde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93"/>
  <sheetViews>
    <sheetView workbookViewId="0">
      <selection activeCell="C1" sqref="C1"/>
    </sheetView>
  </sheetViews>
  <sheetFormatPr defaultRowHeight="15" x14ac:dyDescent="0.25"/>
  <cols>
    <col min="2" max="2" width="33.5703125" bestFit="1" customWidth="1"/>
    <col min="4" max="4" width="9.140625" style="173"/>
    <col min="8" max="8" width="9.140625" style="173"/>
  </cols>
  <sheetData>
    <row r="1" spans="1:12" x14ac:dyDescent="0.25">
      <c r="A1" s="143" t="s">
        <v>456</v>
      </c>
    </row>
    <row r="3" spans="1:12" ht="15.75" x14ac:dyDescent="0.25">
      <c r="C3" s="379" t="s">
        <v>389</v>
      </c>
      <c r="D3" s="379"/>
      <c r="E3" s="379"/>
      <c r="F3" s="379"/>
      <c r="G3" s="379"/>
      <c r="H3" s="379"/>
      <c r="I3" s="379"/>
      <c r="J3" s="379"/>
      <c r="K3" s="379"/>
      <c r="L3" s="379"/>
    </row>
    <row r="4" spans="1:12" ht="15.75" thickBot="1" x14ac:dyDescent="0.3"/>
    <row r="5" spans="1:12" ht="15.75" thickBot="1" x14ac:dyDescent="0.3">
      <c r="A5" s="23"/>
      <c r="B5" s="24"/>
      <c r="C5" s="376" t="s">
        <v>10</v>
      </c>
      <c r="D5" s="377"/>
      <c r="E5" s="377"/>
      <c r="F5" s="377"/>
      <c r="G5" s="378"/>
      <c r="H5" s="376" t="s">
        <v>11</v>
      </c>
      <c r="I5" s="377"/>
      <c r="J5" s="377"/>
      <c r="K5" s="377"/>
      <c r="L5" s="378"/>
    </row>
    <row r="6" spans="1:12" ht="15.75" thickBot="1" x14ac:dyDescent="0.3">
      <c r="A6" s="23"/>
      <c r="B6" s="25"/>
      <c r="C6" s="46">
        <v>2018</v>
      </c>
      <c r="D6" s="174">
        <v>2017</v>
      </c>
      <c r="E6" s="19">
        <v>2016</v>
      </c>
      <c r="F6" s="32">
        <v>2015</v>
      </c>
      <c r="G6" s="155">
        <v>2014</v>
      </c>
      <c r="H6" s="84">
        <v>2018</v>
      </c>
      <c r="I6" s="84">
        <v>2017</v>
      </c>
      <c r="J6" s="154">
        <v>2016</v>
      </c>
      <c r="K6" s="32">
        <v>2015</v>
      </c>
      <c r="L6" s="155">
        <v>2014</v>
      </c>
    </row>
    <row r="7" spans="1:12" x14ac:dyDescent="0.25">
      <c r="A7" s="369" t="s">
        <v>12</v>
      </c>
      <c r="B7" s="216" t="s">
        <v>13</v>
      </c>
      <c r="C7" s="85">
        <v>94.37</v>
      </c>
      <c r="D7" s="156">
        <v>84.42</v>
      </c>
      <c r="E7" s="36">
        <v>83.885040000000004</v>
      </c>
      <c r="F7" s="36">
        <v>92.24</v>
      </c>
      <c r="G7" s="75">
        <v>93.95</v>
      </c>
      <c r="H7" s="83" t="s">
        <v>615</v>
      </c>
      <c r="I7" s="83" t="s">
        <v>592</v>
      </c>
      <c r="J7" s="54" t="s">
        <v>357</v>
      </c>
      <c r="K7" s="55" t="s">
        <v>91</v>
      </c>
      <c r="L7" s="20" t="s">
        <v>85</v>
      </c>
    </row>
    <row r="8" spans="1:12" x14ac:dyDescent="0.25">
      <c r="A8" s="370"/>
      <c r="B8" s="218" t="s">
        <v>16</v>
      </c>
      <c r="C8" s="86">
        <v>75.98</v>
      </c>
      <c r="D8" s="158">
        <v>73.8</v>
      </c>
      <c r="E8" s="37">
        <v>76.571470000000005</v>
      </c>
      <c r="F8" s="37">
        <v>75.28</v>
      </c>
      <c r="G8" s="76">
        <v>70.180000000000007</v>
      </c>
      <c r="H8" s="82" t="s">
        <v>616</v>
      </c>
      <c r="I8" s="82" t="s">
        <v>591</v>
      </c>
      <c r="J8" s="56" t="s">
        <v>308</v>
      </c>
      <c r="K8" s="58" t="s">
        <v>135</v>
      </c>
      <c r="L8" s="21" t="s">
        <v>216</v>
      </c>
    </row>
    <row r="9" spans="1:12" x14ac:dyDescent="0.25">
      <c r="A9" s="370"/>
      <c r="B9" s="218" t="s">
        <v>19</v>
      </c>
      <c r="C9" s="86">
        <v>83.29</v>
      </c>
      <c r="D9" s="158">
        <v>78.760000000000005</v>
      </c>
      <c r="E9" s="37">
        <v>96.623620000000003</v>
      </c>
      <c r="F9" s="37">
        <v>88.9</v>
      </c>
      <c r="G9" s="76">
        <v>88.84</v>
      </c>
      <c r="H9" s="82" t="s">
        <v>617</v>
      </c>
      <c r="I9" s="82" t="s">
        <v>529</v>
      </c>
      <c r="J9" s="56" t="s">
        <v>285</v>
      </c>
      <c r="K9" s="58" t="s">
        <v>271</v>
      </c>
      <c r="L9" s="21" t="s">
        <v>30</v>
      </c>
    </row>
    <row r="10" spans="1:12" x14ac:dyDescent="0.25">
      <c r="A10" s="370"/>
      <c r="B10" s="218" t="s">
        <v>22</v>
      </c>
      <c r="C10" s="86">
        <v>96.04</v>
      </c>
      <c r="D10" s="158">
        <v>86.47</v>
      </c>
      <c r="E10" s="37">
        <v>94.211119999999994</v>
      </c>
      <c r="F10" s="37">
        <v>91.27</v>
      </c>
      <c r="G10" s="76">
        <v>95.85</v>
      </c>
      <c r="H10" s="82" t="s">
        <v>618</v>
      </c>
      <c r="I10" s="82" t="s">
        <v>514</v>
      </c>
      <c r="J10" s="56" t="s">
        <v>380</v>
      </c>
      <c r="K10" s="58" t="s">
        <v>79</v>
      </c>
      <c r="L10" s="21" t="s">
        <v>248</v>
      </c>
    </row>
    <row r="11" spans="1:12" x14ac:dyDescent="0.25">
      <c r="A11" s="370"/>
      <c r="B11" s="218" t="s">
        <v>25</v>
      </c>
      <c r="C11" s="86">
        <v>92.85</v>
      </c>
      <c r="D11" s="158">
        <v>87.46</v>
      </c>
      <c r="E11" s="37">
        <v>89.011009999999999</v>
      </c>
      <c r="F11" s="37">
        <v>88.24</v>
      </c>
      <c r="G11" s="76">
        <v>94.17</v>
      </c>
      <c r="H11" s="82" t="s">
        <v>619</v>
      </c>
      <c r="I11" s="82" t="s">
        <v>515</v>
      </c>
      <c r="J11" s="56" t="s">
        <v>284</v>
      </c>
      <c r="K11" s="58" t="s">
        <v>38</v>
      </c>
      <c r="L11" s="21" t="s">
        <v>48</v>
      </c>
    </row>
    <row r="12" spans="1:12" x14ac:dyDescent="0.25">
      <c r="A12" s="370"/>
      <c r="B12" s="218" t="s">
        <v>28</v>
      </c>
      <c r="C12" s="86">
        <v>77.16</v>
      </c>
      <c r="D12" s="158">
        <v>69.37</v>
      </c>
      <c r="E12" s="37">
        <v>72.769639999999995</v>
      </c>
      <c r="F12" s="37">
        <v>64.459999999999994</v>
      </c>
      <c r="G12" s="76">
        <v>73.33</v>
      </c>
      <c r="H12" s="82" t="s">
        <v>620</v>
      </c>
      <c r="I12" s="82" t="s">
        <v>562</v>
      </c>
      <c r="J12" s="56" t="s">
        <v>316</v>
      </c>
      <c r="K12" s="58" t="s">
        <v>76</v>
      </c>
      <c r="L12" s="21" t="s">
        <v>209</v>
      </c>
    </row>
    <row r="13" spans="1:12" x14ac:dyDescent="0.25">
      <c r="A13" s="370"/>
      <c r="B13" s="218" t="s">
        <v>31</v>
      </c>
      <c r="C13" s="86">
        <v>94.89</v>
      </c>
      <c r="D13" s="158">
        <v>82.28</v>
      </c>
      <c r="E13" s="37">
        <v>91.988290000000006</v>
      </c>
      <c r="F13" s="37">
        <v>87.85</v>
      </c>
      <c r="G13" s="76">
        <v>93.68</v>
      </c>
      <c r="H13" s="82" t="s">
        <v>621</v>
      </c>
      <c r="I13" s="82" t="s">
        <v>580</v>
      </c>
      <c r="J13" s="56" t="s">
        <v>298</v>
      </c>
      <c r="K13" s="58" t="s">
        <v>54</v>
      </c>
      <c r="L13" s="21" t="s">
        <v>27</v>
      </c>
    </row>
    <row r="14" spans="1:12" x14ac:dyDescent="0.25">
      <c r="A14" s="370"/>
      <c r="B14" s="218" t="s">
        <v>34</v>
      </c>
      <c r="C14" s="86">
        <v>74.55</v>
      </c>
      <c r="D14" s="158">
        <v>67.58</v>
      </c>
      <c r="E14" s="37">
        <v>68.804379999999995</v>
      </c>
      <c r="F14" s="37">
        <v>68.849999999999994</v>
      </c>
      <c r="G14" s="76">
        <v>72.069999999999993</v>
      </c>
      <c r="H14" s="82" t="s">
        <v>622</v>
      </c>
      <c r="I14" s="82" t="s">
        <v>573</v>
      </c>
      <c r="J14" s="56" t="s">
        <v>341</v>
      </c>
      <c r="K14" s="58" t="s">
        <v>144</v>
      </c>
      <c r="L14" s="21" t="s">
        <v>147</v>
      </c>
    </row>
    <row r="15" spans="1:12" x14ac:dyDescent="0.25">
      <c r="A15" s="370"/>
      <c r="B15" s="218" t="s">
        <v>37</v>
      </c>
      <c r="C15" s="86">
        <v>84.87</v>
      </c>
      <c r="D15" s="158">
        <v>82.96</v>
      </c>
      <c r="E15" s="37">
        <v>84.694059999999993</v>
      </c>
      <c r="F15" s="37">
        <v>79.48</v>
      </c>
      <c r="G15" s="76">
        <v>76.12</v>
      </c>
      <c r="H15" s="82" t="s">
        <v>623</v>
      </c>
      <c r="I15" s="82" t="s">
        <v>504</v>
      </c>
      <c r="J15" s="56" t="s">
        <v>294</v>
      </c>
      <c r="K15" s="58" t="s">
        <v>139</v>
      </c>
      <c r="L15" s="21" t="s">
        <v>77</v>
      </c>
    </row>
    <row r="16" spans="1:12" x14ac:dyDescent="0.25">
      <c r="A16" s="370"/>
      <c r="B16" s="218" t="s">
        <v>40</v>
      </c>
      <c r="C16" s="86">
        <v>95.11</v>
      </c>
      <c r="D16" s="158">
        <v>87.47</v>
      </c>
      <c r="E16" s="37">
        <v>89.824809999999999</v>
      </c>
      <c r="F16" s="37">
        <v>85.02</v>
      </c>
      <c r="G16" s="76">
        <v>83.78</v>
      </c>
      <c r="H16" s="82" t="s">
        <v>624</v>
      </c>
      <c r="I16" s="82" t="s">
        <v>516</v>
      </c>
      <c r="J16" s="56" t="s">
        <v>321</v>
      </c>
      <c r="K16" s="58" t="s">
        <v>261</v>
      </c>
      <c r="L16" s="21" t="s">
        <v>68</v>
      </c>
    </row>
    <row r="17" spans="1:12" x14ac:dyDescent="0.25">
      <c r="A17" s="370"/>
      <c r="B17" s="218" t="s">
        <v>43</v>
      </c>
      <c r="C17" s="86">
        <v>100</v>
      </c>
      <c r="D17" s="158">
        <v>91.81</v>
      </c>
      <c r="E17" s="37">
        <v>98.871679999999998</v>
      </c>
      <c r="F17" s="37">
        <v>95.1</v>
      </c>
      <c r="G17" s="76">
        <v>95.67</v>
      </c>
      <c r="H17" s="82" t="s">
        <v>625</v>
      </c>
      <c r="I17" s="82" t="s">
        <v>523</v>
      </c>
      <c r="J17" s="56" t="s">
        <v>278</v>
      </c>
      <c r="K17" s="58" t="s">
        <v>254</v>
      </c>
      <c r="L17" s="21" t="s">
        <v>21</v>
      </c>
    </row>
    <row r="18" spans="1:12" ht="15.75" thickBot="1" x14ac:dyDescent="0.3">
      <c r="A18" s="371"/>
      <c r="B18" s="221" t="s">
        <v>46</v>
      </c>
      <c r="C18" s="87">
        <v>86.87</v>
      </c>
      <c r="D18" s="162">
        <v>82.69</v>
      </c>
      <c r="E18" s="35">
        <v>84.810050000000004</v>
      </c>
      <c r="F18" s="35">
        <v>76.66</v>
      </c>
      <c r="G18" s="77">
        <v>78.7</v>
      </c>
      <c r="H18" s="84" t="s">
        <v>626</v>
      </c>
      <c r="I18" s="84" t="s">
        <v>544</v>
      </c>
      <c r="J18" s="59" t="s">
        <v>293</v>
      </c>
      <c r="K18" s="61" t="s">
        <v>129</v>
      </c>
      <c r="L18" s="171" t="s">
        <v>179</v>
      </c>
    </row>
    <row r="19" spans="1:12" x14ac:dyDescent="0.25">
      <c r="A19" s="373" t="s">
        <v>49</v>
      </c>
      <c r="B19" s="122" t="s">
        <v>50</v>
      </c>
      <c r="C19" s="91">
        <v>85.48</v>
      </c>
      <c r="D19" s="163">
        <v>76.849999999999994</v>
      </c>
      <c r="E19" s="39">
        <v>85.422979999999995</v>
      </c>
      <c r="F19" s="39">
        <v>84.89</v>
      </c>
      <c r="G19" s="78">
        <v>75.7</v>
      </c>
      <c r="H19" s="89" t="s">
        <v>627</v>
      </c>
      <c r="I19" s="89" t="s">
        <v>521</v>
      </c>
      <c r="J19" s="62" t="s">
        <v>300</v>
      </c>
      <c r="K19" s="48" t="s">
        <v>35</v>
      </c>
      <c r="L19" s="49" t="s">
        <v>262</v>
      </c>
    </row>
    <row r="20" spans="1:12" x14ac:dyDescent="0.25">
      <c r="A20" s="374"/>
      <c r="B20" s="123" t="s">
        <v>53</v>
      </c>
      <c r="C20" s="92">
        <v>91.67</v>
      </c>
      <c r="D20" s="164">
        <v>85.28</v>
      </c>
      <c r="E20" s="40">
        <v>90.642470000000003</v>
      </c>
      <c r="F20" s="40">
        <v>87.88</v>
      </c>
      <c r="G20" s="79">
        <v>84.48</v>
      </c>
      <c r="H20" s="88" t="s">
        <v>628</v>
      </c>
      <c r="I20" s="88" t="s">
        <v>531</v>
      </c>
      <c r="J20" s="64" t="s">
        <v>288</v>
      </c>
      <c r="K20" s="50" t="s">
        <v>94</v>
      </c>
      <c r="L20" s="51" t="s">
        <v>80</v>
      </c>
    </row>
    <row r="21" spans="1:12" x14ac:dyDescent="0.25">
      <c r="A21" s="374"/>
      <c r="B21" s="123" t="s">
        <v>56</v>
      </c>
      <c r="C21" s="92">
        <v>69.599999999999994</v>
      </c>
      <c r="D21" s="164">
        <v>59.61</v>
      </c>
      <c r="E21" s="40">
        <v>57.037190000000002</v>
      </c>
      <c r="F21" s="40">
        <v>63.48</v>
      </c>
      <c r="G21" s="79">
        <v>60.36</v>
      </c>
      <c r="H21" s="88" t="s">
        <v>629</v>
      </c>
      <c r="I21" s="88" t="s">
        <v>577</v>
      </c>
      <c r="J21" s="64" t="s">
        <v>327</v>
      </c>
      <c r="K21" s="50" t="s">
        <v>32</v>
      </c>
      <c r="L21" s="51" t="s">
        <v>275</v>
      </c>
    </row>
    <row r="22" spans="1:12" x14ac:dyDescent="0.25">
      <c r="A22" s="374"/>
      <c r="B22" s="123" t="s">
        <v>59</v>
      </c>
      <c r="C22" s="92">
        <v>85.16</v>
      </c>
      <c r="D22" s="164">
        <v>74.87</v>
      </c>
      <c r="E22" s="40">
        <v>73.016829999999999</v>
      </c>
      <c r="F22" s="40">
        <v>78.06</v>
      </c>
      <c r="G22" s="79">
        <v>79.569999999999993</v>
      </c>
      <c r="H22" s="88" t="s">
        <v>630</v>
      </c>
      <c r="I22" s="88" t="s">
        <v>536</v>
      </c>
      <c r="J22" s="64" t="s">
        <v>276</v>
      </c>
      <c r="K22" s="50" t="s">
        <v>220</v>
      </c>
      <c r="L22" s="51" t="s">
        <v>18</v>
      </c>
    </row>
    <row r="23" spans="1:12" x14ac:dyDescent="0.25">
      <c r="A23" s="374"/>
      <c r="B23" s="123" t="s">
        <v>62</v>
      </c>
      <c r="C23" s="92">
        <v>94.72</v>
      </c>
      <c r="D23" s="164">
        <v>84.52</v>
      </c>
      <c r="E23" s="40">
        <v>90.857749999999996</v>
      </c>
      <c r="F23" s="40">
        <v>86.1</v>
      </c>
      <c r="G23" s="79">
        <v>83.32</v>
      </c>
      <c r="H23" s="88" t="s">
        <v>631</v>
      </c>
      <c r="I23" s="88" t="s">
        <v>525</v>
      </c>
      <c r="J23" s="64" t="s">
        <v>304</v>
      </c>
      <c r="K23" s="50" t="s">
        <v>20</v>
      </c>
      <c r="L23" s="51" t="s">
        <v>150</v>
      </c>
    </row>
    <row r="24" spans="1:12" x14ac:dyDescent="0.25">
      <c r="A24" s="374"/>
      <c r="B24" s="123" t="s">
        <v>601</v>
      </c>
      <c r="C24" s="92">
        <v>90.2</v>
      </c>
      <c r="D24" s="164">
        <v>89.18</v>
      </c>
      <c r="E24" s="40">
        <v>90.485799999999998</v>
      </c>
      <c r="F24" s="40">
        <v>87.75</v>
      </c>
      <c r="G24" s="79">
        <v>80.599999999999994</v>
      </c>
      <c r="H24" s="88" t="s">
        <v>632</v>
      </c>
      <c r="I24" s="88" t="s">
        <v>511</v>
      </c>
      <c r="J24" s="64" t="s">
        <v>287</v>
      </c>
      <c r="K24" s="50" t="s">
        <v>17</v>
      </c>
      <c r="L24" s="51" t="s">
        <v>130</v>
      </c>
    </row>
    <row r="25" spans="1:12" x14ac:dyDescent="0.25">
      <c r="A25" s="374"/>
      <c r="B25" s="123" t="s">
        <v>496</v>
      </c>
      <c r="C25" s="92">
        <v>90.31</v>
      </c>
      <c r="D25" s="164">
        <v>76.77</v>
      </c>
      <c r="E25" s="40">
        <v>78.307419999999993</v>
      </c>
      <c r="F25" s="40">
        <v>82.3</v>
      </c>
      <c r="G25" s="79">
        <v>80.72</v>
      </c>
      <c r="H25" s="88" t="s">
        <v>633</v>
      </c>
      <c r="I25" s="88" t="s">
        <v>506</v>
      </c>
      <c r="J25" s="64" t="s">
        <v>373</v>
      </c>
      <c r="K25" s="50" t="s">
        <v>60</v>
      </c>
      <c r="L25" s="51" t="s">
        <v>221</v>
      </c>
    </row>
    <row r="26" spans="1:12" x14ac:dyDescent="0.25">
      <c r="A26" s="374"/>
      <c r="B26" s="123" t="s">
        <v>69</v>
      </c>
      <c r="C26" s="92">
        <v>81.239999999999995</v>
      </c>
      <c r="D26" s="164">
        <v>66.06</v>
      </c>
      <c r="E26" s="40">
        <v>71.160560000000004</v>
      </c>
      <c r="F26" s="40">
        <v>77.58</v>
      </c>
      <c r="G26" s="79">
        <v>73.63</v>
      </c>
      <c r="H26" s="88" t="s">
        <v>634</v>
      </c>
      <c r="I26" s="88" t="s">
        <v>585</v>
      </c>
      <c r="J26" s="64" t="s">
        <v>282</v>
      </c>
      <c r="K26" s="50" t="s">
        <v>213</v>
      </c>
      <c r="L26" s="51" t="s">
        <v>100</v>
      </c>
    </row>
    <row r="27" spans="1:12" x14ac:dyDescent="0.25">
      <c r="A27" s="374"/>
      <c r="B27" s="123" t="s">
        <v>72</v>
      </c>
      <c r="C27" s="92">
        <v>99.31</v>
      </c>
      <c r="D27" s="164">
        <v>90.5</v>
      </c>
      <c r="E27" s="40">
        <v>97.636269999999996</v>
      </c>
      <c r="F27" s="40">
        <v>94.07</v>
      </c>
      <c r="G27" s="79">
        <v>91.95</v>
      </c>
      <c r="H27" s="88" t="s">
        <v>635</v>
      </c>
      <c r="I27" s="88" t="s">
        <v>534</v>
      </c>
      <c r="J27" s="64" t="s">
        <v>367</v>
      </c>
      <c r="K27" s="50" t="s">
        <v>51</v>
      </c>
      <c r="L27" s="51" t="s">
        <v>42</v>
      </c>
    </row>
    <row r="28" spans="1:12" x14ac:dyDescent="0.25">
      <c r="A28" s="374"/>
      <c r="B28" s="123" t="s">
        <v>75</v>
      </c>
      <c r="C28" s="92">
        <v>93.87</v>
      </c>
      <c r="D28" s="164">
        <v>82.61</v>
      </c>
      <c r="E28" s="40">
        <v>81.888030000000001</v>
      </c>
      <c r="F28" s="40">
        <v>77.37</v>
      </c>
      <c r="G28" s="79">
        <v>79.25</v>
      </c>
      <c r="H28" s="88" t="s">
        <v>636</v>
      </c>
      <c r="I28" s="88" t="s">
        <v>518</v>
      </c>
      <c r="J28" s="64" t="s">
        <v>330</v>
      </c>
      <c r="K28" s="50" t="s">
        <v>88</v>
      </c>
      <c r="L28" s="51" t="s">
        <v>92</v>
      </c>
    </row>
    <row r="29" spans="1:12" x14ac:dyDescent="0.25">
      <c r="A29" s="374"/>
      <c r="B29" s="123" t="s">
        <v>78</v>
      </c>
      <c r="C29" s="92">
        <v>96.25</v>
      </c>
      <c r="D29" s="164">
        <v>86.73</v>
      </c>
      <c r="E29" s="40">
        <v>88.08511</v>
      </c>
      <c r="F29" s="40">
        <v>89.47</v>
      </c>
      <c r="G29" s="79">
        <v>88.2</v>
      </c>
      <c r="H29" s="88" t="s">
        <v>637</v>
      </c>
      <c r="I29" s="88" t="s">
        <v>530</v>
      </c>
      <c r="J29" s="64" t="s">
        <v>302</v>
      </c>
      <c r="K29" s="50" t="s">
        <v>194</v>
      </c>
      <c r="L29" s="51" t="s">
        <v>98</v>
      </c>
    </row>
    <row r="30" spans="1:12" x14ac:dyDescent="0.25">
      <c r="A30" s="374"/>
      <c r="B30" s="123" t="s">
        <v>81</v>
      </c>
      <c r="C30" s="92">
        <v>77.77</v>
      </c>
      <c r="D30" s="164">
        <v>69.709999999999994</v>
      </c>
      <c r="E30" s="40">
        <v>63.127099999999999</v>
      </c>
      <c r="F30" s="40">
        <v>75.319999999999993</v>
      </c>
      <c r="G30" s="79">
        <v>62.43</v>
      </c>
      <c r="H30" s="88" t="s">
        <v>638</v>
      </c>
      <c r="I30" s="88" t="s">
        <v>586</v>
      </c>
      <c r="J30" s="64" t="s">
        <v>311</v>
      </c>
      <c r="K30" s="50" t="s">
        <v>70</v>
      </c>
      <c r="L30" s="51" t="s">
        <v>260</v>
      </c>
    </row>
    <row r="31" spans="1:12" ht="15.75" thickBot="1" x14ac:dyDescent="0.3">
      <c r="A31" s="375"/>
      <c r="B31" s="124" t="s">
        <v>602</v>
      </c>
      <c r="C31" s="93">
        <v>93.83</v>
      </c>
      <c r="D31" s="165">
        <v>87.55</v>
      </c>
      <c r="E31" s="41">
        <v>94.404809999999998</v>
      </c>
      <c r="F31" s="41">
        <v>97.09</v>
      </c>
      <c r="G31" s="80">
        <v>93.35</v>
      </c>
      <c r="H31" s="90" t="s">
        <v>639</v>
      </c>
      <c r="I31" s="90" t="s">
        <v>566</v>
      </c>
      <c r="J31" s="66" t="s">
        <v>289</v>
      </c>
      <c r="K31" s="52" t="s">
        <v>44</v>
      </c>
      <c r="L31" s="53" t="s">
        <v>195</v>
      </c>
    </row>
    <row r="32" spans="1:12" x14ac:dyDescent="0.25">
      <c r="A32" s="369" t="s">
        <v>86</v>
      </c>
      <c r="B32" s="44" t="s">
        <v>87</v>
      </c>
      <c r="C32" s="94">
        <v>71.599999999999994</v>
      </c>
      <c r="D32" s="166">
        <v>63.21</v>
      </c>
      <c r="E32" s="36">
        <v>63.913240000000002</v>
      </c>
      <c r="F32" s="36">
        <v>69.12</v>
      </c>
      <c r="G32" s="75">
        <v>75.010000000000005</v>
      </c>
      <c r="H32" s="83" t="s">
        <v>640</v>
      </c>
      <c r="I32" s="83" t="s">
        <v>581</v>
      </c>
      <c r="J32" s="54" t="s">
        <v>313</v>
      </c>
      <c r="K32" s="55" t="s">
        <v>137</v>
      </c>
      <c r="L32" s="20" t="s">
        <v>165</v>
      </c>
    </row>
    <row r="33" spans="1:12" x14ac:dyDescent="0.25">
      <c r="A33" s="370"/>
      <c r="B33" s="222" t="s">
        <v>90</v>
      </c>
      <c r="C33" s="95">
        <v>77.319999999999993</v>
      </c>
      <c r="D33" s="167">
        <v>75.31</v>
      </c>
      <c r="E33" s="37">
        <v>85.701779999999999</v>
      </c>
      <c r="F33" s="37">
        <v>85.15</v>
      </c>
      <c r="G33" s="76">
        <v>82.72</v>
      </c>
      <c r="H33" s="82" t="s">
        <v>641</v>
      </c>
      <c r="I33" s="82" t="s">
        <v>589</v>
      </c>
      <c r="J33" s="56" t="s">
        <v>320</v>
      </c>
      <c r="K33" s="58" t="s">
        <v>67</v>
      </c>
      <c r="L33" s="21" t="s">
        <v>39</v>
      </c>
    </row>
    <row r="34" spans="1:12" x14ac:dyDescent="0.25">
      <c r="A34" s="370"/>
      <c r="B34" s="222" t="s">
        <v>93</v>
      </c>
      <c r="C34" s="95">
        <v>84.64</v>
      </c>
      <c r="D34" s="167">
        <v>75.78</v>
      </c>
      <c r="E34" s="37">
        <v>78.498829999999998</v>
      </c>
      <c r="F34" s="37">
        <v>79.19</v>
      </c>
      <c r="G34" s="76">
        <v>78.099999999999994</v>
      </c>
      <c r="H34" s="82" t="s">
        <v>642</v>
      </c>
      <c r="I34" s="82" t="s">
        <v>590</v>
      </c>
      <c r="J34" s="56" t="s">
        <v>375</v>
      </c>
      <c r="K34" s="58" t="s">
        <v>257</v>
      </c>
      <c r="L34" s="21" t="s">
        <v>71</v>
      </c>
    </row>
    <row r="35" spans="1:12" x14ac:dyDescent="0.25">
      <c r="A35" s="370"/>
      <c r="B35" s="222" t="s">
        <v>96</v>
      </c>
      <c r="C35" s="95">
        <v>89.65</v>
      </c>
      <c r="D35" s="167">
        <v>80.39</v>
      </c>
      <c r="E35" s="37">
        <v>87.046270000000007</v>
      </c>
      <c r="F35" s="37">
        <v>85.5</v>
      </c>
      <c r="G35" s="76">
        <v>86.78</v>
      </c>
      <c r="H35" s="82" t="s">
        <v>643</v>
      </c>
      <c r="I35" s="82" t="s">
        <v>510</v>
      </c>
      <c r="J35" s="56" t="s">
        <v>281</v>
      </c>
      <c r="K35" s="58" t="s">
        <v>232</v>
      </c>
      <c r="L35" s="21" t="s">
        <v>272</v>
      </c>
    </row>
    <row r="36" spans="1:12" x14ac:dyDescent="0.25">
      <c r="A36" s="370"/>
      <c r="B36" s="222" t="s">
        <v>603</v>
      </c>
      <c r="C36" s="95">
        <v>84.11</v>
      </c>
      <c r="D36" s="167">
        <v>75.650000000000006</v>
      </c>
      <c r="E36" s="37">
        <v>81.505430000000004</v>
      </c>
      <c r="F36" s="37">
        <v>78.34</v>
      </c>
      <c r="G36" s="76">
        <v>73.08</v>
      </c>
      <c r="H36" s="82" t="s">
        <v>644</v>
      </c>
      <c r="I36" s="82" t="s">
        <v>587</v>
      </c>
      <c r="J36" s="56" t="s">
        <v>372</v>
      </c>
      <c r="K36" s="58" t="s">
        <v>14</v>
      </c>
      <c r="L36" s="21" t="s">
        <v>33</v>
      </c>
    </row>
    <row r="37" spans="1:12" x14ac:dyDescent="0.25">
      <c r="A37" s="370"/>
      <c r="B37" s="222" t="s">
        <v>101</v>
      </c>
      <c r="C37" s="95">
        <v>76.849999999999994</v>
      </c>
      <c r="D37" s="167">
        <v>63.93</v>
      </c>
      <c r="E37" s="37">
        <v>73.797439999999995</v>
      </c>
      <c r="F37" s="37">
        <v>72.91</v>
      </c>
      <c r="G37" s="76">
        <v>76.09</v>
      </c>
      <c r="H37" s="82" t="s">
        <v>645</v>
      </c>
      <c r="I37" s="82" t="s">
        <v>563</v>
      </c>
      <c r="J37" s="56" t="s">
        <v>323</v>
      </c>
      <c r="K37" s="58" t="s">
        <v>121</v>
      </c>
      <c r="L37" s="21" t="s">
        <v>66</v>
      </c>
    </row>
    <row r="38" spans="1:12" ht="15.75" thickBot="1" x14ac:dyDescent="0.3">
      <c r="A38" s="371"/>
      <c r="B38" s="45" t="s">
        <v>104</v>
      </c>
      <c r="C38" s="96">
        <v>96.68</v>
      </c>
      <c r="D38" s="168">
        <v>83.51</v>
      </c>
      <c r="E38" s="35">
        <v>93.197620000000001</v>
      </c>
      <c r="F38" s="35">
        <v>91.53</v>
      </c>
      <c r="G38" s="77">
        <v>90.83</v>
      </c>
      <c r="H38" s="84" t="s">
        <v>646</v>
      </c>
      <c r="I38" s="84" t="s">
        <v>520</v>
      </c>
      <c r="J38" s="59" t="s">
        <v>371</v>
      </c>
      <c r="K38" s="61" t="s">
        <v>41</v>
      </c>
      <c r="L38" s="171" t="s">
        <v>52</v>
      </c>
    </row>
    <row r="39" spans="1:12" x14ac:dyDescent="0.25">
      <c r="A39" s="373" t="s">
        <v>107</v>
      </c>
      <c r="B39" s="33" t="s">
        <v>108</v>
      </c>
      <c r="C39" s="91">
        <v>86.05</v>
      </c>
      <c r="D39" s="163">
        <v>73.069999999999993</v>
      </c>
      <c r="E39" s="39">
        <v>73.565060000000003</v>
      </c>
      <c r="F39" s="39">
        <v>69.06</v>
      </c>
      <c r="G39" s="78">
        <v>71.260000000000005</v>
      </c>
      <c r="H39" s="89" t="s">
        <v>647</v>
      </c>
      <c r="I39" s="89" t="s">
        <v>524</v>
      </c>
      <c r="J39" s="62" t="s">
        <v>377</v>
      </c>
      <c r="K39" s="48" t="s">
        <v>266</v>
      </c>
      <c r="L39" s="49" t="s">
        <v>132</v>
      </c>
    </row>
    <row r="40" spans="1:12" x14ac:dyDescent="0.25">
      <c r="A40" s="374"/>
      <c r="B40" s="34" t="s">
        <v>111</v>
      </c>
      <c r="C40" s="92">
        <v>54.64</v>
      </c>
      <c r="D40" s="164">
        <v>39.92</v>
      </c>
      <c r="E40" s="40">
        <v>29.933710000000001</v>
      </c>
      <c r="F40" s="40">
        <v>40.409999999999997</v>
      </c>
      <c r="G40" s="79">
        <v>34.6</v>
      </c>
      <c r="H40" s="88" t="s">
        <v>648</v>
      </c>
      <c r="I40" s="88" t="s">
        <v>588</v>
      </c>
      <c r="J40" s="64" t="s">
        <v>337</v>
      </c>
      <c r="K40" s="50" t="s">
        <v>234</v>
      </c>
      <c r="L40" s="51" t="s">
        <v>152</v>
      </c>
    </row>
    <row r="41" spans="1:12" x14ac:dyDescent="0.25">
      <c r="A41" s="374"/>
      <c r="B41" s="34" t="s">
        <v>117</v>
      </c>
      <c r="C41" s="92">
        <v>85.4</v>
      </c>
      <c r="D41" s="164">
        <v>64.430000000000007</v>
      </c>
      <c r="E41" s="40">
        <v>77.508279999999999</v>
      </c>
      <c r="F41" s="40">
        <v>79.83</v>
      </c>
      <c r="G41" s="79">
        <v>77.45</v>
      </c>
      <c r="H41" s="88" t="s">
        <v>649</v>
      </c>
      <c r="I41" s="88" t="s">
        <v>532</v>
      </c>
      <c r="J41" s="64" t="s">
        <v>346</v>
      </c>
      <c r="K41" s="50" t="s">
        <v>99</v>
      </c>
      <c r="L41" s="51" t="s">
        <v>182</v>
      </c>
    </row>
    <row r="42" spans="1:12" x14ac:dyDescent="0.25">
      <c r="A42" s="374"/>
      <c r="B42" s="34" t="s">
        <v>120</v>
      </c>
      <c r="C42" s="92">
        <v>60.81</v>
      </c>
      <c r="D42" s="164">
        <v>47.27</v>
      </c>
      <c r="E42" s="40">
        <v>47.992159999999998</v>
      </c>
      <c r="F42" s="40">
        <v>51.96</v>
      </c>
      <c r="G42" s="79">
        <v>49.81</v>
      </c>
      <c r="H42" s="88" t="s">
        <v>650</v>
      </c>
      <c r="I42" s="88" t="s">
        <v>575</v>
      </c>
      <c r="J42" s="64" t="s">
        <v>344</v>
      </c>
      <c r="K42" s="50" t="s">
        <v>236</v>
      </c>
      <c r="L42" s="51" t="s">
        <v>239</v>
      </c>
    </row>
    <row r="43" spans="1:12" ht="15.75" thickBot="1" x14ac:dyDescent="0.3">
      <c r="A43" s="375"/>
      <c r="B43" s="38" t="s">
        <v>497</v>
      </c>
      <c r="C43" s="93">
        <v>42.46</v>
      </c>
      <c r="D43" s="165">
        <v>38.29</v>
      </c>
      <c r="E43" s="41">
        <v>28.675889999999999</v>
      </c>
      <c r="F43" s="41">
        <v>41.48</v>
      </c>
      <c r="G43" s="80">
        <v>33.46</v>
      </c>
      <c r="H43" s="90" t="s">
        <v>651</v>
      </c>
      <c r="I43" s="90" t="s">
        <v>578</v>
      </c>
      <c r="J43" s="66" t="s">
        <v>359</v>
      </c>
      <c r="K43" s="52" t="s">
        <v>204</v>
      </c>
      <c r="L43" s="53" t="s">
        <v>207</v>
      </c>
    </row>
    <row r="44" spans="1:12" x14ac:dyDescent="0.25">
      <c r="A44" s="369" t="s">
        <v>126</v>
      </c>
      <c r="B44" s="216" t="s">
        <v>498</v>
      </c>
      <c r="C44" s="94">
        <v>94.77</v>
      </c>
      <c r="D44" s="166">
        <v>82.84</v>
      </c>
      <c r="E44" s="36">
        <v>91.789289999999994</v>
      </c>
      <c r="F44" s="36">
        <v>88.29</v>
      </c>
      <c r="G44" s="75">
        <v>90.26</v>
      </c>
      <c r="H44" s="83" t="s">
        <v>652</v>
      </c>
      <c r="I44" s="83" t="s">
        <v>508</v>
      </c>
      <c r="J44" s="83" t="s">
        <v>292</v>
      </c>
      <c r="K44" s="54" t="s">
        <v>84</v>
      </c>
      <c r="L44" s="20" t="s">
        <v>255</v>
      </c>
    </row>
    <row r="45" spans="1:12" x14ac:dyDescent="0.25">
      <c r="A45" s="370"/>
      <c r="B45" s="218" t="s">
        <v>604</v>
      </c>
      <c r="C45" s="95">
        <v>34.18</v>
      </c>
      <c r="D45" s="167">
        <v>35.03</v>
      </c>
      <c r="E45" s="37">
        <v>60.580100000000002</v>
      </c>
      <c r="F45" s="37">
        <v>42.74</v>
      </c>
      <c r="G45" s="76">
        <v>40.950000000000003</v>
      </c>
      <c r="H45" s="82" t="s">
        <v>653</v>
      </c>
      <c r="I45" s="82" t="s">
        <v>549</v>
      </c>
      <c r="J45" s="82" t="s">
        <v>329</v>
      </c>
      <c r="K45" s="56" t="s">
        <v>240</v>
      </c>
      <c r="L45" s="21" t="s">
        <v>390</v>
      </c>
    </row>
    <row r="46" spans="1:12" x14ac:dyDescent="0.25">
      <c r="A46" s="370"/>
      <c r="B46" s="218" t="s">
        <v>314</v>
      </c>
      <c r="C46" s="95">
        <v>54.31</v>
      </c>
      <c r="D46" s="167">
        <v>57.31</v>
      </c>
      <c r="E46" s="37">
        <v>53.288060000000002</v>
      </c>
      <c r="F46" s="37">
        <v>70.27</v>
      </c>
      <c r="G46" s="76">
        <v>51.89</v>
      </c>
      <c r="H46" s="178" t="s">
        <v>654</v>
      </c>
      <c r="I46" s="82" t="s">
        <v>567</v>
      </c>
      <c r="J46" s="82" t="s">
        <v>368</v>
      </c>
      <c r="K46" s="56" t="s">
        <v>268</v>
      </c>
      <c r="L46" s="57" t="s">
        <v>391</v>
      </c>
    </row>
    <row r="47" spans="1:12" x14ac:dyDescent="0.25">
      <c r="A47" s="370"/>
      <c r="B47" s="218" t="s">
        <v>605</v>
      </c>
      <c r="C47" s="95">
        <v>62.27</v>
      </c>
      <c r="D47" s="167">
        <v>64.42</v>
      </c>
      <c r="E47" s="37">
        <v>81.755439999999993</v>
      </c>
      <c r="F47" s="37">
        <v>69.09</v>
      </c>
      <c r="G47" s="76">
        <v>74.930000000000007</v>
      </c>
      <c r="H47" s="82" t="s">
        <v>655</v>
      </c>
      <c r="I47" s="82" t="s">
        <v>542</v>
      </c>
      <c r="J47" s="56" t="s">
        <v>283</v>
      </c>
      <c r="K47" s="56" t="s">
        <v>274</v>
      </c>
      <c r="L47" s="57" t="s">
        <v>252</v>
      </c>
    </row>
    <row r="48" spans="1:12" x14ac:dyDescent="0.25">
      <c r="A48" s="370"/>
      <c r="B48" s="218" t="s">
        <v>145</v>
      </c>
      <c r="C48" s="95">
        <v>60</v>
      </c>
      <c r="D48" s="167">
        <v>66.86</v>
      </c>
      <c r="E48" s="37">
        <v>65.478939999999994</v>
      </c>
      <c r="F48" s="37">
        <v>60.86</v>
      </c>
      <c r="G48" s="76">
        <v>65.760000000000005</v>
      </c>
      <c r="H48" s="82" t="s">
        <v>656</v>
      </c>
      <c r="I48" s="82" t="s">
        <v>528</v>
      </c>
      <c r="J48" s="56" t="s">
        <v>345</v>
      </c>
      <c r="K48" s="56" t="s">
        <v>215</v>
      </c>
      <c r="L48" s="57" t="s">
        <v>169</v>
      </c>
    </row>
    <row r="49" spans="1:12" x14ac:dyDescent="0.25">
      <c r="A49" s="370"/>
      <c r="B49" s="218" t="s">
        <v>148</v>
      </c>
      <c r="C49" s="95">
        <v>80.709999999999994</v>
      </c>
      <c r="D49" s="167">
        <v>71.11</v>
      </c>
      <c r="E49" s="37">
        <v>77.768699999999995</v>
      </c>
      <c r="F49" s="37">
        <v>80.7</v>
      </c>
      <c r="G49" s="76">
        <v>84.44</v>
      </c>
      <c r="H49" s="82" t="s">
        <v>657</v>
      </c>
      <c r="I49" s="82" t="s">
        <v>535</v>
      </c>
      <c r="J49" s="56" t="s">
        <v>379</v>
      </c>
      <c r="K49" s="56" t="s">
        <v>131</v>
      </c>
      <c r="L49" s="57" t="s">
        <v>24</v>
      </c>
    </row>
    <row r="50" spans="1:12" x14ac:dyDescent="0.25">
      <c r="A50" s="370"/>
      <c r="B50" s="220" t="s">
        <v>153</v>
      </c>
      <c r="C50" s="98">
        <v>64.569999999999993</v>
      </c>
      <c r="D50" s="169">
        <v>42.66</v>
      </c>
      <c r="E50" s="42">
        <v>47.503860000000003</v>
      </c>
      <c r="F50" s="42">
        <v>51.91</v>
      </c>
      <c r="G50" s="97">
        <v>54.24</v>
      </c>
      <c r="H50" s="99" t="s">
        <v>658</v>
      </c>
      <c r="I50" s="99" t="s">
        <v>543</v>
      </c>
      <c r="J50" s="74" t="s">
        <v>299</v>
      </c>
      <c r="K50" s="74" t="s">
        <v>242</v>
      </c>
      <c r="L50" s="18" t="s">
        <v>205</v>
      </c>
    </row>
    <row r="51" spans="1:12" x14ac:dyDescent="0.25">
      <c r="A51" s="370"/>
      <c r="B51" s="220" t="s">
        <v>156</v>
      </c>
      <c r="C51" s="98">
        <v>56.83</v>
      </c>
      <c r="D51" s="169">
        <v>45.11</v>
      </c>
      <c r="E51" s="42">
        <v>66.133560000000003</v>
      </c>
      <c r="F51" s="42">
        <v>62.12</v>
      </c>
      <c r="G51" s="97">
        <v>69.56</v>
      </c>
      <c r="H51" s="99" t="s">
        <v>659</v>
      </c>
      <c r="I51" s="99" t="s">
        <v>545</v>
      </c>
      <c r="J51" s="74" t="s">
        <v>312</v>
      </c>
      <c r="K51" s="74" t="s">
        <v>245</v>
      </c>
      <c r="L51" s="18" t="s">
        <v>143</v>
      </c>
    </row>
    <row r="52" spans="1:12" x14ac:dyDescent="0.25">
      <c r="A52" s="370"/>
      <c r="B52" s="218" t="s">
        <v>606</v>
      </c>
      <c r="C52" s="95">
        <v>65.25</v>
      </c>
      <c r="D52" s="167">
        <v>53.34</v>
      </c>
      <c r="E52" s="37">
        <v>73.611800000000002</v>
      </c>
      <c r="F52" s="37">
        <v>62.69</v>
      </c>
      <c r="G52" s="76">
        <v>75.28</v>
      </c>
      <c r="H52" s="82" t="s">
        <v>660</v>
      </c>
      <c r="I52" s="82" t="s">
        <v>533</v>
      </c>
      <c r="J52" s="56" t="s">
        <v>340</v>
      </c>
      <c r="K52" s="56" t="s">
        <v>57</v>
      </c>
      <c r="L52" s="57" t="s">
        <v>192</v>
      </c>
    </row>
    <row r="53" spans="1:12" ht="15.75" thickBot="1" x14ac:dyDescent="0.3">
      <c r="A53" s="371"/>
      <c r="B53" s="221" t="s">
        <v>607</v>
      </c>
      <c r="C53" s="96">
        <v>47.68</v>
      </c>
      <c r="D53" s="168">
        <v>29.54</v>
      </c>
      <c r="E53" s="35">
        <v>18.056730000000002</v>
      </c>
      <c r="F53" s="35">
        <v>24.67</v>
      </c>
      <c r="G53" s="77">
        <v>13.68</v>
      </c>
      <c r="H53" s="84" t="s">
        <v>661</v>
      </c>
      <c r="I53" s="84" t="s">
        <v>559</v>
      </c>
      <c r="J53" s="59" t="s">
        <v>358</v>
      </c>
      <c r="K53" s="59" t="s">
        <v>253</v>
      </c>
      <c r="L53" s="60" t="s">
        <v>115</v>
      </c>
    </row>
    <row r="54" spans="1:12" x14ac:dyDescent="0.25">
      <c r="A54" s="373" t="s">
        <v>163</v>
      </c>
      <c r="B54" s="33" t="s">
        <v>436</v>
      </c>
      <c r="C54" s="91">
        <v>79.31</v>
      </c>
      <c r="D54" s="163">
        <v>70.5</v>
      </c>
      <c r="E54" s="39">
        <v>59.27666</v>
      </c>
      <c r="F54" s="39">
        <v>44.35</v>
      </c>
      <c r="G54" s="78">
        <v>60.35</v>
      </c>
      <c r="H54" s="89" t="s">
        <v>662</v>
      </c>
      <c r="I54" s="89" t="s">
        <v>538</v>
      </c>
      <c r="J54" s="62" t="s">
        <v>362</v>
      </c>
      <c r="K54" s="62" t="s">
        <v>238</v>
      </c>
      <c r="L54" s="63" t="s">
        <v>155</v>
      </c>
    </row>
    <row r="55" spans="1:12" x14ac:dyDescent="0.25">
      <c r="A55" s="374"/>
      <c r="B55" s="34" t="s">
        <v>437</v>
      </c>
      <c r="C55" s="92">
        <v>37.07</v>
      </c>
      <c r="D55" s="164">
        <v>26.34</v>
      </c>
      <c r="E55" s="40">
        <v>31.790009999999999</v>
      </c>
      <c r="F55" s="40">
        <v>25.13</v>
      </c>
      <c r="G55" s="79">
        <v>34.86</v>
      </c>
      <c r="H55" s="88" t="s">
        <v>663</v>
      </c>
      <c r="I55" s="88" t="s">
        <v>546</v>
      </c>
      <c r="J55" s="64" t="s">
        <v>338</v>
      </c>
      <c r="K55" s="64" t="s">
        <v>125</v>
      </c>
      <c r="L55" s="65" t="s">
        <v>235</v>
      </c>
    </row>
    <row r="56" spans="1:12" x14ac:dyDescent="0.25">
      <c r="A56" s="374"/>
      <c r="B56" s="34" t="s">
        <v>332</v>
      </c>
      <c r="C56" s="92">
        <v>56.53</v>
      </c>
      <c r="D56" s="164">
        <v>54.75</v>
      </c>
      <c r="E56" s="40">
        <v>37.074570000000001</v>
      </c>
      <c r="F56" s="40">
        <v>42.68</v>
      </c>
      <c r="G56" s="79">
        <v>54.31</v>
      </c>
      <c r="H56" s="88" t="s">
        <v>664</v>
      </c>
      <c r="I56" s="88" t="s">
        <v>593</v>
      </c>
      <c r="J56" s="64" t="s">
        <v>310</v>
      </c>
      <c r="K56" s="64" t="s">
        <v>116</v>
      </c>
      <c r="L56" s="65" t="s">
        <v>223</v>
      </c>
    </row>
    <row r="57" spans="1:12" x14ac:dyDescent="0.25">
      <c r="A57" s="374"/>
      <c r="B57" s="34" t="s">
        <v>438</v>
      </c>
      <c r="C57" s="92">
        <v>46.76</v>
      </c>
      <c r="D57" s="164">
        <v>52.66</v>
      </c>
      <c r="E57" s="40">
        <v>37.96255</v>
      </c>
      <c r="F57" s="40">
        <v>22.15</v>
      </c>
      <c r="G57" s="79">
        <v>37.4</v>
      </c>
      <c r="H57" s="88" t="s">
        <v>665</v>
      </c>
      <c r="I57" s="88" t="s">
        <v>570</v>
      </c>
      <c r="J57" s="64" t="s">
        <v>348</v>
      </c>
      <c r="K57" s="64" t="s">
        <v>210</v>
      </c>
      <c r="L57" s="65" t="s">
        <v>128</v>
      </c>
    </row>
    <row r="58" spans="1:12" x14ac:dyDescent="0.25">
      <c r="A58" s="374"/>
      <c r="B58" s="34" t="s">
        <v>608</v>
      </c>
      <c r="C58" s="92">
        <v>50.37</v>
      </c>
      <c r="D58" s="164">
        <v>43.22</v>
      </c>
      <c r="E58" s="40">
        <v>34.22936</v>
      </c>
      <c r="F58" s="40">
        <v>35.56</v>
      </c>
      <c r="G58" s="79">
        <v>27.72</v>
      </c>
      <c r="H58" s="88" t="s">
        <v>666</v>
      </c>
      <c r="I58" s="88" t="s">
        <v>558</v>
      </c>
      <c r="J58" s="64" t="s">
        <v>331</v>
      </c>
      <c r="K58" s="64" t="s">
        <v>161</v>
      </c>
      <c r="L58" s="65" t="s">
        <v>393</v>
      </c>
    </row>
    <row r="59" spans="1:12" x14ac:dyDescent="0.25">
      <c r="A59" s="374"/>
      <c r="B59" s="34" t="s">
        <v>333</v>
      </c>
      <c r="C59" s="92">
        <v>34.42</v>
      </c>
      <c r="D59" s="164">
        <v>74.989999999999995</v>
      </c>
      <c r="E59" s="40">
        <v>50.326090000000001</v>
      </c>
      <c r="F59" s="40">
        <v>25.43</v>
      </c>
      <c r="G59" s="79">
        <v>49.05</v>
      </c>
      <c r="H59" s="88" t="s">
        <v>667</v>
      </c>
      <c r="I59" s="88" t="s">
        <v>583</v>
      </c>
      <c r="J59" s="64" t="s">
        <v>363</v>
      </c>
      <c r="K59" s="64" t="s">
        <v>166</v>
      </c>
      <c r="L59" s="65" t="s">
        <v>124</v>
      </c>
    </row>
    <row r="60" spans="1:12" x14ac:dyDescent="0.25">
      <c r="A60" s="374"/>
      <c r="B60" s="34" t="s">
        <v>439</v>
      </c>
      <c r="C60" s="92">
        <v>67.72</v>
      </c>
      <c r="D60" s="164">
        <v>71.89</v>
      </c>
      <c r="E60" s="40">
        <v>83.127840000000006</v>
      </c>
      <c r="F60" s="40">
        <v>62.3</v>
      </c>
      <c r="G60" s="79">
        <v>73.28</v>
      </c>
      <c r="H60" s="88" t="s">
        <v>668</v>
      </c>
      <c r="I60" s="88" t="s">
        <v>522</v>
      </c>
      <c r="J60" s="64" t="s">
        <v>317</v>
      </c>
      <c r="K60" s="64" t="s">
        <v>102</v>
      </c>
      <c r="L60" s="65" t="s">
        <v>119</v>
      </c>
    </row>
    <row r="61" spans="1:12" x14ac:dyDescent="0.25">
      <c r="A61" s="374"/>
      <c r="B61" s="34" t="s">
        <v>180</v>
      </c>
      <c r="C61" s="92">
        <v>64.760000000000005</v>
      </c>
      <c r="D61" s="164">
        <v>66.959999999999994</v>
      </c>
      <c r="E61" s="40">
        <v>73.499160000000003</v>
      </c>
      <c r="F61" s="40">
        <v>53.61</v>
      </c>
      <c r="G61" s="79">
        <v>67.94</v>
      </c>
      <c r="H61" s="88" t="s">
        <v>669</v>
      </c>
      <c r="I61" s="88" t="s">
        <v>561</v>
      </c>
      <c r="J61" s="64" t="s">
        <v>291</v>
      </c>
      <c r="K61" s="64" t="s">
        <v>123</v>
      </c>
      <c r="L61" s="65" t="s">
        <v>241</v>
      </c>
    </row>
    <row r="62" spans="1:12" ht="15.75" thickBot="1" x14ac:dyDescent="0.3">
      <c r="A62" s="375"/>
      <c r="B62" s="38" t="s">
        <v>183</v>
      </c>
      <c r="C62" s="93">
        <v>65.09</v>
      </c>
      <c r="D62" s="165">
        <v>61.38</v>
      </c>
      <c r="E62" s="41">
        <v>62.004130000000004</v>
      </c>
      <c r="F62" s="41">
        <v>40.86</v>
      </c>
      <c r="G62" s="80">
        <v>42.02</v>
      </c>
      <c r="H62" s="90" t="s">
        <v>670</v>
      </c>
      <c r="I62" s="90" t="s">
        <v>553</v>
      </c>
      <c r="J62" s="66" t="s">
        <v>376</v>
      </c>
      <c r="K62" s="66" t="s">
        <v>151</v>
      </c>
      <c r="L62" s="67" t="s">
        <v>383</v>
      </c>
    </row>
    <row r="63" spans="1:12" x14ac:dyDescent="0.25">
      <c r="A63" s="369" t="s">
        <v>186</v>
      </c>
      <c r="B63" s="215" t="s">
        <v>187</v>
      </c>
      <c r="C63" s="94">
        <v>48.81</v>
      </c>
      <c r="D63" s="166">
        <v>40.450000000000003</v>
      </c>
      <c r="E63" s="36">
        <v>42.160440000000001</v>
      </c>
      <c r="F63" s="36">
        <v>36.4</v>
      </c>
      <c r="G63" s="75">
        <v>29.34</v>
      </c>
      <c r="H63" s="83" t="s">
        <v>671</v>
      </c>
      <c r="I63" s="83" t="s">
        <v>579</v>
      </c>
      <c r="J63" s="54" t="s">
        <v>326</v>
      </c>
      <c r="K63" s="55" t="s">
        <v>184</v>
      </c>
      <c r="L63" s="20" t="s">
        <v>211</v>
      </c>
    </row>
    <row r="64" spans="1:12" x14ac:dyDescent="0.25">
      <c r="A64" s="370"/>
      <c r="B64" s="217" t="s">
        <v>190</v>
      </c>
      <c r="C64" s="95">
        <v>64.430000000000007</v>
      </c>
      <c r="D64" s="167">
        <v>55.66</v>
      </c>
      <c r="E64" s="37">
        <v>64.968980000000002</v>
      </c>
      <c r="F64" s="37">
        <v>56.57</v>
      </c>
      <c r="G64" s="76">
        <v>59.17</v>
      </c>
      <c r="H64" s="82" t="s">
        <v>672</v>
      </c>
      <c r="I64" s="82" t="s">
        <v>554</v>
      </c>
      <c r="J64" s="56" t="s">
        <v>328</v>
      </c>
      <c r="K64" s="58" t="s">
        <v>157</v>
      </c>
      <c r="L64" s="21" t="s">
        <v>185</v>
      </c>
    </row>
    <row r="65" spans="1:26" x14ac:dyDescent="0.25">
      <c r="A65" s="370"/>
      <c r="B65" s="217" t="s">
        <v>193</v>
      </c>
      <c r="C65" s="95">
        <v>88.61</v>
      </c>
      <c r="D65" s="167">
        <v>80.55</v>
      </c>
      <c r="E65" s="37">
        <v>78.683369999999996</v>
      </c>
      <c r="F65" s="37">
        <v>83.5</v>
      </c>
      <c r="G65" s="76">
        <v>83.16</v>
      </c>
      <c r="H65" s="82" t="s">
        <v>673</v>
      </c>
      <c r="I65" s="82" t="s">
        <v>547</v>
      </c>
      <c r="J65" s="56" t="s">
        <v>295</v>
      </c>
      <c r="K65" s="58" t="s">
        <v>251</v>
      </c>
      <c r="L65" s="21" t="s">
        <v>95</v>
      </c>
    </row>
    <row r="66" spans="1:26" x14ac:dyDescent="0.25">
      <c r="A66" s="370"/>
      <c r="B66" s="217" t="s">
        <v>196</v>
      </c>
      <c r="C66" s="95">
        <v>58.96</v>
      </c>
      <c r="D66" s="167">
        <v>44.8</v>
      </c>
      <c r="E66" s="37">
        <v>45.68177</v>
      </c>
      <c r="F66" s="37">
        <v>53.75</v>
      </c>
      <c r="G66" s="76">
        <v>57.23</v>
      </c>
      <c r="H66" s="82" t="s">
        <v>674</v>
      </c>
      <c r="I66" s="82" t="s">
        <v>552</v>
      </c>
      <c r="J66" s="56" t="s">
        <v>322</v>
      </c>
      <c r="K66" s="58" t="s">
        <v>127</v>
      </c>
      <c r="L66" s="21" t="s">
        <v>113</v>
      </c>
    </row>
    <row r="67" spans="1:26" x14ac:dyDescent="0.25">
      <c r="A67" s="370"/>
      <c r="B67" s="217" t="s">
        <v>343</v>
      </c>
      <c r="C67" s="95">
        <v>64.42</v>
      </c>
      <c r="D67" s="167">
        <v>61.66</v>
      </c>
      <c r="E67" s="37">
        <v>62.04036</v>
      </c>
      <c r="F67" s="37">
        <v>65.55</v>
      </c>
      <c r="G67" s="76">
        <v>50.99</v>
      </c>
      <c r="H67" s="82" t="s">
        <v>675</v>
      </c>
      <c r="I67" s="82" t="s">
        <v>560</v>
      </c>
      <c r="J67" s="56" t="s">
        <v>319</v>
      </c>
      <c r="K67" s="58" t="s">
        <v>259</v>
      </c>
      <c r="L67" s="21" t="s">
        <v>200</v>
      </c>
    </row>
    <row r="68" spans="1:26" x14ac:dyDescent="0.25">
      <c r="A68" s="370"/>
      <c r="B68" s="217" t="s">
        <v>201</v>
      </c>
      <c r="C68" s="95">
        <v>51.64</v>
      </c>
      <c r="D68" s="167">
        <v>42.18</v>
      </c>
      <c r="E68" s="37">
        <v>34.278480000000002</v>
      </c>
      <c r="F68" s="37">
        <v>43.41</v>
      </c>
      <c r="G68" s="76">
        <v>27.36</v>
      </c>
      <c r="H68" s="82" t="s">
        <v>676</v>
      </c>
      <c r="I68" s="82" t="s">
        <v>574</v>
      </c>
      <c r="J68" s="56" t="s">
        <v>324</v>
      </c>
      <c r="K68" s="58" t="s">
        <v>168</v>
      </c>
      <c r="L68" s="21" t="s">
        <v>394</v>
      </c>
    </row>
    <row r="69" spans="1:26" x14ac:dyDescent="0.25">
      <c r="A69" s="370"/>
      <c r="B69" s="217" t="s">
        <v>609</v>
      </c>
      <c r="C69" s="95">
        <v>64.260000000000005</v>
      </c>
      <c r="D69" s="167">
        <v>58.91</v>
      </c>
      <c r="E69" s="37">
        <v>79.644090000000006</v>
      </c>
      <c r="F69" s="37">
        <v>52.39</v>
      </c>
      <c r="G69" s="76">
        <v>58.79</v>
      </c>
      <c r="H69" s="82" t="s">
        <v>677</v>
      </c>
      <c r="I69" s="82" t="s">
        <v>517</v>
      </c>
      <c r="J69" s="56" t="s">
        <v>374</v>
      </c>
      <c r="K69" s="58" t="s">
        <v>217</v>
      </c>
      <c r="L69" s="21" t="s">
        <v>243</v>
      </c>
    </row>
    <row r="70" spans="1:26" x14ac:dyDescent="0.25">
      <c r="A70" s="370"/>
      <c r="B70" s="217" t="s">
        <v>610</v>
      </c>
      <c r="C70" s="95">
        <v>46.26</v>
      </c>
      <c r="D70" s="167">
        <v>29.89</v>
      </c>
      <c r="E70" s="37">
        <v>40.592269999999999</v>
      </c>
      <c r="F70" s="37">
        <v>46.09</v>
      </c>
      <c r="G70" s="76">
        <v>47.79</v>
      </c>
      <c r="H70" s="82" t="s">
        <v>678</v>
      </c>
      <c r="I70" s="82" t="s">
        <v>556</v>
      </c>
      <c r="J70" s="56" t="s">
        <v>353</v>
      </c>
      <c r="K70" s="58" t="s">
        <v>146</v>
      </c>
      <c r="L70" s="21" t="s">
        <v>395</v>
      </c>
    </row>
    <row r="71" spans="1:26" x14ac:dyDescent="0.25">
      <c r="A71" s="370"/>
      <c r="B71" s="217" t="s">
        <v>441</v>
      </c>
      <c r="C71" s="95">
        <v>68.180000000000007</v>
      </c>
      <c r="D71" s="167">
        <v>61.76</v>
      </c>
      <c r="E71" s="37">
        <v>72.437359999999998</v>
      </c>
      <c r="F71" s="37">
        <v>59.76</v>
      </c>
      <c r="G71" s="76">
        <v>71.45</v>
      </c>
      <c r="H71" s="82" t="s">
        <v>679</v>
      </c>
      <c r="I71" s="82" t="s">
        <v>509</v>
      </c>
      <c r="J71" s="56" t="s">
        <v>354</v>
      </c>
      <c r="K71" s="58" t="s">
        <v>263</v>
      </c>
      <c r="L71" s="21" t="s">
        <v>158</v>
      </c>
    </row>
    <row r="72" spans="1:26" x14ac:dyDescent="0.25">
      <c r="A72" s="370"/>
      <c r="B72" s="217" t="s">
        <v>212</v>
      </c>
      <c r="C72" s="95">
        <v>71.319999999999993</v>
      </c>
      <c r="D72" s="167">
        <v>65.13</v>
      </c>
      <c r="E72" s="37">
        <v>69.971860000000007</v>
      </c>
      <c r="F72" s="37">
        <v>71.14</v>
      </c>
      <c r="G72" s="76">
        <v>72.900000000000006</v>
      </c>
      <c r="H72" s="82" t="s">
        <v>680</v>
      </c>
      <c r="I72" s="82" t="s">
        <v>503</v>
      </c>
      <c r="J72" s="56" t="s">
        <v>325</v>
      </c>
      <c r="K72" s="58" t="s">
        <v>264</v>
      </c>
      <c r="L72" s="21" t="s">
        <v>110</v>
      </c>
    </row>
    <row r="73" spans="1:26" x14ac:dyDescent="0.25">
      <c r="A73" s="370"/>
      <c r="B73" s="217" t="s">
        <v>611</v>
      </c>
      <c r="C73" s="95">
        <v>55.47</v>
      </c>
      <c r="D73" s="167">
        <v>55.24</v>
      </c>
      <c r="E73" s="37">
        <v>68.808000000000007</v>
      </c>
      <c r="F73" s="37">
        <v>53.64</v>
      </c>
      <c r="G73" s="76">
        <v>68.2</v>
      </c>
      <c r="H73" s="82" t="s">
        <v>681</v>
      </c>
      <c r="I73" s="82" t="s">
        <v>541</v>
      </c>
      <c r="J73" s="56" t="s">
        <v>306</v>
      </c>
      <c r="K73" s="58" t="s">
        <v>178</v>
      </c>
      <c r="L73" s="47" t="s">
        <v>249</v>
      </c>
    </row>
    <row r="74" spans="1:26" x14ac:dyDescent="0.25">
      <c r="A74" s="370"/>
      <c r="B74" s="217" t="s">
        <v>612</v>
      </c>
      <c r="C74" s="95">
        <v>60.53</v>
      </c>
      <c r="D74" s="167">
        <v>49.14</v>
      </c>
      <c r="E74" s="37">
        <v>47.36721</v>
      </c>
      <c r="F74" s="37">
        <v>57.72</v>
      </c>
      <c r="G74" s="76">
        <v>67.319999999999993</v>
      </c>
      <c r="H74" s="82" t="s">
        <v>682</v>
      </c>
      <c r="I74" s="82" t="s">
        <v>526</v>
      </c>
      <c r="J74" s="56" t="s">
        <v>370</v>
      </c>
      <c r="K74" s="58" t="s">
        <v>159</v>
      </c>
      <c r="L74" s="21" t="s">
        <v>198</v>
      </c>
    </row>
    <row r="75" spans="1:26" x14ac:dyDescent="0.25">
      <c r="A75" s="370"/>
      <c r="B75" s="217" t="s">
        <v>219</v>
      </c>
      <c r="C75" s="95">
        <v>79.66</v>
      </c>
      <c r="D75" s="167">
        <v>68.989999999999995</v>
      </c>
      <c r="E75" s="37">
        <v>69.537210000000002</v>
      </c>
      <c r="F75" s="37">
        <v>66.8</v>
      </c>
      <c r="G75" s="76">
        <v>68.37</v>
      </c>
      <c r="H75" s="82" t="s">
        <v>683</v>
      </c>
      <c r="I75" s="82" t="s">
        <v>540</v>
      </c>
      <c r="J75" s="56" t="s">
        <v>360</v>
      </c>
      <c r="K75" s="58" t="s">
        <v>197</v>
      </c>
      <c r="L75" s="21" t="s">
        <v>122</v>
      </c>
    </row>
    <row r="76" spans="1:26" s="117" customFormat="1" x14ac:dyDescent="0.25">
      <c r="A76" s="370"/>
      <c r="B76" s="217" t="s">
        <v>613</v>
      </c>
      <c r="C76" s="95">
        <v>74.52</v>
      </c>
      <c r="D76" s="167">
        <v>57.87</v>
      </c>
      <c r="E76" s="70" t="s">
        <v>382</v>
      </c>
      <c r="F76" s="70" t="s">
        <v>382</v>
      </c>
      <c r="G76" s="76">
        <v>66.650000000000006</v>
      </c>
      <c r="H76" s="82" t="s">
        <v>684</v>
      </c>
      <c r="I76" s="82" t="s">
        <v>548</v>
      </c>
      <c r="J76" s="56" t="s">
        <v>382</v>
      </c>
      <c r="K76" s="58" t="s">
        <v>382</v>
      </c>
      <c r="L76" s="21" t="s">
        <v>401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ht="15.75" thickBot="1" x14ac:dyDescent="0.3">
      <c r="A77" s="371"/>
      <c r="B77" s="219" t="s">
        <v>224</v>
      </c>
      <c r="C77" s="96">
        <v>0</v>
      </c>
      <c r="D77" s="168">
        <v>0</v>
      </c>
      <c r="E77" s="35">
        <v>0</v>
      </c>
      <c r="F77" s="35">
        <v>0</v>
      </c>
      <c r="G77" s="77">
        <v>0</v>
      </c>
      <c r="H77" s="84" t="s">
        <v>685</v>
      </c>
      <c r="I77" s="84" t="s">
        <v>571</v>
      </c>
      <c r="J77" s="59" t="s">
        <v>336</v>
      </c>
      <c r="K77" s="61" t="s">
        <v>170</v>
      </c>
      <c r="L77" s="171" t="s">
        <v>226</v>
      </c>
    </row>
    <row r="78" spans="1:26" ht="15" customHeight="1" thickBot="1" x14ac:dyDescent="0.3">
      <c r="A78" s="212" t="s">
        <v>227</v>
      </c>
      <c r="B78" s="205" t="s">
        <v>502</v>
      </c>
      <c r="C78" s="211">
        <v>49.39</v>
      </c>
      <c r="D78" s="206">
        <v>37.46</v>
      </c>
      <c r="E78" s="208">
        <v>59.70684</v>
      </c>
      <c r="F78" s="208">
        <v>46.22</v>
      </c>
      <c r="G78" s="210">
        <v>42.73</v>
      </c>
      <c r="H78" s="207" t="s">
        <v>686</v>
      </c>
      <c r="I78" s="207" t="s">
        <v>564</v>
      </c>
      <c r="J78" s="204" t="s">
        <v>355</v>
      </c>
      <c r="K78" s="209" t="s">
        <v>208</v>
      </c>
      <c r="L78" s="213" t="s">
        <v>177</v>
      </c>
    </row>
    <row r="79" spans="1:26" x14ac:dyDescent="0.25">
      <c r="A79" s="370" t="s">
        <v>244</v>
      </c>
      <c r="B79" s="218" t="s">
        <v>246</v>
      </c>
      <c r="C79" s="95">
        <v>99.16</v>
      </c>
      <c r="D79" s="167">
        <v>98.84</v>
      </c>
      <c r="E79" s="37">
        <v>97.644139999999993</v>
      </c>
      <c r="F79" s="37">
        <v>94.83</v>
      </c>
      <c r="G79" s="76">
        <v>98.74</v>
      </c>
      <c r="H79" s="82" t="s">
        <v>687</v>
      </c>
      <c r="I79" s="82" t="s">
        <v>513</v>
      </c>
      <c r="J79" s="56" t="s">
        <v>296</v>
      </c>
      <c r="K79" s="58" t="s">
        <v>247</v>
      </c>
      <c r="L79" s="47" t="s">
        <v>45</v>
      </c>
    </row>
    <row r="80" spans="1:26" x14ac:dyDescent="0.25">
      <c r="A80" s="370"/>
      <c r="B80" s="218" t="s">
        <v>250</v>
      </c>
      <c r="C80" s="95">
        <v>55.46</v>
      </c>
      <c r="D80" s="167">
        <v>63.07</v>
      </c>
      <c r="E80" s="37">
        <v>65.137150000000005</v>
      </c>
      <c r="F80" s="37">
        <v>83.58</v>
      </c>
      <c r="G80" s="76">
        <v>79.94</v>
      </c>
      <c r="H80" s="82" t="s">
        <v>688</v>
      </c>
      <c r="I80" s="82" t="s">
        <v>550</v>
      </c>
      <c r="J80" s="56" t="s">
        <v>381</v>
      </c>
      <c r="K80" s="58" t="s">
        <v>26</v>
      </c>
      <c r="L80" s="47" t="s">
        <v>15</v>
      </c>
    </row>
    <row r="81" spans="1:26" x14ac:dyDescent="0.25">
      <c r="A81" s="370"/>
      <c r="B81" s="218" t="s">
        <v>364</v>
      </c>
      <c r="C81" s="95">
        <v>97.68</v>
      </c>
      <c r="D81" s="167">
        <v>100</v>
      </c>
      <c r="E81" s="37">
        <v>100</v>
      </c>
      <c r="F81" s="37">
        <v>100</v>
      </c>
      <c r="G81" s="76">
        <v>100</v>
      </c>
      <c r="H81" s="82" t="s">
        <v>689</v>
      </c>
      <c r="I81" s="82" t="s">
        <v>582</v>
      </c>
      <c r="J81" s="56" t="s">
        <v>286</v>
      </c>
      <c r="K81" s="58" t="s">
        <v>105</v>
      </c>
      <c r="L81" s="21" t="s">
        <v>74</v>
      </c>
    </row>
    <row r="82" spans="1:26" x14ac:dyDescent="0.25">
      <c r="A82" s="370"/>
      <c r="B82" s="220" t="s">
        <v>614</v>
      </c>
      <c r="C82" s="95">
        <v>96.55</v>
      </c>
      <c r="D82" s="167">
        <v>89.56</v>
      </c>
      <c r="E82" s="37">
        <v>92.970429999999993</v>
      </c>
      <c r="F82" s="37" t="s">
        <v>382</v>
      </c>
      <c r="G82" s="76" t="s">
        <v>382</v>
      </c>
      <c r="H82" s="82" t="s">
        <v>690</v>
      </c>
      <c r="I82" s="82" t="s">
        <v>512</v>
      </c>
      <c r="J82" s="56" t="s">
        <v>303</v>
      </c>
      <c r="K82" s="58" t="s">
        <v>382</v>
      </c>
      <c r="L82" s="21" t="s">
        <v>382</v>
      </c>
    </row>
    <row r="83" spans="1:26" x14ac:dyDescent="0.25">
      <c r="A83" s="370"/>
      <c r="B83" s="218" t="s">
        <v>256</v>
      </c>
      <c r="C83" s="95">
        <v>85.38</v>
      </c>
      <c r="D83" s="167">
        <v>77.75</v>
      </c>
      <c r="E83" s="37">
        <v>88.983170000000001</v>
      </c>
      <c r="F83" s="37">
        <v>89.19</v>
      </c>
      <c r="G83" s="76">
        <v>90.47</v>
      </c>
      <c r="H83" s="82" t="s">
        <v>691</v>
      </c>
      <c r="I83" s="82" t="s">
        <v>519</v>
      </c>
      <c r="J83" s="56" t="s">
        <v>315</v>
      </c>
      <c r="K83" s="58" t="s">
        <v>47</v>
      </c>
      <c r="L83" s="21" t="s">
        <v>55</v>
      </c>
    </row>
    <row r="84" spans="1:26" s="214" customFormat="1" x14ac:dyDescent="0.25">
      <c r="A84" s="370"/>
      <c r="B84" s="218" t="s">
        <v>600</v>
      </c>
      <c r="C84" s="95">
        <v>83.17</v>
      </c>
      <c r="D84" s="167" t="s">
        <v>382</v>
      </c>
      <c r="E84" s="70">
        <v>84.59</v>
      </c>
      <c r="F84" s="70">
        <v>78.430000000000007</v>
      </c>
      <c r="G84" s="76">
        <v>74.58</v>
      </c>
      <c r="H84" s="82" t="s">
        <v>692</v>
      </c>
      <c r="I84" s="82" t="s">
        <v>382</v>
      </c>
      <c r="J84" s="56" t="s">
        <v>277</v>
      </c>
      <c r="K84" s="58" t="s">
        <v>149</v>
      </c>
      <c r="L84" s="21" t="s">
        <v>258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x14ac:dyDescent="0.25">
      <c r="A85" s="370"/>
      <c r="B85" s="218" t="s">
        <v>500</v>
      </c>
      <c r="C85" s="95">
        <v>93.5</v>
      </c>
      <c r="D85" s="167">
        <v>87.01</v>
      </c>
      <c r="E85" s="37">
        <v>90.301370000000006</v>
      </c>
      <c r="F85" s="37">
        <v>89.56</v>
      </c>
      <c r="G85" s="76">
        <v>91.78</v>
      </c>
      <c r="H85" s="82" t="s">
        <v>693</v>
      </c>
      <c r="I85" s="82" t="s">
        <v>507</v>
      </c>
      <c r="J85" s="56" t="s">
        <v>280</v>
      </c>
      <c r="K85" s="58" t="s">
        <v>97</v>
      </c>
      <c r="L85" s="47" t="s">
        <v>64</v>
      </c>
    </row>
    <row r="86" spans="1:26" x14ac:dyDescent="0.25">
      <c r="A86" s="370"/>
      <c r="B86" s="218" t="s">
        <v>365</v>
      </c>
      <c r="C86" s="95">
        <v>67.709999999999994</v>
      </c>
      <c r="D86" s="167">
        <v>60.44</v>
      </c>
      <c r="E86" s="37">
        <v>64.219080000000005</v>
      </c>
      <c r="F86" s="37">
        <v>52.15</v>
      </c>
      <c r="G86" s="76">
        <v>48.36</v>
      </c>
      <c r="H86" s="82" t="s">
        <v>694</v>
      </c>
      <c r="I86" s="82" t="s">
        <v>527</v>
      </c>
      <c r="J86" s="56" t="s">
        <v>347</v>
      </c>
      <c r="K86" s="58" t="s">
        <v>181</v>
      </c>
      <c r="L86" s="21" t="s">
        <v>203</v>
      </c>
    </row>
    <row r="87" spans="1:26" x14ac:dyDescent="0.25">
      <c r="A87" s="370"/>
      <c r="B87" s="218" t="s">
        <v>501</v>
      </c>
      <c r="C87" s="95">
        <v>79.13</v>
      </c>
      <c r="D87" s="167">
        <v>83.39</v>
      </c>
      <c r="E87" s="37">
        <v>85.179550000000006</v>
      </c>
      <c r="F87" s="37">
        <v>78.290000000000006</v>
      </c>
      <c r="G87" s="76">
        <v>74.36</v>
      </c>
      <c r="H87" s="82" t="s">
        <v>695</v>
      </c>
      <c r="I87" s="82" t="s">
        <v>505</v>
      </c>
      <c r="J87" s="56" t="s">
        <v>297</v>
      </c>
      <c r="K87" s="58" t="s">
        <v>29</v>
      </c>
      <c r="L87" s="21" t="s">
        <v>237</v>
      </c>
    </row>
    <row r="88" spans="1:26" x14ac:dyDescent="0.25">
      <c r="A88" s="370"/>
      <c r="B88" s="218" t="s">
        <v>270</v>
      </c>
      <c r="C88" s="95">
        <v>96.28</v>
      </c>
      <c r="D88" s="167">
        <v>91.11</v>
      </c>
      <c r="E88" s="37">
        <v>98.145690000000002</v>
      </c>
      <c r="F88" s="37">
        <v>96.45</v>
      </c>
      <c r="G88" s="76">
        <v>95.74</v>
      </c>
      <c r="H88" s="82" t="s">
        <v>696</v>
      </c>
      <c r="I88" s="82" t="s">
        <v>584</v>
      </c>
      <c r="J88" s="56" t="s">
        <v>307</v>
      </c>
      <c r="K88" s="58" t="s">
        <v>73</v>
      </c>
      <c r="L88" s="21" t="s">
        <v>106</v>
      </c>
    </row>
    <row r="89" spans="1:26" ht="15.75" thickBot="1" x14ac:dyDescent="0.3">
      <c r="A89" s="371"/>
      <c r="B89" s="221" t="s">
        <v>273</v>
      </c>
      <c r="C89" s="96">
        <v>59.98</v>
      </c>
      <c r="D89" s="168">
        <v>52.74</v>
      </c>
      <c r="E89" s="35">
        <v>54.607999999999997</v>
      </c>
      <c r="F89" s="35">
        <v>71.459999999999994</v>
      </c>
      <c r="G89" s="77">
        <v>69.78</v>
      </c>
      <c r="H89" s="84" t="s">
        <v>697</v>
      </c>
      <c r="I89" s="84" t="s">
        <v>568</v>
      </c>
      <c r="J89" s="59" t="s">
        <v>309</v>
      </c>
      <c r="K89" s="61" t="s">
        <v>23</v>
      </c>
      <c r="L89" s="171" t="s">
        <v>89</v>
      </c>
    </row>
    <row r="91" spans="1:26" x14ac:dyDescent="0.25">
      <c r="A91" s="27" t="s">
        <v>385</v>
      </c>
    </row>
    <row r="92" spans="1:26" x14ac:dyDescent="0.25">
      <c r="A92" s="117" t="s">
        <v>440</v>
      </c>
    </row>
    <row r="93" spans="1:26" x14ac:dyDescent="0.25">
      <c r="A93" s="27" t="s">
        <v>386</v>
      </c>
    </row>
  </sheetData>
  <mergeCells count="11">
    <mergeCell ref="A79:A89"/>
    <mergeCell ref="C5:G5"/>
    <mergeCell ref="A7:A18"/>
    <mergeCell ref="A19:A31"/>
    <mergeCell ref="A32:A38"/>
    <mergeCell ref="A39:A43"/>
    <mergeCell ref="C3:L3"/>
    <mergeCell ref="A44:A53"/>
    <mergeCell ref="A54:A62"/>
    <mergeCell ref="A63:A77"/>
    <mergeCell ref="H5:L5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86"/>
  <sheetViews>
    <sheetView workbookViewId="0"/>
  </sheetViews>
  <sheetFormatPr defaultRowHeight="15" x14ac:dyDescent="0.25"/>
  <cols>
    <col min="1" max="1" width="33.5703125" bestFit="1" customWidth="1"/>
  </cols>
  <sheetData>
    <row r="1" spans="1:5" x14ac:dyDescent="0.25">
      <c r="A1" s="143" t="s">
        <v>456</v>
      </c>
    </row>
    <row r="2" spans="1:5" ht="15.75" x14ac:dyDescent="0.25">
      <c r="E2" s="43" t="s">
        <v>398</v>
      </c>
    </row>
    <row r="3" spans="1:5" x14ac:dyDescent="0.25">
      <c r="A3" s="28" t="s">
        <v>387</v>
      </c>
      <c r="B3" s="28" t="s">
        <v>397</v>
      </c>
    </row>
    <row r="4" spans="1:5" x14ac:dyDescent="0.25">
      <c r="A4" s="184" t="s">
        <v>224</v>
      </c>
      <c r="B4" s="184">
        <v>0</v>
      </c>
    </row>
    <row r="5" spans="1:5" x14ac:dyDescent="0.25">
      <c r="A5" s="184" t="s">
        <v>701</v>
      </c>
      <c r="B5" s="184">
        <v>34.18</v>
      </c>
    </row>
    <row r="6" spans="1:5" x14ac:dyDescent="0.25">
      <c r="A6" s="184" t="s">
        <v>333</v>
      </c>
      <c r="B6" s="184">
        <v>34.42</v>
      </c>
    </row>
    <row r="7" spans="1:5" x14ac:dyDescent="0.25">
      <c r="A7" s="184" t="s">
        <v>437</v>
      </c>
      <c r="B7" s="184">
        <v>37.07</v>
      </c>
    </row>
    <row r="8" spans="1:5" x14ac:dyDescent="0.25">
      <c r="A8" s="184" t="s">
        <v>497</v>
      </c>
      <c r="B8" s="184">
        <v>42.46</v>
      </c>
    </row>
    <row r="9" spans="1:5" x14ac:dyDescent="0.25">
      <c r="A9" s="184" t="s">
        <v>610</v>
      </c>
      <c r="B9" s="184">
        <v>46.26</v>
      </c>
    </row>
    <row r="10" spans="1:5" x14ac:dyDescent="0.25">
      <c r="A10" s="184" t="s">
        <v>438</v>
      </c>
      <c r="B10" s="184">
        <v>46.76</v>
      </c>
    </row>
    <row r="11" spans="1:5" x14ac:dyDescent="0.25">
      <c r="A11" s="184" t="s">
        <v>607</v>
      </c>
      <c r="B11" s="184">
        <v>47.68</v>
      </c>
    </row>
    <row r="12" spans="1:5" x14ac:dyDescent="0.25">
      <c r="A12" s="184" t="s">
        <v>187</v>
      </c>
      <c r="B12" s="184">
        <v>48.81</v>
      </c>
    </row>
    <row r="13" spans="1:5" x14ac:dyDescent="0.25">
      <c r="A13" s="184" t="s">
        <v>502</v>
      </c>
      <c r="B13" s="184">
        <v>49.39</v>
      </c>
    </row>
    <row r="14" spans="1:5" x14ac:dyDescent="0.25">
      <c r="A14" s="184" t="s">
        <v>608</v>
      </c>
      <c r="B14" s="184">
        <v>50.37</v>
      </c>
    </row>
    <row r="15" spans="1:5" x14ac:dyDescent="0.25">
      <c r="A15" s="184" t="s">
        <v>201</v>
      </c>
      <c r="B15" s="184">
        <v>51.64</v>
      </c>
    </row>
    <row r="16" spans="1:5" x14ac:dyDescent="0.25">
      <c r="A16" s="184" t="s">
        <v>314</v>
      </c>
      <c r="B16" s="184">
        <v>54.31</v>
      </c>
    </row>
    <row r="17" spans="1:2" x14ac:dyDescent="0.25">
      <c r="A17" s="184" t="s">
        <v>111</v>
      </c>
      <c r="B17" s="184">
        <v>54.64</v>
      </c>
    </row>
    <row r="18" spans="1:2" x14ac:dyDescent="0.25">
      <c r="A18" s="184" t="s">
        <v>250</v>
      </c>
      <c r="B18" s="184">
        <v>55.46</v>
      </c>
    </row>
    <row r="19" spans="1:2" x14ac:dyDescent="0.25">
      <c r="A19" s="184" t="s">
        <v>611</v>
      </c>
      <c r="B19" s="184">
        <v>55.47</v>
      </c>
    </row>
    <row r="20" spans="1:2" x14ac:dyDescent="0.25">
      <c r="A20" s="184" t="s">
        <v>332</v>
      </c>
      <c r="B20" s="184">
        <v>56.53</v>
      </c>
    </row>
    <row r="21" spans="1:2" x14ac:dyDescent="0.25">
      <c r="A21" s="184" t="s">
        <v>156</v>
      </c>
      <c r="B21" s="184">
        <v>56.83</v>
      </c>
    </row>
    <row r="22" spans="1:2" x14ac:dyDescent="0.25">
      <c r="A22" s="184" t="s">
        <v>196</v>
      </c>
      <c r="B22" s="184">
        <v>58.96</v>
      </c>
    </row>
    <row r="23" spans="1:2" x14ac:dyDescent="0.25">
      <c r="A23" s="184" t="s">
        <v>273</v>
      </c>
      <c r="B23" s="184">
        <v>59.98</v>
      </c>
    </row>
    <row r="24" spans="1:2" x14ac:dyDescent="0.25">
      <c r="A24" s="184" t="s">
        <v>145</v>
      </c>
      <c r="B24" s="184">
        <v>60</v>
      </c>
    </row>
    <row r="25" spans="1:2" x14ac:dyDescent="0.25">
      <c r="A25" s="184" t="s">
        <v>612</v>
      </c>
      <c r="B25" s="184">
        <v>60.53</v>
      </c>
    </row>
    <row r="26" spans="1:2" x14ac:dyDescent="0.25">
      <c r="A26" s="184" t="s">
        <v>120</v>
      </c>
      <c r="B26" s="184">
        <v>60.81</v>
      </c>
    </row>
    <row r="27" spans="1:2" x14ac:dyDescent="0.25">
      <c r="A27" s="184" t="s">
        <v>605</v>
      </c>
      <c r="B27" s="184">
        <v>62.27</v>
      </c>
    </row>
    <row r="28" spans="1:2" x14ac:dyDescent="0.25">
      <c r="A28" s="184" t="s">
        <v>609</v>
      </c>
      <c r="B28" s="184">
        <v>64.260000000000005</v>
      </c>
    </row>
    <row r="29" spans="1:2" x14ac:dyDescent="0.25">
      <c r="A29" s="184" t="s">
        <v>343</v>
      </c>
      <c r="B29" s="184">
        <v>64.42</v>
      </c>
    </row>
    <row r="30" spans="1:2" x14ac:dyDescent="0.25">
      <c r="A30" s="184" t="s">
        <v>190</v>
      </c>
      <c r="B30" s="184">
        <v>64.430000000000007</v>
      </c>
    </row>
    <row r="31" spans="1:2" x14ac:dyDescent="0.25">
      <c r="A31" s="184" t="s">
        <v>153</v>
      </c>
      <c r="B31" s="184">
        <v>64.569999999999993</v>
      </c>
    </row>
    <row r="32" spans="1:2" x14ac:dyDescent="0.25">
      <c r="A32" s="184" t="s">
        <v>180</v>
      </c>
      <c r="B32" s="184">
        <v>64.760000000000005</v>
      </c>
    </row>
    <row r="33" spans="1:2" x14ac:dyDescent="0.25">
      <c r="A33" s="184" t="s">
        <v>183</v>
      </c>
      <c r="B33" s="184">
        <v>65.09</v>
      </c>
    </row>
    <row r="34" spans="1:2" x14ac:dyDescent="0.25">
      <c r="A34" s="184" t="s">
        <v>606</v>
      </c>
      <c r="B34" s="184">
        <v>65.25</v>
      </c>
    </row>
    <row r="35" spans="1:2" x14ac:dyDescent="0.25">
      <c r="A35" s="184" t="s">
        <v>365</v>
      </c>
      <c r="B35" s="184">
        <v>67.709999999999994</v>
      </c>
    </row>
    <row r="36" spans="1:2" x14ac:dyDescent="0.25">
      <c r="A36" s="184" t="s">
        <v>439</v>
      </c>
      <c r="B36" s="184">
        <v>67.72</v>
      </c>
    </row>
    <row r="37" spans="1:2" x14ac:dyDescent="0.25">
      <c r="A37" s="184" t="s">
        <v>441</v>
      </c>
      <c r="B37" s="184">
        <v>68.180000000000007</v>
      </c>
    </row>
    <row r="38" spans="1:2" x14ac:dyDescent="0.25">
      <c r="A38" s="184" t="s">
        <v>56</v>
      </c>
      <c r="B38" s="184">
        <v>69.599999999999994</v>
      </c>
    </row>
    <row r="39" spans="1:2" x14ac:dyDescent="0.25">
      <c r="A39" s="184" t="s">
        <v>212</v>
      </c>
      <c r="B39" s="184">
        <v>71.319999999999993</v>
      </c>
    </row>
    <row r="40" spans="1:2" x14ac:dyDescent="0.25">
      <c r="A40" s="184" t="s">
        <v>87</v>
      </c>
      <c r="B40" s="184">
        <v>71.599999999999994</v>
      </c>
    </row>
    <row r="41" spans="1:2" x14ac:dyDescent="0.25">
      <c r="A41" s="184" t="s">
        <v>613</v>
      </c>
      <c r="B41" s="184">
        <v>74.52</v>
      </c>
    </row>
    <row r="42" spans="1:2" x14ac:dyDescent="0.25">
      <c r="A42" s="184" t="s">
        <v>34</v>
      </c>
      <c r="B42" s="184">
        <v>74.55</v>
      </c>
    </row>
    <row r="43" spans="1:2" x14ac:dyDescent="0.25">
      <c r="A43" s="184" t="s">
        <v>16</v>
      </c>
      <c r="B43" s="184">
        <v>75.98</v>
      </c>
    </row>
    <row r="44" spans="1:2" x14ac:dyDescent="0.25">
      <c r="A44" s="184" t="s">
        <v>101</v>
      </c>
      <c r="B44" s="184">
        <v>76.849999999999994</v>
      </c>
    </row>
    <row r="45" spans="1:2" x14ac:dyDescent="0.25">
      <c r="A45" s="184" t="s">
        <v>28</v>
      </c>
      <c r="B45" s="184">
        <v>77.16</v>
      </c>
    </row>
    <row r="46" spans="1:2" x14ac:dyDescent="0.25">
      <c r="A46" s="184" t="s">
        <v>90</v>
      </c>
      <c r="B46" s="184">
        <v>77.319999999999993</v>
      </c>
    </row>
    <row r="47" spans="1:2" x14ac:dyDescent="0.25">
      <c r="A47" s="184" t="s">
        <v>81</v>
      </c>
      <c r="B47" s="184">
        <v>77.77</v>
      </c>
    </row>
    <row r="48" spans="1:2" x14ac:dyDescent="0.25">
      <c r="A48" s="184" t="s">
        <v>501</v>
      </c>
      <c r="B48" s="184">
        <v>79.13</v>
      </c>
    </row>
    <row r="49" spans="1:2" x14ac:dyDescent="0.25">
      <c r="A49" s="184" t="s">
        <v>436</v>
      </c>
      <c r="B49" s="184">
        <v>79.31</v>
      </c>
    </row>
    <row r="50" spans="1:2" x14ac:dyDescent="0.25">
      <c r="A50" s="184" t="s">
        <v>219</v>
      </c>
      <c r="B50" s="184">
        <v>79.66</v>
      </c>
    </row>
    <row r="51" spans="1:2" x14ac:dyDescent="0.25">
      <c r="A51" s="184" t="s">
        <v>148</v>
      </c>
      <c r="B51" s="184">
        <v>80.709999999999994</v>
      </c>
    </row>
    <row r="52" spans="1:2" x14ac:dyDescent="0.25">
      <c r="A52" s="184" t="s">
        <v>69</v>
      </c>
      <c r="B52" s="184">
        <v>81.239999999999995</v>
      </c>
    </row>
    <row r="53" spans="1:2" x14ac:dyDescent="0.25">
      <c r="A53" s="184" t="s">
        <v>600</v>
      </c>
      <c r="B53" s="184">
        <v>83.17</v>
      </c>
    </row>
    <row r="54" spans="1:2" x14ac:dyDescent="0.25">
      <c r="A54" s="184" t="s">
        <v>19</v>
      </c>
      <c r="B54" s="184">
        <v>83.29</v>
      </c>
    </row>
    <row r="55" spans="1:2" x14ac:dyDescent="0.25">
      <c r="A55" s="184" t="s">
        <v>603</v>
      </c>
      <c r="B55" s="184">
        <v>84.11</v>
      </c>
    </row>
    <row r="56" spans="1:2" x14ac:dyDescent="0.25">
      <c r="A56" s="184" t="s">
        <v>93</v>
      </c>
      <c r="B56" s="184">
        <v>84.64</v>
      </c>
    </row>
    <row r="57" spans="1:2" x14ac:dyDescent="0.25">
      <c r="A57" s="184" t="s">
        <v>37</v>
      </c>
      <c r="B57" s="184">
        <v>84.87</v>
      </c>
    </row>
    <row r="58" spans="1:2" x14ac:dyDescent="0.25">
      <c r="A58" s="184" t="s">
        <v>59</v>
      </c>
      <c r="B58" s="184">
        <v>85.16</v>
      </c>
    </row>
    <row r="59" spans="1:2" x14ac:dyDescent="0.25">
      <c r="A59" s="184" t="s">
        <v>256</v>
      </c>
      <c r="B59" s="184">
        <v>85.38</v>
      </c>
    </row>
    <row r="60" spans="1:2" x14ac:dyDescent="0.25">
      <c r="A60" s="184" t="s">
        <v>117</v>
      </c>
      <c r="B60" s="184">
        <v>85.4</v>
      </c>
    </row>
    <row r="61" spans="1:2" x14ac:dyDescent="0.25">
      <c r="A61" s="184" t="s">
        <v>50</v>
      </c>
      <c r="B61" s="184">
        <v>85.48</v>
      </c>
    </row>
    <row r="62" spans="1:2" x14ac:dyDescent="0.25">
      <c r="A62" s="184" t="s">
        <v>108</v>
      </c>
      <c r="B62" s="184">
        <v>86.05</v>
      </c>
    </row>
    <row r="63" spans="1:2" x14ac:dyDescent="0.25">
      <c r="A63" s="184" t="s">
        <v>46</v>
      </c>
      <c r="B63" s="184">
        <v>86.87</v>
      </c>
    </row>
    <row r="64" spans="1:2" x14ac:dyDescent="0.25">
      <c r="A64" s="184" t="s">
        <v>193</v>
      </c>
      <c r="B64" s="184">
        <v>88.61</v>
      </c>
    </row>
    <row r="65" spans="1:2" x14ac:dyDescent="0.25">
      <c r="A65" s="184" t="s">
        <v>96</v>
      </c>
      <c r="B65" s="184">
        <v>89.65</v>
      </c>
    </row>
    <row r="66" spans="1:2" x14ac:dyDescent="0.25">
      <c r="A66" s="184" t="s">
        <v>601</v>
      </c>
      <c r="B66" s="184">
        <v>90.2</v>
      </c>
    </row>
    <row r="67" spans="1:2" x14ac:dyDescent="0.25">
      <c r="A67" s="184" t="s">
        <v>496</v>
      </c>
      <c r="B67" s="184">
        <v>90.31</v>
      </c>
    </row>
    <row r="68" spans="1:2" x14ac:dyDescent="0.25">
      <c r="A68" s="184" t="s">
        <v>53</v>
      </c>
      <c r="B68" s="184">
        <v>91.67</v>
      </c>
    </row>
    <row r="69" spans="1:2" x14ac:dyDescent="0.25">
      <c r="A69" s="184" t="s">
        <v>702</v>
      </c>
      <c r="B69" s="184">
        <v>92.85</v>
      </c>
    </row>
    <row r="70" spans="1:2" x14ac:dyDescent="0.25">
      <c r="A70" s="184" t="s">
        <v>500</v>
      </c>
      <c r="B70" s="184">
        <v>93.5</v>
      </c>
    </row>
    <row r="71" spans="1:2" x14ac:dyDescent="0.25">
      <c r="A71" s="184" t="s">
        <v>602</v>
      </c>
      <c r="B71" s="184">
        <v>93.83</v>
      </c>
    </row>
    <row r="72" spans="1:2" x14ac:dyDescent="0.25">
      <c r="A72" s="184" t="s">
        <v>75</v>
      </c>
      <c r="B72" s="184">
        <v>93.87</v>
      </c>
    </row>
    <row r="73" spans="1:2" x14ac:dyDescent="0.25">
      <c r="A73" s="184" t="s">
        <v>13</v>
      </c>
      <c r="B73" s="184">
        <v>94.37</v>
      </c>
    </row>
    <row r="74" spans="1:2" x14ac:dyDescent="0.25">
      <c r="A74" s="184" t="s">
        <v>62</v>
      </c>
      <c r="B74" s="184">
        <v>94.72</v>
      </c>
    </row>
    <row r="75" spans="1:2" x14ac:dyDescent="0.25">
      <c r="A75" s="184" t="s">
        <v>498</v>
      </c>
      <c r="B75" s="184">
        <v>94.77</v>
      </c>
    </row>
    <row r="76" spans="1:2" x14ac:dyDescent="0.25">
      <c r="A76" s="184" t="s">
        <v>31</v>
      </c>
      <c r="B76" s="184">
        <v>94.89</v>
      </c>
    </row>
    <row r="77" spans="1:2" x14ac:dyDescent="0.25">
      <c r="A77" s="184" t="s">
        <v>40</v>
      </c>
      <c r="B77" s="184">
        <v>95.11</v>
      </c>
    </row>
    <row r="78" spans="1:2" x14ac:dyDescent="0.25">
      <c r="A78" s="184" t="s">
        <v>22</v>
      </c>
      <c r="B78" s="184">
        <v>96.04</v>
      </c>
    </row>
    <row r="79" spans="1:2" x14ac:dyDescent="0.25">
      <c r="A79" s="184" t="s">
        <v>78</v>
      </c>
      <c r="B79" s="184">
        <v>96.25</v>
      </c>
    </row>
    <row r="80" spans="1:2" x14ac:dyDescent="0.25">
      <c r="A80" s="184" t="s">
        <v>270</v>
      </c>
      <c r="B80" s="184">
        <v>96.28</v>
      </c>
    </row>
    <row r="81" spans="1:2" x14ac:dyDescent="0.25">
      <c r="A81" s="184" t="s">
        <v>614</v>
      </c>
      <c r="B81" s="184">
        <v>96.55</v>
      </c>
    </row>
    <row r="82" spans="1:2" x14ac:dyDescent="0.25">
      <c r="A82" s="184" t="s">
        <v>104</v>
      </c>
      <c r="B82" s="184">
        <v>96.68</v>
      </c>
    </row>
    <row r="83" spans="1:2" x14ac:dyDescent="0.25">
      <c r="A83" s="184" t="s">
        <v>364</v>
      </c>
      <c r="B83" s="184">
        <v>97.68</v>
      </c>
    </row>
    <row r="84" spans="1:2" x14ac:dyDescent="0.25">
      <c r="A84" s="184" t="s">
        <v>246</v>
      </c>
      <c r="B84" s="184">
        <v>99.16</v>
      </c>
    </row>
    <row r="85" spans="1:2" x14ac:dyDescent="0.25">
      <c r="A85" s="184" t="s">
        <v>72</v>
      </c>
      <c r="B85" s="184">
        <v>99.31</v>
      </c>
    </row>
    <row r="86" spans="1:2" x14ac:dyDescent="0.25">
      <c r="A86" s="184" t="s">
        <v>43</v>
      </c>
      <c r="B86" s="184">
        <v>100</v>
      </c>
    </row>
  </sheetData>
  <sortState ref="A4:B86">
    <sortCondition ref="B4:B86"/>
  </sortState>
  <hyperlinks>
    <hyperlink ref="A1" location="Index!A1" display="Back to index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3"/>
  <sheetViews>
    <sheetView workbookViewId="0"/>
  </sheetViews>
  <sheetFormatPr defaultRowHeight="15" x14ac:dyDescent="0.25"/>
  <cols>
    <col min="2" max="2" width="33.5703125" bestFit="1" customWidth="1"/>
    <col min="4" max="4" width="9.140625" style="175"/>
    <col min="8" max="8" width="9.140625" style="175"/>
  </cols>
  <sheetData>
    <row r="1" spans="1:12" x14ac:dyDescent="0.25">
      <c r="A1" s="143" t="s">
        <v>456</v>
      </c>
    </row>
    <row r="3" spans="1:12" ht="15.75" x14ac:dyDescent="0.25">
      <c r="C3" s="372" t="s">
        <v>399</v>
      </c>
      <c r="D3" s="372"/>
      <c r="E3" s="372"/>
      <c r="F3" s="372"/>
      <c r="G3" s="372"/>
      <c r="H3" s="372"/>
      <c r="I3" s="372"/>
      <c r="J3" s="372"/>
      <c r="K3" s="372"/>
      <c r="L3" s="372"/>
    </row>
    <row r="4" spans="1:12" ht="15.75" thickBot="1" x14ac:dyDescent="0.3"/>
    <row r="5" spans="1:12" ht="15.75" thickBot="1" x14ac:dyDescent="0.3">
      <c r="A5" s="29"/>
      <c r="B5" s="30"/>
      <c r="C5" s="376" t="s">
        <v>10</v>
      </c>
      <c r="D5" s="377"/>
      <c r="E5" s="377"/>
      <c r="F5" s="377"/>
      <c r="G5" s="378"/>
      <c r="H5" s="376" t="s">
        <v>11</v>
      </c>
      <c r="I5" s="377"/>
      <c r="J5" s="377"/>
      <c r="K5" s="377"/>
      <c r="L5" s="378"/>
    </row>
    <row r="6" spans="1:12" ht="15.75" thickBot="1" x14ac:dyDescent="0.3">
      <c r="A6" s="29"/>
      <c r="B6" s="31"/>
      <c r="C6" s="176">
        <v>2018</v>
      </c>
      <c r="D6" s="177">
        <v>2017</v>
      </c>
      <c r="E6" s="177">
        <v>2016</v>
      </c>
      <c r="F6" s="32">
        <v>2015</v>
      </c>
      <c r="G6" s="155">
        <v>2014</v>
      </c>
      <c r="H6" s="84">
        <v>2018</v>
      </c>
      <c r="I6" s="84">
        <v>2017</v>
      </c>
      <c r="J6" s="154">
        <v>2016</v>
      </c>
      <c r="K6" s="32">
        <v>2015</v>
      </c>
      <c r="L6" s="155">
        <v>2014</v>
      </c>
    </row>
    <row r="7" spans="1:12" x14ac:dyDescent="0.25">
      <c r="A7" s="369" t="s">
        <v>12</v>
      </c>
      <c r="B7" s="226" t="s">
        <v>13</v>
      </c>
      <c r="C7" s="85">
        <v>40.630000000000003</v>
      </c>
      <c r="D7" s="156">
        <v>46.67</v>
      </c>
      <c r="E7" s="69">
        <v>58.33</v>
      </c>
      <c r="F7" s="69">
        <v>54.69</v>
      </c>
      <c r="G7" s="75">
        <v>62.07</v>
      </c>
      <c r="H7" s="83" t="s">
        <v>686</v>
      </c>
      <c r="I7" s="83" t="s">
        <v>593</v>
      </c>
      <c r="J7" s="54" t="s">
        <v>345</v>
      </c>
      <c r="K7" s="55" t="s">
        <v>127</v>
      </c>
      <c r="L7" s="20" t="s">
        <v>132</v>
      </c>
    </row>
    <row r="8" spans="1:12" x14ac:dyDescent="0.25">
      <c r="A8" s="370"/>
      <c r="B8" s="228" t="s">
        <v>16</v>
      </c>
      <c r="C8" s="86">
        <v>79.489999999999995</v>
      </c>
      <c r="D8" s="158">
        <v>74.16</v>
      </c>
      <c r="E8" s="70">
        <v>72.53</v>
      </c>
      <c r="F8" s="70">
        <v>76</v>
      </c>
      <c r="G8" s="76">
        <v>77.08</v>
      </c>
      <c r="H8" s="82" t="s">
        <v>631</v>
      </c>
      <c r="I8" s="82" t="s">
        <v>544</v>
      </c>
      <c r="J8" s="56" t="s">
        <v>297</v>
      </c>
      <c r="K8" s="58" t="s">
        <v>54</v>
      </c>
      <c r="L8" s="21" t="s">
        <v>255</v>
      </c>
    </row>
    <row r="9" spans="1:12" x14ac:dyDescent="0.25">
      <c r="A9" s="370"/>
      <c r="B9" s="228" t="s">
        <v>19</v>
      </c>
      <c r="C9" s="86">
        <v>80.77</v>
      </c>
      <c r="D9" s="158">
        <v>71.67</v>
      </c>
      <c r="E9" s="70">
        <v>84</v>
      </c>
      <c r="F9" s="70">
        <v>66.180000000000007</v>
      </c>
      <c r="G9" s="76">
        <v>81.11</v>
      </c>
      <c r="H9" s="82" t="s">
        <v>621</v>
      </c>
      <c r="I9" s="82" t="s">
        <v>519</v>
      </c>
      <c r="J9" s="56" t="s">
        <v>278</v>
      </c>
      <c r="K9" s="58" t="s">
        <v>142</v>
      </c>
      <c r="L9" s="21" t="s">
        <v>21</v>
      </c>
    </row>
    <row r="10" spans="1:12" x14ac:dyDescent="0.25">
      <c r="A10" s="370"/>
      <c r="B10" s="228" t="s">
        <v>22</v>
      </c>
      <c r="C10" s="86">
        <v>58.33</v>
      </c>
      <c r="D10" s="158">
        <v>57.14</v>
      </c>
      <c r="E10" s="70">
        <v>52.94</v>
      </c>
      <c r="F10" s="70">
        <v>50</v>
      </c>
      <c r="G10" s="76">
        <v>65.150000000000006</v>
      </c>
      <c r="H10" s="82" t="s">
        <v>629</v>
      </c>
      <c r="I10" s="82" t="s">
        <v>563</v>
      </c>
      <c r="J10" s="56" t="s">
        <v>327</v>
      </c>
      <c r="K10" s="58" t="s">
        <v>242</v>
      </c>
      <c r="L10" s="21" t="s">
        <v>140</v>
      </c>
    </row>
    <row r="11" spans="1:12" x14ac:dyDescent="0.25">
      <c r="A11" s="370"/>
      <c r="B11" s="228" t="s">
        <v>25</v>
      </c>
      <c r="C11" s="86">
        <v>75</v>
      </c>
      <c r="D11" s="158">
        <v>76</v>
      </c>
      <c r="E11" s="70">
        <v>72.22</v>
      </c>
      <c r="F11" s="70">
        <v>63.75</v>
      </c>
      <c r="G11" s="76">
        <v>76.040000000000006</v>
      </c>
      <c r="H11" s="82" t="s">
        <v>619</v>
      </c>
      <c r="I11" s="82" t="s">
        <v>505</v>
      </c>
      <c r="J11" s="56" t="s">
        <v>293</v>
      </c>
      <c r="K11" s="58" t="s">
        <v>268</v>
      </c>
      <c r="L11" s="21" t="s">
        <v>272</v>
      </c>
    </row>
    <row r="12" spans="1:12" x14ac:dyDescent="0.25">
      <c r="A12" s="370"/>
      <c r="B12" s="228" t="s">
        <v>28</v>
      </c>
      <c r="C12" s="86">
        <v>86</v>
      </c>
      <c r="D12" s="158">
        <v>75.760000000000005</v>
      </c>
      <c r="E12" s="70">
        <v>77.78</v>
      </c>
      <c r="F12" s="70">
        <v>72.83</v>
      </c>
      <c r="G12" s="76">
        <v>84.44</v>
      </c>
      <c r="H12" s="82" t="s">
        <v>689</v>
      </c>
      <c r="I12" s="82" t="s">
        <v>576</v>
      </c>
      <c r="J12" s="56" t="s">
        <v>298</v>
      </c>
      <c r="K12" s="58" t="s">
        <v>67</v>
      </c>
      <c r="L12" s="21" t="s">
        <v>106</v>
      </c>
    </row>
    <row r="13" spans="1:12" x14ac:dyDescent="0.25">
      <c r="A13" s="370"/>
      <c r="B13" s="228" t="s">
        <v>31</v>
      </c>
      <c r="C13" s="86">
        <v>35.71</v>
      </c>
      <c r="D13" s="158">
        <v>45.83</v>
      </c>
      <c r="E13" s="70">
        <v>50</v>
      </c>
      <c r="F13" s="70">
        <v>40.630000000000003</v>
      </c>
      <c r="G13" s="76">
        <v>47.92</v>
      </c>
      <c r="H13" s="82" t="s">
        <v>651</v>
      </c>
      <c r="I13" s="82" t="s">
        <v>569</v>
      </c>
      <c r="J13" s="56" t="s">
        <v>349</v>
      </c>
      <c r="K13" s="58" t="s">
        <v>222</v>
      </c>
      <c r="L13" s="21" t="s">
        <v>167</v>
      </c>
    </row>
    <row r="14" spans="1:12" x14ac:dyDescent="0.25">
      <c r="A14" s="370"/>
      <c r="B14" s="228" t="s">
        <v>34</v>
      </c>
      <c r="C14" s="86">
        <v>84.62</v>
      </c>
      <c r="D14" s="158">
        <v>72.58</v>
      </c>
      <c r="E14" s="70">
        <v>75</v>
      </c>
      <c r="F14" s="70">
        <v>78.05</v>
      </c>
      <c r="G14" s="76">
        <v>73.75</v>
      </c>
      <c r="H14" s="82" t="s">
        <v>646</v>
      </c>
      <c r="I14" s="82" t="s">
        <v>547</v>
      </c>
      <c r="J14" s="56" t="s">
        <v>284</v>
      </c>
      <c r="K14" s="58" t="s">
        <v>41</v>
      </c>
      <c r="L14" s="21" t="s">
        <v>221</v>
      </c>
    </row>
    <row r="15" spans="1:12" x14ac:dyDescent="0.25">
      <c r="A15" s="370"/>
      <c r="B15" s="228" t="s">
        <v>37</v>
      </c>
      <c r="C15" s="86">
        <v>73.53</v>
      </c>
      <c r="D15" s="158">
        <v>81.62</v>
      </c>
      <c r="E15" s="70">
        <v>74.62</v>
      </c>
      <c r="F15" s="70">
        <v>77.040000000000006</v>
      </c>
      <c r="G15" s="76">
        <v>75.77</v>
      </c>
      <c r="H15" s="82" t="s">
        <v>633</v>
      </c>
      <c r="I15" s="82" t="s">
        <v>516</v>
      </c>
      <c r="J15" s="56" t="s">
        <v>320</v>
      </c>
      <c r="K15" s="58" t="s">
        <v>271</v>
      </c>
      <c r="L15" s="21" t="s">
        <v>80</v>
      </c>
    </row>
    <row r="16" spans="1:12" x14ac:dyDescent="0.25">
      <c r="A16" s="370"/>
      <c r="B16" s="228" t="s">
        <v>40</v>
      </c>
      <c r="C16" s="86">
        <v>83.9</v>
      </c>
      <c r="D16" s="158">
        <v>80.16</v>
      </c>
      <c r="E16" s="70">
        <v>81.819999999999993</v>
      </c>
      <c r="F16" s="70">
        <v>77.98</v>
      </c>
      <c r="G16" s="76">
        <v>79.72</v>
      </c>
      <c r="H16" s="82" t="s">
        <v>690</v>
      </c>
      <c r="I16" s="82" t="s">
        <v>515</v>
      </c>
      <c r="J16" s="56" t="s">
        <v>367</v>
      </c>
      <c r="K16" s="58" t="s">
        <v>79</v>
      </c>
      <c r="L16" s="21" t="s">
        <v>195</v>
      </c>
    </row>
    <row r="17" spans="1:12" x14ac:dyDescent="0.25">
      <c r="A17" s="370"/>
      <c r="B17" s="228" t="s">
        <v>43</v>
      </c>
      <c r="C17" s="86">
        <v>83.33</v>
      </c>
      <c r="D17" s="158">
        <v>84.09</v>
      </c>
      <c r="E17" s="70">
        <v>83.93</v>
      </c>
      <c r="F17" s="70">
        <v>79.489999999999995</v>
      </c>
      <c r="G17" s="76">
        <v>79.349999999999994</v>
      </c>
      <c r="H17" s="82" t="s">
        <v>696</v>
      </c>
      <c r="I17" s="82" t="s">
        <v>513</v>
      </c>
      <c r="J17" s="56" t="s">
        <v>307</v>
      </c>
      <c r="K17" s="58" t="s">
        <v>91</v>
      </c>
      <c r="L17" s="21" t="s">
        <v>64</v>
      </c>
    </row>
    <row r="18" spans="1:12" ht="15.75" thickBot="1" x14ac:dyDescent="0.3">
      <c r="A18" s="371"/>
      <c r="B18" s="231" t="s">
        <v>46</v>
      </c>
      <c r="C18" s="87">
        <v>81</v>
      </c>
      <c r="D18" s="162">
        <v>77.66</v>
      </c>
      <c r="E18" s="68">
        <v>76.14</v>
      </c>
      <c r="F18" s="68">
        <v>80.83</v>
      </c>
      <c r="G18" s="77">
        <v>85.94</v>
      </c>
      <c r="H18" s="84" t="s">
        <v>624</v>
      </c>
      <c r="I18" s="84" t="s">
        <v>592</v>
      </c>
      <c r="J18" s="59" t="s">
        <v>280</v>
      </c>
      <c r="K18" s="61" t="s">
        <v>254</v>
      </c>
      <c r="L18" s="171" t="s">
        <v>74</v>
      </c>
    </row>
    <row r="19" spans="1:12" x14ac:dyDescent="0.25">
      <c r="A19" s="373" t="s">
        <v>49</v>
      </c>
      <c r="B19" s="122" t="s">
        <v>50</v>
      </c>
      <c r="C19" s="91">
        <v>86.49</v>
      </c>
      <c r="D19" s="163">
        <v>83.33</v>
      </c>
      <c r="E19" s="71">
        <v>76.83</v>
      </c>
      <c r="F19" s="71">
        <v>83.33</v>
      </c>
      <c r="G19" s="78">
        <v>85.09</v>
      </c>
      <c r="H19" s="89" t="s">
        <v>687</v>
      </c>
      <c r="I19" s="89" t="s">
        <v>534</v>
      </c>
      <c r="J19" s="62" t="s">
        <v>287</v>
      </c>
      <c r="K19" s="48" t="s">
        <v>44</v>
      </c>
      <c r="L19" s="49" t="s">
        <v>248</v>
      </c>
    </row>
    <row r="20" spans="1:12" x14ac:dyDescent="0.25">
      <c r="A20" s="374"/>
      <c r="B20" s="123" t="s">
        <v>53</v>
      </c>
      <c r="C20" s="92">
        <v>78.790000000000006</v>
      </c>
      <c r="D20" s="164">
        <v>78.33</v>
      </c>
      <c r="E20" s="72">
        <v>81.08</v>
      </c>
      <c r="F20" s="72">
        <v>68.63</v>
      </c>
      <c r="G20" s="79">
        <v>77.78</v>
      </c>
      <c r="H20" s="88" t="s">
        <v>615</v>
      </c>
      <c r="I20" s="88" t="s">
        <v>514</v>
      </c>
      <c r="J20" s="64" t="s">
        <v>285</v>
      </c>
      <c r="K20" s="50" t="s">
        <v>139</v>
      </c>
      <c r="L20" s="51" t="s">
        <v>55</v>
      </c>
    </row>
    <row r="21" spans="1:12" x14ac:dyDescent="0.25">
      <c r="A21" s="374"/>
      <c r="B21" s="123" t="s">
        <v>56</v>
      </c>
      <c r="C21" s="92">
        <v>47.92</v>
      </c>
      <c r="D21" s="164">
        <v>55</v>
      </c>
      <c r="E21" s="72">
        <v>75</v>
      </c>
      <c r="F21" s="72">
        <v>56.45</v>
      </c>
      <c r="G21" s="79">
        <v>63.51</v>
      </c>
      <c r="H21" s="88" t="s">
        <v>664</v>
      </c>
      <c r="I21" s="88" t="s">
        <v>560</v>
      </c>
      <c r="J21" s="64" t="s">
        <v>315</v>
      </c>
      <c r="K21" s="50" t="s">
        <v>215</v>
      </c>
      <c r="L21" s="51" t="s">
        <v>33</v>
      </c>
    </row>
    <row r="22" spans="1:12" x14ac:dyDescent="0.25">
      <c r="A22" s="374"/>
      <c r="B22" s="123" t="s">
        <v>59</v>
      </c>
      <c r="C22" s="92">
        <v>58.7</v>
      </c>
      <c r="D22" s="164">
        <v>69.05</v>
      </c>
      <c r="E22" s="72">
        <v>66.069999999999993</v>
      </c>
      <c r="F22" s="72">
        <v>68.42</v>
      </c>
      <c r="G22" s="79">
        <v>65.12</v>
      </c>
      <c r="H22" s="88" t="s">
        <v>680</v>
      </c>
      <c r="I22" s="88" t="s">
        <v>590</v>
      </c>
      <c r="J22" s="64" t="s">
        <v>308</v>
      </c>
      <c r="K22" s="50" t="s">
        <v>149</v>
      </c>
      <c r="L22" s="51" t="s">
        <v>237</v>
      </c>
    </row>
    <row r="23" spans="1:12" x14ac:dyDescent="0.25">
      <c r="A23" s="374"/>
      <c r="B23" s="123" t="s">
        <v>62</v>
      </c>
      <c r="C23" s="92">
        <v>70</v>
      </c>
      <c r="D23" s="164">
        <v>60.53</v>
      </c>
      <c r="E23" s="72">
        <v>75</v>
      </c>
      <c r="F23" s="72">
        <v>50</v>
      </c>
      <c r="G23" s="79">
        <v>80</v>
      </c>
      <c r="H23" s="88" t="s">
        <v>632</v>
      </c>
      <c r="I23" s="88" t="s">
        <v>528</v>
      </c>
      <c r="J23" s="64" t="s">
        <v>302</v>
      </c>
      <c r="K23" s="50" t="s">
        <v>242</v>
      </c>
      <c r="L23" s="51" t="s">
        <v>27</v>
      </c>
    </row>
    <row r="24" spans="1:12" x14ac:dyDescent="0.25">
      <c r="A24" s="374"/>
      <c r="B24" s="123" t="s">
        <v>601</v>
      </c>
      <c r="C24" s="92">
        <v>57.69</v>
      </c>
      <c r="D24" s="164">
        <v>66.67</v>
      </c>
      <c r="E24" s="72">
        <v>63.64</v>
      </c>
      <c r="F24" s="72">
        <v>63.33</v>
      </c>
      <c r="G24" s="79">
        <v>66.67</v>
      </c>
      <c r="H24" s="88" t="s">
        <v>668</v>
      </c>
      <c r="I24" s="88" t="s">
        <v>583</v>
      </c>
      <c r="J24" s="64" t="s">
        <v>276</v>
      </c>
      <c r="K24" s="50" t="s">
        <v>112</v>
      </c>
      <c r="L24" s="51" t="s">
        <v>165</v>
      </c>
    </row>
    <row r="25" spans="1:12" x14ac:dyDescent="0.25">
      <c r="A25" s="374"/>
      <c r="B25" s="123" t="s">
        <v>496</v>
      </c>
      <c r="C25" s="92">
        <v>57.14</v>
      </c>
      <c r="D25" s="164">
        <v>63.64</v>
      </c>
      <c r="E25" s="72">
        <v>71.430000000000007</v>
      </c>
      <c r="F25" s="72">
        <v>69.23</v>
      </c>
      <c r="G25" s="79">
        <v>73.680000000000007</v>
      </c>
      <c r="H25" s="88" t="s">
        <v>694</v>
      </c>
      <c r="I25" s="88" t="s">
        <v>524</v>
      </c>
      <c r="J25" s="64" t="s">
        <v>283</v>
      </c>
      <c r="K25" s="50" t="s">
        <v>60</v>
      </c>
      <c r="L25" s="51" t="s">
        <v>130</v>
      </c>
    </row>
    <row r="26" spans="1:12" x14ac:dyDescent="0.25">
      <c r="A26" s="374"/>
      <c r="B26" s="123" t="s">
        <v>69</v>
      </c>
      <c r="C26" s="92">
        <v>66.67</v>
      </c>
      <c r="D26" s="164">
        <v>65.790000000000006</v>
      </c>
      <c r="E26" s="72">
        <v>71.150000000000006</v>
      </c>
      <c r="F26" s="72">
        <v>62.07</v>
      </c>
      <c r="G26" s="79">
        <v>72.22</v>
      </c>
      <c r="H26" s="88" t="s">
        <v>691</v>
      </c>
      <c r="I26" s="88" t="s">
        <v>536</v>
      </c>
      <c r="J26" s="64" t="s">
        <v>374</v>
      </c>
      <c r="K26" s="50" t="s">
        <v>274</v>
      </c>
      <c r="L26" s="51" t="s">
        <v>18</v>
      </c>
    </row>
    <row r="27" spans="1:12" x14ac:dyDescent="0.25">
      <c r="A27" s="374"/>
      <c r="B27" s="123" t="s">
        <v>72</v>
      </c>
      <c r="C27" s="92">
        <v>88.78</v>
      </c>
      <c r="D27" s="164">
        <v>82.08</v>
      </c>
      <c r="E27" s="72">
        <v>80.7</v>
      </c>
      <c r="F27" s="72">
        <v>79.61</v>
      </c>
      <c r="G27" s="79">
        <v>85.8</v>
      </c>
      <c r="H27" s="88" t="s">
        <v>625</v>
      </c>
      <c r="I27" s="88" t="s">
        <v>566</v>
      </c>
      <c r="J27" s="64" t="s">
        <v>380</v>
      </c>
      <c r="K27" s="50" t="s">
        <v>51</v>
      </c>
      <c r="L27" s="51" t="s">
        <v>45</v>
      </c>
    </row>
    <row r="28" spans="1:12" x14ac:dyDescent="0.25">
      <c r="A28" s="374"/>
      <c r="B28" s="123" t="s">
        <v>75</v>
      </c>
      <c r="C28" s="92">
        <v>60.71</v>
      </c>
      <c r="D28" s="164">
        <v>55.56</v>
      </c>
      <c r="E28" s="72">
        <v>70.45</v>
      </c>
      <c r="F28" s="72">
        <v>50</v>
      </c>
      <c r="G28" s="79">
        <v>67.86</v>
      </c>
      <c r="H28" s="88" t="s">
        <v>622</v>
      </c>
      <c r="I28" s="88" t="s">
        <v>537</v>
      </c>
      <c r="J28" s="64" t="s">
        <v>295</v>
      </c>
      <c r="K28" s="50" t="s">
        <v>242</v>
      </c>
      <c r="L28" s="51" t="s">
        <v>61</v>
      </c>
    </row>
    <row r="29" spans="1:12" x14ac:dyDescent="0.25">
      <c r="A29" s="374"/>
      <c r="B29" s="123" t="s">
        <v>78</v>
      </c>
      <c r="C29" s="92">
        <v>76.319999999999993</v>
      </c>
      <c r="D29" s="164">
        <v>72.5</v>
      </c>
      <c r="E29" s="72">
        <v>76.92</v>
      </c>
      <c r="F29" s="72">
        <v>74.19</v>
      </c>
      <c r="G29" s="79">
        <v>74.19</v>
      </c>
      <c r="H29" s="88" t="s">
        <v>639</v>
      </c>
      <c r="I29" s="88" t="s">
        <v>510</v>
      </c>
      <c r="J29" s="64" t="s">
        <v>288</v>
      </c>
      <c r="K29" s="50" t="s">
        <v>232</v>
      </c>
      <c r="L29" s="51" t="s">
        <v>160</v>
      </c>
    </row>
    <row r="30" spans="1:12" x14ac:dyDescent="0.25">
      <c r="A30" s="374"/>
      <c r="B30" s="123" t="s">
        <v>81</v>
      </c>
      <c r="C30" s="92">
        <v>36.36</v>
      </c>
      <c r="D30" s="164">
        <v>36.67</v>
      </c>
      <c r="E30" s="72">
        <v>38.89</v>
      </c>
      <c r="F30" s="72">
        <v>60</v>
      </c>
      <c r="G30" s="79">
        <v>50</v>
      </c>
      <c r="H30" s="88" t="s">
        <v>678</v>
      </c>
      <c r="I30" s="88" t="s">
        <v>574</v>
      </c>
      <c r="J30" s="64" t="s">
        <v>310</v>
      </c>
      <c r="K30" s="50" t="s">
        <v>191</v>
      </c>
      <c r="L30" s="51" t="s">
        <v>205</v>
      </c>
    </row>
    <row r="31" spans="1:12" ht="15.75" thickBot="1" x14ac:dyDescent="0.3">
      <c r="A31" s="375"/>
      <c r="B31" s="124" t="s">
        <v>602</v>
      </c>
      <c r="C31" s="93">
        <v>61.54</v>
      </c>
      <c r="D31" s="165">
        <v>38.89</v>
      </c>
      <c r="E31" s="73">
        <v>62.5</v>
      </c>
      <c r="F31" s="73">
        <v>65.38</v>
      </c>
      <c r="G31" s="80">
        <v>76.790000000000006</v>
      </c>
      <c r="H31" s="90" t="s">
        <v>620</v>
      </c>
      <c r="I31" s="90" t="s">
        <v>543</v>
      </c>
      <c r="J31" s="66" t="s">
        <v>350</v>
      </c>
      <c r="K31" s="52" t="s">
        <v>121</v>
      </c>
      <c r="L31" s="53" t="s">
        <v>98</v>
      </c>
    </row>
    <row r="32" spans="1:12" x14ac:dyDescent="0.25">
      <c r="A32" s="369" t="s">
        <v>86</v>
      </c>
      <c r="B32" s="44" t="s">
        <v>87</v>
      </c>
      <c r="C32" s="94">
        <v>61.54</v>
      </c>
      <c r="D32" s="166">
        <v>61.7</v>
      </c>
      <c r="E32" s="69">
        <v>60.47</v>
      </c>
      <c r="F32" s="69">
        <v>68.63</v>
      </c>
      <c r="G32" s="75">
        <v>53.92</v>
      </c>
      <c r="H32" s="83" t="s">
        <v>641</v>
      </c>
      <c r="I32" s="83" t="s">
        <v>538</v>
      </c>
      <c r="J32" s="54" t="s">
        <v>305</v>
      </c>
      <c r="K32" s="55" t="s">
        <v>139</v>
      </c>
      <c r="L32" s="20" t="s">
        <v>185</v>
      </c>
    </row>
    <row r="33" spans="1:12" x14ac:dyDescent="0.25">
      <c r="A33" s="370"/>
      <c r="B33" s="232" t="s">
        <v>90</v>
      </c>
      <c r="C33" s="95">
        <v>75</v>
      </c>
      <c r="D33" s="167">
        <v>67.239999999999995</v>
      </c>
      <c r="E33" s="70">
        <v>72.22</v>
      </c>
      <c r="F33" s="70">
        <v>79.73</v>
      </c>
      <c r="G33" s="76">
        <v>67.95</v>
      </c>
      <c r="H33" s="82" t="s">
        <v>628</v>
      </c>
      <c r="I33" s="82" t="s">
        <v>589</v>
      </c>
      <c r="J33" s="56" t="s">
        <v>294</v>
      </c>
      <c r="K33" s="58" t="s">
        <v>247</v>
      </c>
      <c r="L33" s="21" t="s">
        <v>262</v>
      </c>
    </row>
    <row r="34" spans="1:12" x14ac:dyDescent="0.25">
      <c r="A34" s="370"/>
      <c r="B34" s="232" t="s">
        <v>93</v>
      </c>
      <c r="C34" s="95">
        <v>79.69</v>
      </c>
      <c r="D34" s="167">
        <v>83.7</v>
      </c>
      <c r="E34" s="70">
        <v>83.33</v>
      </c>
      <c r="F34" s="70">
        <v>76.849999999999994</v>
      </c>
      <c r="G34" s="76">
        <v>75</v>
      </c>
      <c r="H34" s="82" t="s">
        <v>652</v>
      </c>
      <c r="I34" s="82" t="s">
        <v>523</v>
      </c>
      <c r="J34" s="56" t="s">
        <v>296</v>
      </c>
      <c r="K34" s="58" t="s">
        <v>84</v>
      </c>
      <c r="L34" s="21" t="s">
        <v>24</v>
      </c>
    </row>
    <row r="35" spans="1:12" x14ac:dyDescent="0.25">
      <c r="A35" s="370"/>
      <c r="B35" s="232" t="s">
        <v>96</v>
      </c>
      <c r="C35" s="95">
        <v>66</v>
      </c>
      <c r="D35" s="167">
        <v>78.569999999999993</v>
      </c>
      <c r="E35" s="70">
        <v>77.03</v>
      </c>
      <c r="F35" s="70">
        <v>76.040000000000006</v>
      </c>
      <c r="G35" s="76">
        <v>74.47</v>
      </c>
      <c r="H35" s="82" t="s">
        <v>630</v>
      </c>
      <c r="I35" s="82" t="s">
        <v>530</v>
      </c>
      <c r="J35" s="56" t="s">
        <v>304</v>
      </c>
      <c r="K35" s="58" t="s">
        <v>94</v>
      </c>
      <c r="L35" s="21" t="s">
        <v>214</v>
      </c>
    </row>
    <row r="36" spans="1:12" x14ac:dyDescent="0.25">
      <c r="A36" s="370"/>
      <c r="B36" s="232" t="s">
        <v>603</v>
      </c>
      <c r="C36" s="95">
        <v>44.44</v>
      </c>
      <c r="D36" s="167">
        <v>52.38</v>
      </c>
      <c r="E36" s="70">
        <v>52.78</v>
      </c>
      <c r="F36" s="70">
        <v>66.67</v>
      </c>
      <c r="G36" s="76">
        <v>62</v>
      </c>
      <c r="H36" s="82" t="s">
        <v>654</v>
      </c>
      <c r="I36" s="82" t="s">
        <v>548</v>
      </c>
      <c r="J36" s="56" t="s">
        <v>366</v>
      </c>
      <c r="K36" s="58" t="s">
        <v>29</v>
      </c>
      <c r="L36" s="21" t="s">
        <v>216</v>
      </c>
    </row>
    <row r="37" spans="1:12" x14ac:dyDescent="0.25">
      <c r="A37" s="370"/>
      <c r="B37" s="232" t="s">
        <v>101</v>
      </c>
      <c r="C37" s="95">
        <v>50</v>
      </c>
      <c r="D37" s="167">
        <v>43.75</v>
      </c>
      <c r="E37" s="70">
        <v>57.41</v>
      </c>
      <c r="F37" s="70">
        <v>50</v>
      </c>
      <c r="G37" s="76">
        <v>45.16</v>
      </c>
      <c r="H37" s="82" t="s">
        <v>659</v>
      </c>
      <c r="I37" s="82" t="s">
        <v>575</v>
      </c>
      <c r="J37" s="56" t="s">
        <v>319</v>
      </c>
      <c r="K37" s="58" t="s">
        <v>242</v>
      </c>
      <c r="L37" s="21" t="s">
        <v>203</v>
      </c>
    </row>
    <row r="38" spans="1:12" ht="15.75" thickBot="1" x14ac:dyDescent="0.3">
      <c r="A38" s="371"/>
      <c r="B38" s="45" t="s">
        <v>104</v>
      </c>
      <c r="C38" s="96">
        <v>88</v>
      </c>
      <c r="D38" s="168">
        <v>83.59</v>
      </c>
      <c r="E38" s="68">
        <v>86</v>
      </c>
      <c r="F38" s="68">
        <v>84.56</v>
      </c>
      <c r="G38" s="77">
        <v>79.510000000000005</v>
      </c>
      <c r="H38" s="84" t="s">
        <v>635</v>
      </c>
      <c r="I38" s="84" t="s">
        <v>584</v>
      </c>
      <c r="J38" s="59" t="s">
        <v>286</v>
      </c>
      <c r="K38" s="61" t="s">
        <v>105</v>
      </c>
      <c r="L38" s="171" t="s">
        <v>42</v>
      </c>
    </row>
    <row r="39" spans="1:12" x14ac:dyDescent="0.25">
      <c r="A39" s="373" t="s">
        <v>107</v>
      </c>
      <c r="B39" s="33" t="s">
        <v>108</v>
      </c>
      <c r="C39" s="91">
        <v>70</v>
      </c>
      <c r="D39" s="163">
        <v>58.33</v>
      </c>
      <c r="E39" s="71">
        <v>66.67</v>
      </c>
      <c r="F39" s="71">
        <v>43.75</v>
      </c>
      <c r="G39" s="78">
        <v>61.54</v>
      </c>
      <c r="H39" s="89" t="s">
        <v>643</v>
      </c>
      <c r="I39" s="89" t="s">
        <v>551</v>
      </c>
      <c r="J39" s="62" t="s">
        <v>346</v>
      </c>
      <c r="K39" s="48" t="s">
        <v>174</v>
      </c>
      <c r="L39" s="49" t="s">
        <v>89</v>
      </c>
    </row>
    <row r="40" spans="1:12" x14ac:dyDescent="0.25">
      <c r="A40" s="374"/>
      <c r="B40" s="34" t="s">
        <v>111</v>
      </c>
      <c r="C40" s="92">
        <v>68.75</v>
      </c>
      <c r="D40" s="164">
        <v>84.78</v>
      </c>
      <c r="E40" s="72">
        <v>63.64</v>
      </c>
      <c r="F40" s="72">
        <v>81.67</v>
      </c>
      <c r="G40" s="79">
        <v>68.06</v>
      </c>
      <c r="H40" s="88" t="s">
        <v>647</v>
      </c>
      <c r="I40" s="88" t="s">
        <v>582</v>
      </c>
      <c r="J40" s="64" t="s">
        <v>316</v>
      </c>
      <c r="K40" s="50" t="s">
        <v>73</v>
      </c>
      <c r="L40" s="51" t="s">
        <v>66</v>
      </c>
    </row>
    <row r="41" spans="1:12" x14ac:dyDescent="0.25">
      <c r="A41" s="374"/>
      <c r="B41" s="34" t="s">
        <v>117</v>
      </c>
      <c r="C41" s="92">
        <v>53.85</v>
      </c>
      <c r="D41" s="164">
        <v>57.89</v>
      </c>
      <c r="E41" s="72">
        <v>44.12</v>
      </c>
      <c r="F41" s="72">
        <v>58</v>
      </c>
      <c r="G41" s="79">
        <v>59.26</v>
      </c>
      <c r="H41" s="88" t="s">
        <v>675</v>
      </c>
      <c r="I41" s="88" t="s">
        <v>542</v>
      </c>
      <c r="J41" s="64" t="s">
        <v>322</v>
      </c>
      <c r="K41" s="50" t="s">
        <v>102</v>
      </c>
      <c r="L41" s="51" t="s">
        <v>401</v>
      </c>
    </row>
    <row r="42" spans="1:12" x14ac:dyDescent="0.25">
      <c r="A42" s="374"/>
      <c r="B42" s="34" t="s">
        <v>120</v>
      </c>
      <c r="C42" s="92">
        <v>70</v>
      </c>
      <c r="D42" s="164">
        <v>75</v>
      </c>
      <c r="E42" s="72">
        <v>73.81</v>
      </c>
      <c r="F42" s="72">
        <v>77.27</v>
      </c>
      <c r="G42" s="79">
        <v>70</v>
      </c>
      <c r="H42" s="88" t="s">
        <v>673</v>
      </c>
      <c r="I42" s="88" t="s">
        <v>504</v>
      </c>
      <c r="J42" s="64" t="s">
        <v>300</v>
      </c>
      <c r="K42" s="50" t="s">
        <v>47</v>
      </c>
      <c r="L42" s="51" t="s">
        <v>179</v>
      </c>
    </row>
    <row r="43" spans="1:12" ht="15.75" thickBot="1" x14ac:dyDescent="0.3">
      <c r="A43" s="375"/>
      <c r="B43" s="38" t="s">
        <v>497</v>
      </c>
      <c r="C43" s="93">
        <v>64.290000000000006</v>
      </c>
      <c r="D43" s="165">
        <v>58.33</v>
      </c>
      <c r="E43" s="73">
        <v>79.17</v>
      </c>
      <c r="F43" s="73">
        <v>66.67</v>
      </c>
      <c r="G43" s="80">
        <v>58.33</v>
      </c>
      <c r="H43" s="90" t="s">
        <v>683</v>
      </c>
      <c r="I43" s="90" t="s">
        <v>503</v>
      </c>
      <c r="J43" s="66" t="s">
        <v>303</v>
      </c>
      <c r="K43" s="52" t="s">
        <v>29</v>
      </c>
      <c r="L43" s="53" t="s">
        <v>169</v>
      </c>
    </row>
    <row r="44" spans="1:12" x14ac:dyDescent="0.25">
      <c r="A44" s="369" t="s">
        <v>126</v>
      </c>
      <c r="B44" s="226" t="s">
        <v>498</v>
      </c>
      <c r="C44" s="94">
        <v>56.25</v>
      </c>
      <c r="D44" s="166">
        <v>50</v>
      </c>
      <c r="E44" s="69">
        <v>68.180000000000007</v>
      </c>
      <c r="F44" s="69">
        <v>55</v>
      </c>
      <c r="G44" s="75">
        <v>65.52</v>
      </c>
      <c r="H44" s="83" t="s">
        <v>660</v>
      </c>
      <c r="I44" s="83" t="s">
        <v>567</v>
      </c>
      <c r="J44" s="83" t="s">
        <v>379</v>
      </c>
      <c r="K44" s="54" t="s">
        <v>157</v>
      </c>
      <c r="L44" s="20" t="s">
        <v>258</v>
      </c>
    </row>
    <row r="45" spans="1:12" x14ac:dyDescent="0.25">
      <c r="A45" s="370"/>
      <c r="B45" s="228" t="s">
        <v>604</v>
      </c>
      <c r="C45" s="95">
        <v>68.75</v>
      </c>
      <c r="D45" s="167">
        <v>79.17</v>
      </c>
      <c r="E45" s="70">
        <v>80.95</v>
      </c>
      <c r="F45" s="70">
        <v>70.45</v>
      </c>
      <c r="G45" s="76">
        <v>68.97</v>
      </c>
      <c r="H45" s="82" t="s">
        <v>626</v>
      </c>
      <c r="I45" s="82" t="s">
        <v>507</v>
      </c>
      <c r="J45" s="82" t="s">
        <v>289</v>
      </c>
      <c r="K45" s="56" t="s">
        <v>251</v>
      </c>
      <c r="L45" s="21" t="s">
        <v>36</v>
      </c>
    </row>
    <row r="46" spans="1:12" x14ac:dyDescent="0.25">
      <c r="A46" s="370"/>
      <c r="B46" s="228" t="s">
        <v>314</v>
      </c>
      <c r="C46" s="95">
        <v>40</v>
      </c>
      <c r="D46" s="167">
        <v>35.71</v>
      </c>
      <c r="E46" s="70">
        <v>60</v>
      </c>
      <c r="F46" s="70">
        <v>60</v>
      </c>
      <c r="G46" s="76">
        <v>50</v>
      </c>
      <c r="H46" s="233" t="s">
        <v>661</v>
      </c>
      <c r="I46" s="82" t="s">
        <v>579</v>
      </c>
      <c r="J46" s="82" t="s">
        <v>306</v>
      </c>
      <c r="K46" s="56" t="s">
        <v>191</v>
      </c>
      <c r="L46" s="57" t="s">
        <v>392</v>
      </c>
    </row>
    <row r="47" spans="1:12" x14ac:dyDescent="0.25">
      <c r="A47" s="370"/>
      <c r="B47" s="228" t="s">
        <v>605</v>
      </c>
      <c r="C47" s="95">
        <v>50</v>
      </c>
      <c r="D47" s="167">
        <v>77.27</v>
      </c>
      <c r="E47" s="70">
        <v>71.430000000000007</v>
      </c>
      <c r="F47" s="70">
        <v>72.73</v>
      </c>
      <c r="G47" s="76">
        <v>62.5</v>
      </c>
      <c r="H47" s="82" t="s">
        <v>650</v>
      </c>
      <c r="I47" s="82" t="s">
        <v>520</v>
      </c>
      <c r="J47" s="56" t="s">
        <v>318</v>
      </c>
      <c r="K47" s="56" t="s">
        <v>261</v>
      </c>
      <c r="L47" s="57" t="s">
        <v>147</v>
      </c>
    </row>
    <row r="48" spans="1:12" x14ac:dyDescent="0.25">
      <c r="A48" s="370"/>
      <c r="B48" s="228" t="s">
        <v>145</v>
      </c>
      <c r="C48" s="95">
        <v>63.64</v>
      </c>
      <c r="D48" s="167">
        <v>73.33</v>
      </c>
      <c r="E48" s="70">
        <v>71.88</v>
      </c>
      <c r="F48" s="70">
        <v>64.290000000000006</v>
      </c>
      <c r="G48" s="76">
        <v>63.79</v>
      </c>
      <c r="H48" s="82" t="s">
        <v>662</v>
      </c>
      <c r="I48" s="82" t="s">
        <v>580</v>
      </c>
      <c r="J48" s="56" t="s">
        <v>317</v>
      </c>
      <c r="K48" s="56" t="s">
        <v>23</v>
      </c>
      <c r="L48" s="57" t="s">
        <v>119</v>
      </c>
    </row>
    <row r="49" spans="1:12" x14ac:dyDescent="0.25">
      <c r="A49" s="370"/>
      <c r="B49" s="228" t="s">
        <v>148</v>
      </c>
      <c r="C49" s="95">
        <v>40.630000000000003</v>
      </c>
      <c r="D49" s="167">
        <v>53.7</v>
      </c>
      <c r="E49" s="70">
        <v>58.33</v>
      </c>
      <c r="F49" s="70">
        <v>62.5</v>
      </c>
      <c r="G49" s="76">
        <v>70.37</v>
      </c>
      <c r="H49" s="82" t="s">
        <v>671</v>
      </c>
      <c r="I49" s="82" t="s">
        <v>527</v>
      </c>
      <c r="J49" s="56" t="s">
        <v>301</v>
      </c>
      <c r="K49" s="56" t="s">
        <v>63</v>
      </c>
      <c r="L49" s="57" t="s">
        <v>92</v>
      </c>
    </row>
    <row r="50" spans="1:12" x14ac:dyDescent="0.25">
      <c r="A50" s="370"/>
      <c r="B50" s="230" t="s">
        <v>153</v>
      </c>
      <c r="C50" s="98">
        <v>65.790000000000006</v>
      </c>
      <c r="D50" s="169">
        <v>75</v>
      </c>
      <c r="E50" s="81">
        <v>57.69</v>
      </c>
      <c r="F50" s="81">
        <v>62.12</v>
      </c>
      <c r="G50" s="97">
        <v>57.89</v>
      </c>
      <c r="H50" s="99" t="s">
        <v>623</v>
      </c>
      <c r="I50" s="99" t="s">
        <v>508</v>
      </c>
      <c r="J50" s="74" t="s">
        <v>313</v>
      </c>
      <c r="K50" s="74" t="s">
        <v>137</v>
      </c>
      <c r="L50" s="18" t="s">
        <v>134</v>
      </c>
    </row>
    <row r="51" spans="1:12" x14ac:dyDescent="0.25">
      <c r="A51" s="370"/>
      <c r="B51" s="230" t="s">
        <v>156</v>
      </c>
      <c r="C51" s="98">
        <v>53.85</v>
      </c>
      <c r="D51" s="169">
        <v>47.92</v>
      </c>
      <c r="E51" s="81">
        <v>56.67</v>
      </c>
      <c r="F51" s="81">
        <v>54.35</v>
      </c>
      <c r="G51" s="97">
        <v>60</v>
      </c>
      <c r="H51" s="99" t="s">
        <v>677</v>
      </c>
      <c r="I51" s="99" t="s">
        <v>541</v>
      </c>
      <c r="J51" s="74" t="s">
        <v>355</v>
      </c>
      <c r="K51" s="74" t="s">
        <v>178</v>
      </c>
      <c r="L51" s="18" t="s">
        <v>58</v>
      </c>
    </row>
    <row r="52" spans="1:12" x14ac:dyDescent="0.25">
      <c r="A52" s="370"/>
      <c r="B52" s="228" t="s">
        <v>606</v>
      </c>
      <c r="C52" s="95">
        <v>62.5</v>
      </c>
      <c r="D52" s="167">
        <v>63.33</v>
      </c>
      <c r="E52" s="70">
        <v>72.22</v>
      </c>
      <c r="F52" s="70">
        <v>54</v>
      </c>
      <c r="G52" s="76">
        <v>75</v>
      </c>
      <c r="H52" s="82" t="s">
        <v>695</v>
      </c>
      <c r="I52" s="82" t="s">
        <v>535</v>
      </c>
      <c r="J52" s="56" t="s">
        <v>277</v>
      </c>
      <c r="K52" s="56" t="s">
        <v>230</v>
      </c>
      <c r="L52" s="57" t="s">
        <v>68</v>
      </c>
    </row>
    <row r="53" spans="1:12" ht="15.75" thickBot="1" x14ac:dyDescent="0.3">
      <c r="A53" s="371"/>
      <c r="B53" s="231" t="s">
        <v>607</v>
      </c>
      <c r="C53" s="96">
        <v>62.5</v>
      </c>
      <c r="D53" s="168">
        <v>70.83</v>
      </c>
      <c r="E53" s="68">
        <v>57.69</v>
      </c>
      <c r="F53" s="68">
        <v>52.63</v>
      </c>
      <c r="G53" s="77">
        <v>56</v>
      </c>
      <c r="H53" s="84" t="s">
        <v>638</v>
      </c>
      <c r="I53" s="84" t="s">
        <v>521</v>
      </c>
      <c r="J53" s="59" t="s">
        <v>311</v>
      </c>
      <c r="K53" s="59" t="s">
        <v>236</v>
      </c>
      <c r="L53" s="60" t="s">
        <v>400</v>
      </c>
    </row>
    <row r="54" spans="1:12" x14ac:dyDescent="0.25">
      <c r="A54" s="373" t="s">
        <v>163</v>
      </c>
      <c r="B54" s="33" t="s">
        <v>436</v>
      </c>
      <c r="C54" s="91">
        <v>61.11</v>
      </c>
      <c r="D54" s="163">
        <v>42.86</v>
      </c>
      <c r="E54" s="71">
        <v>44.44</v>
      </c>
      <c r="F54" s="71">
        <v>40.909999999999997</v>
      </c>
      <c r="G54" s="78">
        <v>75</v>
      </c>
      <c r="H54" s="89" t="s">
        <v>645</v>
      </c>
      <c r="I54" s="89" t="s">
        <v>545</v>
      </c>
      <c r="J54" s="62" t="s">
        <v>370</v>
      </c>
      <c r="K54" s="62" t="s">
        <v>161</v>
      </c>
      <c r="L54" s="63" t="s">
        <v>150</v>
      </c>
    </row>
    <row r="55" spans="1:12" x14ac:dyDescent="0.25">
      <c r="A55" s="374"/>
      <c r="B55" s="34" t="s">
        <v>437</v>
      </c>
      <c r="C55" s="92">
        <v>66.67</v>
      </c>
      <c r="D55" s="164">
        <v>33.33</v>
      </c>
      <c r="E55" s="72">
        <v>31.25</v>
      </c>
      <c r="F55" s="72">
        <v>46.15</v>
      </c>
      <c r="G55" s="79">
        <v>59.38</v>
      </c>
      <c r="H55" s="88" t="s">
        <v>627</v>
      </c>
      <c r="I55" s="88" t="s">
        <v>578</v>
      </c>
      <c r="J55" s="64" t="s">
        <v>361</v>
      </c>
      <c r="K55" s="64" t="s">
        <v>151</v>
      </c>
      <c r="L55" s="65" t="s">
        <v>218</v>
      </c>
    </row>
    <row r="56" spans="1:12" x14ac:dyDescent="0.25">
      <c r="A56" s="374"/>
      <c r="B56" s="34" t="s">
        <v>332</v>
      </c>
      <c r="C56" s="92">
        <v>50</v>
      </c>
      <c r="D56" s="164">
        <v>61.11</v>
      </c>
      <c r="E56" s="72">
        <v>16.670000000000002</v>
      </c>
      <c r="F56" s="72">
        <v>54.17</v>
      </c>
      <c r="G56" s="79">
        <v>61.54</v>
      </c>
      <c r="H56" s="88" t="s">
        <v>682</v>
      </c>
      <c r="I56" s="88" t="s">
        <v>562</v>
      </c>
      <c r="J56" s="64" t="s">
        <v>339</v>
      </c>
      <c r="K56" s="64" t="s">
        <v>123</v>
      </c>
      <c r="L56" s="65" t="s">
        <v>143</v>
      </c>
    </row>
    <row r="57" spans="1:12" x14ac:dyDescent="0.25">
      <c r="A57" s="374"/>
      <c r="B57" s="34" t="s">
        <v>438</v>
      </c>
      <c r="C57" s="92">
        <v>50</v>
      </c>
      <c r="D57" s="164">
        <v>41.67</v>
      </c>
      <c r="E57" s="72">
        <v>31.25</v>
      </c>
      <c r="F57" s="72">
        <v>33.33</v>
      </c>
      <c r="G57" s="79">
        <v>45</v>
      </c>
      <c r="H57" s="88" t="s">
        <v>656</v>
      </c>
      <c r="I57" s="88" t="s">
        <v>558</v>
      </c>
      <c r="J57" s="64" t="s">
        <v>338</v>
      </c>
      <c r="K57" s="64" t="s">
        <v>253</v>
      </c>
      <c r="L57" s="65" t="s">
        <v>189</v>
      </c>
    </row>
    <row r="58" spans="1:12" x14ac:dyDescent="0.25">
      <c r="A58" s="374"/>
      <c r="B58" s="34" t="s">
        <v>608</v>
      </c>
      <c r="C58" s="92">
        <v>50</v>
      </c>
      <c r="D58" s="164">
        <v>20</v>
      </c>
      <c r="E58" s="72">
        <v>36.36</v>
      </c>
      <c r="F58" s="72">
        <v>40.479999999999997</v>
      </c>
      <c r="G58" s="79">
        <v>44.12</v>
      </c>
      <c r="H58" s="88" t="s">
        <v>697</v>
      </c>
      <c r="I58" s="88" t="s">
        <v>559</v>
      </c>
      <c r="J58" s="64" t="s">
        <v>324</v>
      </c>
      <c r="K58" s="64" t="s">
        <v>176</v>
      </c>
      <c r="L58" s="65" t="s">
        <v>177</v>
      </c>
    </row>
    <row r="59" spans="1:12" x14ac:dyDescent="0.25">
      <c r="A59" s="374"/>
      <c r="B59" s="34" t="s">
        <v>333</v>
      </c>
      <c r="C59" s="92">
        <v>30</v>
      </c>
      <c r="D59" s="164">
        <v>50</v>
      </c>
      <c r="E59" s="72">
        <v>10</v>
      </c>
      <c r="F59" s="72">
        <v>58.33</v>
      </c>
      <c r="G59" s="79">
        <v>54.55</v>
      </c>
      <c r="H59" s="88" t="s">
        <v>653</v>
      </c>
      <c r="I59" s="88" t="s">
        <v>554</v>
      </c>
      <c r="J59" s="64" t="s">
        <v>336</v>
      </c>
      <c r="K59" s="64" t="s">
        <v>133</v>
      </c>
      <c r="L59" s="65" t="s">
        <v>155</v>
      </c>
    </row>
    <row r="60" spans="1:12" x14ac:dyDescent="0.25">
      <c r="A60" s="374"/>
      <c r="B60" s="34" t="s">
        <v>439</v>
      </c>
      <c r="C60" s="92">
        <v>45</v>
      </c>
      <c r="D60" s="164">
        <v>56.25</v>
      </c>
      <c r="E60" s="72">
        <v>60</v>
      </c>
      <c r="F60" s="72">
        <v>52.94</v>
      </c>
      <c r="G60" s="79">
        <v>73.53</v>
      </c>
      <c r="H60" s="88" t="s">
        <v>648</v>
      </c>
      <c r="I60" s="88" t="s">
        <v>550</v>
      </c>
      <c r="J60" s="64" t="s">
        <v>312</v>
      </c>
      <c r="K60" s="64" t="s">
        <v>114</v>
      </c>
      <c r="L60" s="65" t="s">
        <v>15</v>
      </c>
    </row>
    <row r="61" spans="1:12" x14ac:dyDescent="0.25">
      <c r="A61" s="374"/>
      <c r="B61" s="34" t="s">
        <v>180</v>
      </c>
      <c r="C61" s="92">
        <v>50</v>
      </c>
      <c r="D61" s="164">
        <v>60.71</v>
      </c>
      <c r="E61" s="72">
        <v>57.14</v>
      </c>
      <c r="F61" s="72">
        <v>55.88</v>
      </c>
      <c r="G61" s="79">
        <v>75</v>
      </c>
      <c r="H61" s="88" t="s">
        <v>674</v>
      </c>
      <c r="I61" s="88" t="s">
        <v>540</v>
      </c>
      <c r="J61" s="64" t="s">
        <v>376</v>
      </c>
      <c r="K61" s="64" t="s">
        <v>159</v>
      </c>
      <c r="L61" s="65" t="s">
        <v>95</v>
      </c>
    </row>
    <row r="62" spans="1:12" ht="15.75" thickBot="1" x14ac:dyDescent="0.3">
      <c r="A62" s="375"/>
      <c r="B62" s="38" t="s">
        <v>183</v>
      </c>
      <c r="C62" s="93">
        <v>60.71</v>
      </c>
      <c r="D62" s="165">
        <v>60.71</v>
      </c>
      <c r="E62" s="73">
        <v>50</v>
      </c>
      <c r="F62" s="73">
        <v>43.75</v>
      </c>
      <c r="G62" s="80">
        <v>64.709999999999994</v>
      </c>
      <c r="H62" s="90" t="s">
        <v>684</v>
      </c>
      <c r="I62" s="90" t="s">
        <v>573</v>
      </c>
      <c r="J62" s="66" t="s">
        <v>309</v>
      </c>
      <c r="K62" s="66" t="s">
        <v>174</v>
      </c>
      <c r="L62" s="67" t="s">
        <v>100</v>
      </c>
    </row>
    <row r="63" spans="1:12" x14ac:dyDescent="0.25">
      <c r="A63" s="369" t="s">
        <v>186</v>
      </c>
      <c r="B63" s="225" t="s">
        <v>187</v>
      </c>
      <c r="C63" s="94">
        <v>50</v>
      </c>
      <c r="D63" s="166">
        <v>29.17</v>
      </c>
      <c r="E63" s="69">
        <v>53.13</v>
      </c>
      <c r="F63" s="69">
        <v>50</v>
      </c>
      <c r="G63" s="75">
        <v>55</v>
      </c>
      <c r="H63" s="83" t="s">
        <v>655</v>
      </c>
      <c r="I63" s="83" t="s">
        <v>549</v>
      </c>
      <c r="J63" s="54" t="s">
        <v>362</v>
      </c>
      <c r="K63" s="55" t="s">
        <v>242</v>
      </c>
      <c r="L63" s="20" t="s">
        <v>275</v>
      </c>
    </row>
    <row r="64" spans="1:12" x14ac:dyDescent="0.25">
      <c r="A64" s="370"/>
      <c r="B64" s="227" t="s">
        <v>190</v>
      </c>
      <c r="C64" s="95">
        <v>54.76</v>
      </c>
      <c r="D64" s="167">
        <v>54.76</v>
      </c>
      <c r="E64" s="70">
        <v>60.87</v>
      </c>
      <c r="F64" s="70">
        <v>64.709999999999994</v>
      </c>
      <c r="G64" s="76">
        <v>75</v>
      </c>
      <c r="H64" s="82" t="s">
        <v>658</v>
      </c>
      <c r="I64" s="82" t="s">
        <v>557</v>
      </c>
      <c r="J64" s="56" t="s">
        <v>360</v>
      </c>
      <c r="K64" s="58" t="s">
        <v>118</v>
      </c>
      <c r="L64" s="21" t="s">
        <v>39</v>
      </c>
    </row>
    <row r="65" spans="1:14" x14ac:dyDescent="0.25">
      <c r="A65" s="370"/>
      <c r="B65" s="227" t="s">
        <v>193</v>
      </c>
      <c r="C65" s="95">
        <v>82.43</v>
      </c>
      <c r="D65" s="167">
        <v>82.14</v>
      </c>
      <c r="E65" s="70">
        <v>63.64</v>
      </c>
      <c r="F65" s="70">
        <v>77.36</v>
      </c>
      <c r="G65" s="76">
        <v>80.36</v>
      </c>
      <c r="H65" s="82" t="s">
        <v>618</v>
      </c>
      <c r="I65" s="82" t="s">
        <v>511</v>
      </c>
      <c r="J65" s="56" t="s">
        <v>290</v>
      </c>
      <c r="K65" s="58" t="s">
        <v>194</v>
      </c>
      <c r="L65" s="21" t="s">
        <v>48</v>
      </c>
    </row>
    <row r="66" spans="1:14" x14ac:dyDescent="0.25">
      <c r="A66" s="370"/>
      <c r="B66" s="227" t="s">
        <v>196</v>
      </c>
      <c r="C66" s="95">
        <v>65</v>
      </c>
      <c r="D66" s="167">
        <v>63.64</v>
      </c>
      <c r="E66" s="70">
        <v>68.75</v>
      </c>
      <c r="F66" s="70">
        <v>68.75</v>
      </c>
      <c r="G66" s="76">
        <v>63.89</v>
      </c>
      <c r="H66" s="82" t="s">
        <v>692</v>
      </c>
      <c r="I66" s="82" t="s">
        <v>522</v>
      </c>
      <c r="J66" s="56" t="s">
        <v>375</v>
      </c>
      <c r="K66" s="58" t="s">
        <v>131</v>
      </c>
      <c r="L66" s="21" t="s">
        <v>209</v>
      </c>
    </row>
    <row r="67" spans="1:14" x14ac:dyDescent="0.25">
      <c r="A67" s="370"/>
      <c r="B67" s="227" t="s">
        <v>343</v>
      </c>
      <c r="C67" s="95">
        <v>33.33</v>
      </c>
      <c r="D67" s="167">
        <v>44.44</v>
      </c>
      <c r="E67" s="70">
        <v>30</v>
      </c>
      <c r="F67" s="70">
        <v>44.44</v>
      </c>
      <c r="G67" s="76">
        <v>50</v>
      </c>
      <c r="H67" s="82" t="s">
        <v>663</v>
      </c>
      <c r="I67" s="82" t="s">
        <v>572</v>
      </c>
      <c r="J67" s="56" t="s">
        <v>359</v>
      </c>
      <c r="K67" s="58" t="s">
        <v>202</v>
      </c>
      <c r="L67" s="21" t="s">
        <v>233</v>
      </c>
    </row>
    <row r="68" spans="1:14" x14ac:dyDescent="0.25">
      <c r="A68" s="370"/>
      <c r="B68" s="227" t="s">
        <v>201</v>
      </c>
      <c r="C68" s="95">
        <v>65.22</v>
      </c>
      <c r="D68" s="167">
        <v>58.7</v>
      </c>
      <c r="E68" s="70">
        <v>61.11</v>
      </c>
      <c r="F68" s="70">
        <v>46.67</v>
      </c>
      <c r="G68" s="76">
        <v>60</v>
      </c>
      <c r="H68" s="82" t="s">
        <v>617</v>
      </c>
      <c r="I68" s="82" t="s">
        <v>585</v>
      </c>
      <c r="J68" s="56" t="s">
        <v>325</v>
      </c>
      <c r="K68" s="58" t="s">
        <v>204</v>
      </c>
      <c r="L68" s="21" t="s">
        <v>122</v>
      </c>
    </row>
    <row r="69" spans="1:14" x14ac:dyDescent="0.25">
      <c r="A69" s="370"/>
      <c r="B69" s="227" t="s">
        <v>609</v>
      </c>
      <c r="C69" s="95">
        <v>60</v>
      </c>
      <c r="D69" s="167">
        <v>45.45</v>
      </c>
      <c r="E69" s="70">
        <v>58.33</v>
      </c>
      <c r="F69" s="70">
        <v>42.86</v>
      </c>
      <c r="G69" s="76">
        <v>50</v>
      </c>
      <c r="H69" s="82" t="s">
        <v>640</v>
      </c>
      <c r="I69" s="82" t="s">
        <v>568</v>
      </c>
      <c r="J69" s="56" t="s">
        <v>381</v>
      </c>
      <c r="K69" s="58" t="s">
        <v>184</v>
      </c>
      <c r="L69" s="21" t="s">
        <v>138</v>
      </c>
    </row>
    <row r="70" spans="1:14" x14ac:dyDescent="0.25">
      <c r="A70" s="370"/>
      <c r="B70" s="227" t="s">
        <v>610</v>
      </c>
      <c r="C70" s="95">
        <v>38.89</v>
      </c>
      <c r="D70" s="167">
        <v>25</v>
      </c>
      <c r="E70" s="70">
        <v>50</v>
      </c>
      <c r="F70" s="70">
        <v>38.89</v>
      </c>
      <c r="G70" s="76">
        <v>31.82</v>
      </c>
      <c r="H70" s="82" t="s">
        <v>665</v>
      </c>
      <c r="I70" s="82" t="s">
        <v>556</v>
      </c>
      <c r="J70" s="56" t="s">
        <v>368</v>
      </c>
      <c r="K70" s="58" t="s">
        <v>141</v>
      </c>
      <c r="L70" s="21" t="s">
        <v>211</v>
      </c>
    </row>
    <row r="71" spans="1:14" x14ac:dyDescent="0.25">
      <c r="A71" s="370"/>
      <c r="B71" s="227" t="s">
        <v>441</v>
      </c>
      <c r="C71" s="95">
        <v>66.67</v>
      </c>
      <c r="D71" s="167">
        <v>42.86</v>
      </c>
      <c r="E71" s="70">
        <v>66.67</v>
      </c>
      <c r="F71" s="70">
        <v>45</v>
      </c>
      <c r="G71" s="76">
        <v>63.33</v>
      </c>
      <c r="H71" s="82" t="s">
        <v>649</v>
      </c>
      <c r="I71" s="82" t="s">
        <v>552</v>
      </c>
      <c r="J71" s="56" t="s">
        <v>279</v>
      </c>
      <c r="K71" s="58" t="s">
        <v>234</v>
      </c>
      <c r="L71" s="21" t="s">
        <v>110</v>
      </c>
    </row>
    <row r="72" spans="1:14" x14ac:dyDescent="0.25">
      <c r="A72" s="370"/>
      <c r="B72" s="227" t="s">
        <v>212</v>
      </c>
      <c r="C72" s="95">
        <v>75.64</v>
      </c>
      <c r="D72" s="167">
        <v>61.63</v>
      </c>
      <c r="E72" s="70">
        <v>65.12</v>
      </c>
      <c r="F72" s="70">
        <v>67.459999999999994</v>
      </c>
      <c r="G72" s="76">
        <v>77.97</v>
      </c>
      <c r="H72" s="82" t="s">
        <v>693</v>
      </c>
      <c r="I72" s="82" t="s">
        <v>586</v>
      </c>
      <c r="J72" s="56" t="s">
        <v>340</v>
      </c>
      <c r="K72" s="58" t="s">
        <v>14</v>
      </c>
      <c r="L72" s="21" t="s">
        <v>52</v>
      </c>
    </row>
    <row r="73" spans="1:14" x14ac:dyDescent="0.25">
      <c r="A73" s="370"/>
      <c r="B73" s="227" t="s">
        <v>499</v>
      </c>
      <c r="C73" s="95">
        <v>25</v>
      </c>
      <c r="D73" s="167">
        <v>35</v>
      </c>
      <c r="E73" s="70">
        <v>45.83</v>
      </c>
      <c r="F73" s="70">
        <v>61.54</v>
      </c>
      <c r="G73" s="76">
        <v>59.09</v>
      </c>
      <c r="H73" s="82" t="s">
        <v>685</v>
      </c>
      <c r="I73" s="82" t="s">
        <v>588</v>
      </c>
      <c r="J73" s="56" t="s">
        <v>299</v>
      </c>
      <c r="K73" s="58" t="s">
        <v>266</v>
      </c>
      <c r="L73" s="47" t="s">
        <v>265</v>
      </c>
    </row>
    <row r="74" spans="1:14" x14ac:dyDescent="0.25">
      <c r="A74" s="370"/>
      <c r="B74" s="227" t="s">
        <v>442</v>
      </c>
      <c r="C74" s="95">
        <v>33.33</v>
      </c>
      <c r="D74" s="167">
        <v>50</v>
      </c>
      <c r="E74" s="70">
        <v>43.75</v>
      </c>
      <c r="F74" s="70">
        <v>53.33</v>
      </c>
      <c r="G74" s="76">
        <v>56.25</v>
      </c>
      <c r="H74" s="82" t="s">
        <v>667</v>
      </c>
      <c r="I74" s="82" t="s">
        <v>555</v>
      </c>
      <c r="J74" s="56" t="s">
        <v>326</v>
      </c>
      <c r="K74" s="58" t="s">
        <v>217</v>
      </c>
      <c r="L74" s="21" t="s">
        <v>231</v>
      </c>
    </row>
    <row r="75" spans="1:14" x14ac:dyDescent="0.25">
      <c r="A75" s="370"/>
      <c r="B75" s="227" t="s">
        <v>219</v>
      </c>
      <c r="C75" s="95">
        <v>82.81</v>
      </c>
      <c r="D75" s="167">
        <v>77.78</v>
      </c>
      <c r="E75" s="70">
        <v>76.09</v>
      </c>
      <c r="F75" s="70">
        <v>70.900000000000006</v>
      </c>
      <c r="G75" s="76">
        <v>80.36</v>
      </c>
      <c r="H75" s="82" t="s">
        <v>637</v>
      </c>
      <c r="I75" s="82" t="s">
        <v>531</v>
      </c>
      <c r="J75" s="56" t="s">
        <v>321</v>
      </c>
      <c r="K75" s="58" t="s">
        <v>26</v>
      </c>
      <c r="L75" s="21" t="s">
        <v>85</v>
      </c>
    </row>
    <row r="76" spans="1:14" s="117" customFormat="1" x14ac:dyDescent="0.25">
      <c r="A76" s="370"/>
      <c r="B76" s="227" t="s">
        <v>613</v>
      </c>
      <c r="C76" s="95">
        <v>65</v>
      </c>
      <c r="D76" s="167">
        <v>57.14</v>
      </c>
      <c r="E76" s="70" t="s">
        <v>382</v>
      </c>
      <c r="F76" s="81" t="s">
        <v>382</v>
      </c>
      <c r="G76" s="76">
        <v>50</v>
      </c>
      <c r="H76" s="82" t="s">
        <v>657</v>
      </c>
      <c r="I76" s="82" t="s">
        <v>581</v>
      </c>
      <c r="J76" s="56" t="s">
        <v>382</v>
      </c>
      <c r="K76" s="187" t="s">
        <v>382</v>
      </c>
      <c r="L76" s="21" t="s">
        <v>384</v>
      </c>
      <c r="N76"/>
    </row>
    <row r="77" spans="1:14" ht="15.75" thickBot="1" x14ac:dyDescent="0.3">
      <c r="A77" s="371"/>
      <c r="B77" s="229" t="s">
        <v>224</v>
      </c>
      <c r="C77" s="96">
        <v>46.15</v>
      </c>
      <c r="D77" s="168">
        <v>60.71</v>
      </c>
      <c r="E77" s="68">
        <v>46.43</v>
      </c>
      <c r="F77" s="68">
        <v>53.13</v>
      </c>
      <c r="G77" s="77">
        <v>52.17</v>
      </c>
      <c r="H77" s="84" t="s">
        <v>681</v>
      </c>
      <c r="I77" s="84" t="s">
        <v>561</v>
      </c>
      <c r="J77" s="59" t="s">
        <v>344</v>
      </c>
      <c r="K77" s="61" t="s">
        <v>181</v>
      </c>
      <c r="L77" s="171" t="s">
        <v>223</v>
      </c>
    </row>
    <row r="78" spans="1:14" ht="15" customHeight="1" x14ac:dyDescent="0.25">
      <c r="A78" s="203" t="s">
        <v>227</v>
      </c>
      <c r="B78" s="33" t="s">
        <v>502</v>
      </c>
      <c r="C78" s="91">
        <v>41.67</v>
      </c>
      <c r="D78" s="163">
        <v>44.44</v>
      </c>
      <c r="E78" s="71">
        <v>68.75</v>
      </c>
      <c r="F78" s="71">
        <v>66.67</v>
      </c>
      <c r="G78" s="78">
        <v>52.78</v>
      </c>
      <c r="H78" s="89" t="s">
        <v>666</v>
      </c>
      <c r="I78" s="89" t="s">
        <v>539</v>
      </c>
      <c r="J78" s="62" t="s">
        <v>373</v>
      </c>
      <c r="K78" s="48" t="s">
        <v>29</v>
      </c>
      <c r="L78" s="49" t="s">
        <v>136</v>
      </c>
    </row>
    <row r="79" spans="1:14" x14ac:dyDescent="0.25">
      <c r="A79" s="370" t="s">
        <v>244</v>
      </c>
      <c r="B79" s="228" t="s">
        <v>246</v>
      </c>
      <c r="C79" s="95">
        <v>65.63</v>
      </c>
      <c r="D79" s="167">
        <v>82.5</v>
      </c>
      <c r="E79" s="70">
        <v>77.5</v>
      </c>
      <c r="F79" s="70">
        <v>76.790000000000006</v>
      </c>
      <c r="G79" s="76">
        <v>76.92</v>
      </c>
      <c r="H79" s="82" t="s">
        <v>642</v>
      </c>
      <c r="I79" s="82" t="s">
        <v>512</v>
      </c>
      <c r="J79" s="56" t="s">
        <v>292</v>
      </c>
      <c r="K79" s="58" t="s">
        <v>38</v>
      </c>
      <c r="L79" s="47" t="s">
        <v>30</v>
      </c>
    </row>
    <row r="80" spans="1:14" x14ac:dyDescent="0.25">
      <c r="A80" s="370"/>
      <c r="B80" s="228" t="s">
        <v>250</v>
      </c>
      <c r="C80" s="95">
        <v>56.25</v>
      </c>
      <c r="D80" s="167">
        <v>69.569999999999993</v>
      </c>
      <c r="E80" s="70">
        <v>64.290000000000006</v>
      </c>
      <c r="F80" s="70">
        <v>66.67</v>
      </c>
      <c r="G80" s="76">
        <v>60</v>
      </c>
      <c r="H80" s="82" t="s">
        <v>670</v>
      </c>
      <c r="I80" s="82" t="s">
        <v>506</v>
      </c>
      <c r="J80" s="56" t="s">
        <v>291</v>
      </c>
      <c r="K80" s="58" t="s">
        <v>29</v>
      </c>
      <c r="L80" s="47" t="s">
        <v>249</v>
      </c>
    </row>
    <row r="81" spans="1:14" x14ac:dyDescent="0.25">
      <c r="A81" s="370"/>
      <c r="B81" s="228" t="s">
        <v>364</v>
      </c>
      <c r="C81" s="95">
        <v>65</v>
      </c>
      <c r="D81" s="167">
        <v>74</v>
      </c>
      <c r="E81" s="70">
        <v>71.88</v>
      </c>
      <c r="F81" s="70">
        <v>75</v>
      </c>
      <c r="G81" s="76">
        <v>65.91</v>
      </c>
      <c r="H81" s="82" t="s">
        <v>634</v>
      </c>
      <c r="I81" s="82" t="s">
        <v>518</v>
      </c>
      <c r="J81" s="56" t="s">
        <v>330</v>
      </c>
      <c r="K81" s="58" t="s">
        <v>54</v>
      </c>
      <c r="L81" s="21" t="s">
        <v>252</v>
      </c>
    </row>
    <row r="82" spans="1:14" x14ac:dyDescent="0.25">
      <c r="A82" s="370"/>
      <c r="B82" s="230" t="s">
        <v>614</v>
      </c>
      <c r="C82" s="95">
        <v>61.11</v>
      </c>
      <c r="D82" s="167">
        <v>44.12</v>
      </c>
      <c r="E82" s="70">
        <v>58.7</v>
      </c>
      <c r="F82" s="70" t="s">
        <v>382</v>
      </c>
      <c r="G82" s="76" t="s">
        <v>382</v>
      </c>
      <c r="H82" s="82" t="s">
        <v>616</v>
      </c>
      <c r="I82" s="82" t="s">
        <v>526</v>
      </c>
      <c r="J82" s="56" t="s">
        <v>378</v>
      </c>
      <c r="K82" s="58" t="s">
        <v>382</v>
      </c>
      <c r="L82" s="21" t="s">
        <v>382</v>
      </c>
    </row>
    <row r="83" spans="1:14" x14ac:dyDescent="0.25">
      <c r="A83" s="370"/>
      <c r="B83" s="228" t="s">
        <v>256</v>
      </c>
      <c r="C83" s="95">
        <v>45.83</v>
      </c>
      <c r="D83" s="167">
        <v>53.57</v>
      </c>
      <c r="E83" s="70">
        <v>58.33</v>
      </c>
      <c r="F83" s="70">
        <v>58.33</v>
      </c>
      <c r="G83" s="76">
        <v>52.5</v>
      </c>
      <c r="H83" s="82" t="s">
        <v>688</v>
      </c>
      <c r="I83" s="82" t="s">
        <v>577</v>
      </c>
      <c r="J83" s="56" t="s">
        <v>328</v>
      </c>
      <c r="K83" s="58" t="s">
        <v>133</v>
      </c>
      <c r="L83" s="21" t="s">
        <v>113</v>
      </c>
    </row>
    <row r="84" spans="1:14" s="224" customFormat="1" x14ac:dyDescent="0.25">
      <c r="A84" s="370"/>
      <c r="B84" s="230" t="s">
        <v>600</v>
      </c>
      <c r="C84" s="95">
        <v>58.33</v>
      </c>
      <c r="D84" s="70" t="s">
        <v>382</v>
      </c>
      <c r="E84" s="70">
        <v>62.5</v>
      </c>
      <c r="F84" s="70">
        <v>50</v>
      </c>
      <c r="G84" s="76">
        <v>46.88</v>
      </c>
      <c r="H84" s="82" t="s">
        <v>679</v>
      </c>
      <c r="I84" s="82" t="s">
        <v>382</v>
      </c>
      <c r="J84" s="56" t="s">
        <v>282</v>
      </c>
      <c r="K84" s="58" t="s">
        <v>242</v>
      </c>
      <c r="L84" s="21" t="s">
        <v>229</v>
      </c>
      <c r="N84"/>
    </row>
    <row r="85" spans="1:14" x14ac:dyDescent="0.25">
      <c r="A85" s="370"/>
      <c r="B85" s="228" t="s">
        <v>500</v>
      </c>
      <c r="C85" s="95">
        <v>42.86</v>
      </c>
      <c r="D85" s="167">
        <v>55</v>
      </c>
      <c r="E85" s="70">
        <v>57.89</v>
      </c>
      <c r="F85" s="70">
        <v>64.290000000000006</v>
      </c>
      <c r="G85" s="76">
        <v>58.33</v>
      </c>
      <c r="H85" s="82" t="s">
        <v>676</v>
      </c>
      <c r="I85" s="82" t="s">
        <v>553</v>
      </c>
      <c r="J85" s="56" t="s">
        <v>347</v>
      </c>
      <c r="K85" s="58" t="s">
        <v>23</v>
      </c>
      <c r="L85" s="47" t="s">
        <v>267</v>
      </c>
    </row>
    <row r="86" spans="1:14" x14ac:dyDescent="0.25">
      <c r="A86" s="370"/>
      <c r="B86" s="228" t="s">
        <v>365</v>
      </c>
      <c r="C86" s="95">
        <v>78.569999999999993</v>
      </c>
      <c r="D86" s="167">
        <v>72.22</v>
      </c>
      <c r="E86" s="70">
        <v>72.22</v>
      </c>
      <c r="F86" s="70">
        <v>75</v>
      </c>
      <c r="G86" s="76">
        <v>67.86</v>
      </c>
      <c r="H86" s="82" t="s">
        <v>636</v>
      </c>
      <c r="I86" s="82" t="s">
        <v>529</v>
      </c>
      <c r="J86" s="56" t="s">
        <v>357</v>
      </c>
      <c r="K86" s="58" t="s">
        <v>54</v>
      </c>
      <c r="L86" s="21" t="s">
        <v>192</v>
      </c>
    </row>
    <row r="87" spans="1:14" x14ac:dyDescent="0.25">
      <c r="A87" s="370"/>
      <c r="B87" s="228" t="s">
        <v>501</v>
      </c>
      <c r="C87" s="95">
        <v>55.56</v>
      </c>
      <c r="D87" s="167">
        <v>55.56</v>
      </c>
      <c r="E87" s="70">
        <v>60.53</v>
      </c>
      <c r="F87" s="70">
        <v>56.82</v>
      </c>
      <c r="G87" s="76">
        <v>44.74</v>
      </c>
      <c r="H87" s="82" t="s">
        <v>669</v>
      </c>
      <c r="I87" s="82" t="s">
        <v>509</v>
      </c>
      <c r="J87" s="56" t="s">
        <v>369</v>
      </c>
      <c r="K87" s="58" t="s">
        <v>228</v>
      </c>
      <c r="L87" s="21" t="s">
        <v>396</v>
      </c>
    </row>
    <row r="88" spans="1:14" x14ac:dyDescent="0.25">
      <c r="A88" s="370"/>
      <c r="B88" s="228" t="s">
        <v>270</v>
      </c>
      <c r="C88" s="95">
        <v>65.63</v>
      </c>
      <c r="D88" s="167">
        <v>67.39</v>
      </c>
      <c r="E88" s="70">
        <v>75</v>
      </c>
      <c r="F88" s="70">
        <v>66.67</v>
      </c>
      <c r="G88" s="76">
        <v>68.52</v>
      </c>
      <c r="H88" s="82" t="s">
        <v>644</v>
      </c>
      <c r="I88" s="82" t="s">
        <v>587</v>
      </c>
      <c r="J88" s="56" t="s">
        <v>281</v>
      </c>
      <c r="K88" s="58" t="s">
        <v>29</v>
      </c>
      <c r="L88" s="21" t="s">
        <v>182</v>
      </c>
    </row>
    <row r="89" spans="1:14" ht="15.75" thickBot="1" x14ac:dyDescent="0.3">
      <c r="A89" s="371"/>
      <c r="B89" s="231" t="s">
        <v>273</v>
      </c>
      <c r="C89" s="96">
        <v>54.55</v>
      </c>
      <c r="D89" s="168">
        <v>52.5</v>
      </c>
      <c r="E89" s="68">
        <v>64.709999999999994</v>
      </c>
      <c r="F89" s="68">
        <v>59.09</v>
      </c>
      <c r="G89" s="77">
        <v>47.06</v>
      </c>
      <c r="H89" s="84" t="s">
        <v>672</v>
      </c>
      <c r="I89" s="84" t="s">
        <v>517</v>
      </c>
      <c r="J89" s="59" t="s">
        <v>377</v>
      </c>
      <c r="K89" s="61" t="s">
        <v>76</v>
      </c>
      <c r="L89" s="171" t="s">
        <v>239</v>
      </c>
    </row>
    <row r="90" spans="1:14" x14ac:dyDescent="0.25">
      <c r="A90" s="29"/>
      <c r="B90" s="29"/>
      <c r="C90" s="29"/>
      <c r="E90" s="29"/>
      <c r="F90" s="29"/>
      <c r="G90" s="29"/>
      <c r="I90" s="29"/>
      <c r="J90" s="29"/>
      <c r="K90" s="29"/>
      <c r="L90" s="29"/>
    </row>
    <row r="91" spans="1:14" x14ac:dyDescent="0.25">
      <c r="A91" s="29" t="s">
        <v>385</v>
      </c>
      <c r="B91" s="29"/>
      <c r="C91" s="29"/>
      <c r="E91" s="29"/>
      <c r="F91" s="29"/>
      <c r="G91" s="29"/>
      <c r="I91" s="29"/>
      <c r="J91" s="29"/>
      <c r="K91" s="29"/>
      <c r="L91" s="29"/>
    </row>
    <row r="92" spans="1:14" x14ac:dyDescent="0.25">
      <c r="A92" s="117" t="s">
        <v>440</v>
      </c>
      <c r="B92" s="29"/>
      <c r="C92" s="29"/>
      <c r="E92" s="29"/>
      <c r="F92" s="29"/>
      <c r="G92" s="29"/>
      <c r="I92" s="29"/>
      <c r="J92" s="29"/>
      <c r="K92" s="29"/>
      <c r="L92" s="29"/>
    </row>
    <row r="93" spans="1:14" x14ac:dyDescent="0.25">
      <c r="A93" s="29" t="s">
        <v>386</v>
      </c>
      <c r="B93" s="29"/>
      <c r="C93" s="29"/>
      <c r="E93" s="29"/>
      <c r="F93" s="29"/>
      <c r="G93" s="29"/>
      <c r="I93" s="29"/>
      <c r="J93" s="29"/>
      <c r="K93" s="29"/>
      <c r="L93" s="29"/>
    </row>
  </sheetData>
  <mergeCells count="11">
    <mergeCell ref="A79:A89"/>
    <mergeCell ref="C5:G5"/>
    <mergeCell ref="A7:A18"/>
    <mergeCell ref="A19:A31"/>
    <mergeCell ref="A32:A38"/>
    <mergeCell ref="A39:A43"/>
    <mergeCell ref="C3:L3"/>
    <mergeCell ref="A44:A53"/>
    <mergeCell ref="A54:A62"/>
    <mergeCell ref="A63:A77"/>
    <mergeCell ref="H5:L5"/>
  </mergeCells>
  <hyperlinks>
    <hyperlink ref="A1" location="Index!A1" display="Back to index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87"/>
  <sheetViews>
    <sheetView topLeftCell="C1" workbookViewId="0">
      <selection activeCell="M1" sqref="M1"/>
    </sheetView>
  </sheetViews>
  <sheetFormatPr defaultRowHeight="15" x14ac:dyDescent="0.25"/>
  <cols>
    <col min="1" max="1" width="16.42578125" customWidth="1"/>
    <col min="2" max="2" width="12.85546875" customWidth="1"/>
  </cols>
  <sheetData>
    <row r="1" spans="1:7" ht="15.75" x14ac:dyDescent="0.25">
      <c r="A1" s="143" t="s">
        <v>456</v>
      </c>
      <c r="G1" s="102" t="s">
        <v>404</v>
      </c>
    </row>
    <row r="3" spans="1:7" x14ac:dyDescent="0.25">
      <c r="A3" s="100" t="s">
        <v>387</v>
      </c>
      <c r="B3" s="100" t="s">
        <v>402</v>
      </c>
      <c r="C3" s="100" t="s">
        <v>494</v>
      </c>
      <c r="D3" s="100" t="s">
        <v>495</v>
      </c>
    </row>
    <row r="4" spans="1:7" x14ac:dyDescent="0.25">
      <c r="A4" s="185" t="s">
        <v>499</v>
      </c>
      <c r="B4" s="253">
        <v>0</v>
      </c>
      <c r="C4" s="252">
        <v>0.25</v>
      </c>
      <c r="D4" s="254">
        <v>25</v>
      </c>
    </row>
    <row r="5" spans="1:7" x14ac:dyDescent="0.25">
      <c r="A5" s="185" t="s">
        <v>333</v>
      </c>
      <c r="B5" s="253">
        <v>0.2</v>
      </c>
      <c r="C5" s="252">
        <v>0.1</v>
      </c>
      <c r="D5" s="254">
        <v>30.000000000000004</v>
      </c>
    </row>
    <row r="6" spans="1:7" x14ac:dyDescent="0.25">
      <c r="A6" s="185" t="s">
        <v>343</v>
      </c>
      <c r="B6" s="253">
        <v>0.1111111111111111</v>
      </c>
      <c r="C6" s="252">
        <v>0.22222222222222221</v>
      </c>
      <c r="D6" s="254">
        <v>33.333333333333329</v>
      </c>
      <c r="E6" s="255"/>
    </row>
    <row r="7" spans="1:7" x14ac:dyDescent="0.25">
      <c r="A7" s="185" t="s">
        <v>442</v>
      </c>
      <c r="B7" s="253">
        <v>0.16666666666666666</v>
      </c>
      <c r="C7" s="252">
        <v>0.16666666666666666</v>
      </c>
      <c r="D7" s="254">
        <v>33.333333333333329</v>
      </c>
    </row>
    <row r="8" spans="1:7" x14ac:dyDescent="0.25">
      <c r="A8" s="185" t="s">
        <v>31</v>
      </c>
      <c r="B8" s="253">
        <v>0.14285714285714285</v>
      </c>
      <c r="C8" s="252">
        <v>0.21428571428571427</v>
      </c>
      <c r="D8" s="254">
        <v>35.714285714285708</v>
      </c>
    </row>
    <row r="9" spans="1:7" x14ac:dyDescent="0.25">
      <c r="A9" s="185" t="s">
        <v>81</v>
      </c>
      <c r="B9" s="253">
        <v>0.18181818181818182</v>
      </c>
      <c r="C9" s="252">
        <v>0.18181818181818182</v>
      </c>
      <c r="D9" s="254">
        <v>36.363636363636367</v>
      </c>
    </row>
    <row r="10" spans="1:7" x14ac:dyDescent="0.25">
      <c r="A10" s="185" t="s">
        <v>610</v>
      </c>
      <c r="B10" s="253">
        <v>0.1111111111111111</v>
      </c>
      <c r="C10" s="252">
        <v>0.27777777777777779</v>
      </c>
      <c r="D10" s="254">
        <v>38.888888888888893</v>
      </c>
    </row>
    <row r="11" spans="1:7" x14ac:dyDescent="0.25">
      <c r="A11" s="185" t="s">
        <v>314</v>
      </c>
      <c r="B11" s="253">
        <v>0.4</v>
      </c>
      <c r="C11" s="252">
        <v>0</v>
      </c>
      <c r="D11" s="254">
        <v>40</v>
      </c>
    </row>
    <row r="12" spans="1:7" x14ac:dyDescent="0.25">
      <c r="A12" s="185" t="s">
        <v>13</v>
      </c>
      <c r="B12" s="253">
        <v>0.125</v>
      </c>
      <c r="C12" s="252">
        <v>0.28125</v>
      </c>
      <c r="D12" s="254">
        <v>40.625</v>
      </c>
    </row>
    <row r="13" spans="1:7" x14ac:dyDescent="0.25">
      <c r="A13" s="185" t="s">
        <v>148</v>
      </c>
      <c r="B13" s="253">
        <v>0.1875</v>
      </c>
      <c r="C13" s="252">
        <v>0.21875</v>
      </c>
      <c r="D13" s="254">
        <v>40.625</v>
      </c>
    </row>
    <row r="14" spans="1:7" x14ac:dyDescent="0.25">
      <c r="A14" s="185" t="s">
        <v>502</v>
      </c>
      <c r="B14" s="253">
        <v>0</v>
      </c>
      <c r="C14" s="252">
        <v>0.41666666666666669</v>
      </c>
      <c r="D14" s="254">
        <v>41.666666666666671</v>
      </c>
    </row>
    <row r="15" spans="1:7" x14ac:dyDescent="0.25">
      <c r="A15" s="185" t="s">
        <v>500</v>
      </c>
      <c r="B15" s="253">
        <v>0.14285714285714285</v>
      </c>
      <c r="C15" s="252">
        <v>0.2857142857142857</v>
      </c>
      <c r="D15" s="254">
        <v>42.857142857142854</v>
      </c>
    </row>
    <row r="16" spans="1:7" x14ac:dyDescent="0.25">
      <c r="A16" s="185" t="s">
        <v>603</v>
      </c>
      <c r="B16" s="253">
        <v>0.33333333333333331</v>
      </c>
      <c r="C16" s="252">
        <v>0.1111111111111111</v>
      </c>
      <c r="D16" s="254">
        <v>44.444444444444443</v>
      </c>
    </row>
    <row r="17" spans="1:4" x14ac:dyDescent="0.25">
      <c r="A17" s="185" t="s">
        <v>439</v>
      </c>
      <c r="B17" s="253">
        <v>0.1</v>
      </c>
      <c r="C17" s="252">
        <v>0.35</v>
      </c>
      <c r="D17" s="254">
        <v>44.999999999999993</v>
      </c>
    </row>
    <row r="18" spans="1:4" x14ac:dyDescent="0.25">
      <c r="A18" s="185" t="s">
        <v>256</v>
      </c>
      <c r="B18" s="253">
        <v>0.25</v>
      </c>
      <c r="C18" s="252">
        <v>0.20833333333333334</v>
      </c>
      <c r="D18" s="254">
        <v>45.833333333333336</v>
      </c>
    </row>
    <row r="19" spans="1:4" x14ac:dyDescent="0.25">
      <c r="A19" s="185" t="s">
        <v>224</v>
      </c>
      <c r="B19" s="253">
        <v>0.30769230769230771</v>
      </c>
      <c r="C19" s="252">
        <v>0.15384615384615385</v>
      </c>
      <c r="D19" s="254">
        <v>46.153846153846153</v>
      </c>
    </row>
    <row r="20" spans="1:4" x14ac:dyDescent="0.25">
      <c r="A20" s="185" t="s">
        <v>56</v>
      </c>
      <c r="B20" s="253">
        <v>0.33333333333333331</v>
      </c>
      <c r="C20" s="252">
        <v>0.14583333333333334</v>
      </c>
      <c r="D20" s="254">
        <v>47.916666666666664</v>
      </c>
    </row>
    <row r="21" spans="1:4" x14ac:dyDescent="0.25">
      <c r="A21" s="185" t="s">
        <v>605</v>
      </c>
      <c r="B21" s="253">
        <v>0.16666666666666666</v>
      </c>
      <c r="C21" s="252">
        <v>0.33333333333333331</v>
      </c>
      <c r="D21" s="254">
        <v>50</v>
      </c>
    </row>
    <row r="22" spans="1:4" x14ac:dyDescent="0.25">
      <c r="A22" s="185" t="s">
        <v>332</v>
      </c>
      <c r="B22" s="253">
        <v>0.2</v>
      </c>
      <c r="C22" s="252">
        <v>0.3</v>
      </c>
      <c r="D22" s="254">
        <v>50</v>
      </c>
    </row>
    <row r="23" spans="1:4" x14ac:dyDescent="0.25">
      <c r="A23" s="185" t="s">
        <v>101</v>
      </c>
      <c r="B23" s="253">
        <v>0.22222222222222221</v>
      </c>
      <c r="C23" s="252">
        <v>0.27777777777777779</v>
      </c>
      <c r="D23" s="254">
        <v>50</v>
      </c>
    </row>
    <row r="24" spans="1:4" x14ac:dyDescent="0.25">
      <c r="A24" s="185" t="s">
        <v>180</v>
      </c>
      <c r="B24" s="253">
        <v>0.25</v>
      </c>
      <c r="C24" s="252">
        <v>0.25</v>
      </c>
      <c r="D24" s="254">
        <v>50</v>
      </c>
    </row>
    <row r="25" spans="1:4" x14ac:dyDescent="0.25">
      <c r="A25" s="185" t="s">
        <v>187</v>
      </c>
      <c r="B25" s="253">
        <v>0.27272727272727271</v>
      </c>
      <c r="C25" s="252">
        <v>0.22727272727272727</v>
      </c>
      <c r="D25" s="254">
        <v>50</v>
      </c>
    </row>
    <row r="26" spans="1:4" x14ac:dyDescent="0.25">
      <c r="A26" s="185" t="s">
        <v>608</v>
      </c>
      <c r="B26" s="253">
        <v>0.33333333333333331</v>
      </c>
      <c r="C26" s="252">
        <v>0.16666666666666666</v>
      </c>
      <c r="D26" s="254">
        <v>50</v>
      </c>
    </row>
    <row r="27" spans="1:4" x14ac:dyDescent="0.25">
      <c r="A27" s="185" t="s">
        <v>438</v>
      </c>
      <c r="B27" s="253">
        <v>0.4</v>
      </c>
      <c r="C27" s="252">
        <v>0.1</v>
      </c>
      <c r="D27" s="254">
        <v>50</v>
      </c>
    </row>
    <row r="28" spans="1:4" x14ac:dyDescent="0.25">
      <c r="A28" s="185" t="s">
        <v>156</v>
      </c>
      <c r="B28" s="253">
        <v>0.15384615384615385</v>
      </c>
      <c r="C28" s="252">
        <v>0.38461538461538464</v>
      </c>
      <c r="D28" s="254">
        <v>53.846153846153854</v>
      </c>
    </row>
    <row r="29" spans="1:4" x14ac:dyDescent="0.25">
      <c r="A29" s="185" t="s">
        <v>117</v>
      </c>
      <c r="B29" s="253">
        <v>0.23076923076923078</v>
      </c>
      <c r="C29" s="252">
        <v>0.30769230769230771</v>
      </c>
      <c r="D29" s="254">
        <v>53.846153846153854</v>
      </c>
    </row>
    <row r="30" spans="1:4" x14ac:dyDescent="0.25">
      <c r="A30" s="185" t="s">
        <v>273</v>
      </c>
      <c r="B30" s="253">
        <v>0.36363636363636365</v>
      </c>
      <c r="C30" s="252">
        <v>0.18181818181818182</v>
      </c>
      <c r="D30" s="254">
        <v>54.54545454545454</v>
      </c>
    </row>
    <row r="31" spans="1:4" x14ac:dyDescent="0.25">
      <c r="A31" s="185" t="s">
        <v>190</v>
      </c>
      <c r="B31" s="253">
        <v>0.38095238095238093</v>
      </c>
      <c r="C31" s="252">
        <v>0.16666666666666666</v>
      </c>
      <c r="D31" s="254">
        <v>54.761904761904759</v>
      </c>
    </row>
    <row r="32" spans="1:4" x14ac:dyDescent="0.25">
      <c r="A32" s="185" t="s">
        <v>501</v>
      </c>
      <c r="B32" s="253">
        <v>0.22222222222222221</v>
      </c>
      <c r="C32" s="252">
        <v>0.33333333333333331</v>
      </c>
      <c r="D32" s="254">
        <v>55.555555555555557</v>
      </c>
    </row>
    <row r="33" spans="1:4" x14ac:dyDescent="0.25">
      <c r="A33" s="185" t="s">
        <v>498</v>
      </c>
      <c r="B33" s="253">
        <v>0.375</v>
      </c>
      <c r="C33" s="252">
        <v>0.1875</v>
      </c>
      <c r="D33" s="254">
        <v>56.25</v>
      </c>
    </row>
    <row r="34" spans="1:4" x14ac:dyDescent="0.25">
      <c r="A34" s="185" t="s">
        <v>250</v>
      </c>
      <c r="B34" s="253">
        <v>0.4375</v>
      </c>
      <c r="C34" s="252">
        <v>0.125</v>
      </c>
      <c r="D34" s="254">
        <v>56.25</v>
      </c>
    </row>
    <row r="35" spans="1:4" x14ac:dyDescent="0.25">
      <c r="A35" s="185" t="s">
        <v>496</v>
      </c>
      <c r="B35" s="253">
        <v>0.14285714285714285</v>
      </c>
      <c r="C35" s="252">
        <v>0.42857142857142855</v>
      </c>
      <c r="D35" s="254">
        <v>57.142857142857139</v>
      </c>
    </row>
    <row r="36" spans="1:4" x14ac:dyDescent="0.25">
      <c r="A36" s="185" t="s">
        <v>601</v>
      </c>
      <c r="B36" s="253">
        <v>0.30769230769230771</v>
      </c>
      <c r="C36" s="252">
        <v>0.26923076923076922</v>
      </c>
      <c r="D36" s="254">
        <v>57.692307692307686</v>
      </c>
    </row>
    <row r="37" spans="1:4" x14ac:dyDescent="0.25">
      <c r="A37" s="185" t="s">
        <v>22</v>
      </c>
      <c r="B37" s="253">
        <v>0.22222222222222221</v>
      </c>
      <c r="C37" s="252">
        <v>0.3611111111111111</v>
      </c>
      <c r="D37" s="254">
        <v>58.333333333333329</v>
      </c>
    </row>
    <row r="38" spans="1:4" x14ac:dyDescent="0.25">
      <c r="A38" s="185" t="s">
        <v>600</v>
      </c>
      <c r="B38" s="253">
        <v>0.33333333333333331</v>
      </c>
      <c r="C38" s="252">
        <v>0.25</v>
      </c>
      <c r="D38" s="254">
        <v>58.333333333333329</v>
      </c>
    </row>
    <row r="39" spans="1:4" x14ac:dyDescent="0.25">
      <c r="A39" s="185" t="s">
        <v>59</v>
      </c>
      <c r="B39" s="253">
        <v>0.47826086956521741</v>
      </c>
      <c r="C39" s="252">
        <v>0.10869565217391304</v>
      </c>
      <c r="D39" s="254">
        <v>58.695652173913047</v>
      </c>
    </row>
    <row r="40" spans="1:4" x14ac:dyDescent="0.25">
      <c r="A40" s="185" t="s">
        <v>609</v>
      </c>
      <c r="B40" s="253">
        <v>0.4</v>
      </c>
      <c r="C40" s="252">
        <v>0.2</v>
      </c>
      <c r="D40" s="254">
        <v>60.000000000000007</v>
      </c>
    </row>
    <row r="41" spans="1:4" x14ac:dyDescent="0.25">
      <c r="A41" s="185" t="s">
        <v>183</v>
      </c>
      <c r="B41" s="253">
        <v>0.42857142857142855</v>
      </c>
      <c r="C41" s="252">
        <v>0.17857142857142858</v>
      </c>
      <c r="D41" s="254">
        <v>60.714285714285708</v>
      </c>
    </row>
    <row r="42" spans="1:4" x14ac:dyDescent="0.25">
      <c r="A42" s="185" t="s">
        <v>75</v>
      </c>
      <c r="B42" s="253">
        <v>0.2857142857142857</v>
      </c>
      <c r="C42" s="252">
        <v>0.32142857142857145</v>
      </c>
      <c r="D42" s="254">
        <v>60.714285714285722</v>
      </c>
    </row>
    <row r="43" spans="1:4" x14ac:dyDescent="0.25">
      <c r="A43" s="185" t="s">
        <v>614</v>
      </c>
      <c r="B43" s="253">
        <v>0.44444444444444442</v>
      </c>
      <c r="C43" s="252">
        <v>0.16666666666666666</v>
      </c>
      <c r="D43" s="254">
        <v>61.111111111111107</v>
      </c>
    </row>
    <row r="44" spans="1:4" x14ac:dyDescent="0.25">
      <c r="A44" s="185" t="s">
        <v>436</v>
      </c>
      <c r="B44" s="253">
        <v>0.33333333333333331</v>
      </c>
      <c r="C44" s="252">
        <v>0.27777777777777779</v>
      </c>
      <c r="D44" s="254">
        <v>61.111111111111114</v>
      </c>
    </row>
    <row r="45" spans="1:4" x14ac:dyDescent="0.25">
      <c r="A45" s="185" t="s">
        <v>87</v>
      </c>
      <c r="B45" s="253">
        <v>0.41025641025641024</v>
      </c>
      <c r="C45" s="252">
        <v>0.20512820512820512</v>
      </c>
      <c r="D45" s="254">
        <v>61.53846153846154</v>
      </c>
    </row>
    <row r="46" spans="1:4" x14ac:dyDescent="0.25">
      <c r="A46" s="185" t="s">
        <v>602</v>
      </c>
      <c r="B46" s="253">
        <v>0.46153846153846156</v>
      </c>
      <c r="C46" s="252">
        <v>0.15384615384615385</v>
      </c>
      <c r="D46" s="254">
        <v>61.53846153846154</v>
      </c>
    </row>
    <row r="47" spans="1:4" x14ac:dyDescent="0.25">
      <c r="A47" s="185" t="s">
        <v>606</v>
      </c>
      <c r="B47" s="253">
        <v>0.375</v>
      </c>
      <c r="C47" s="252">
        <v>0.25</v>
      </c>
      <c r="D47" s="254">
        <v>62.5</v>
      </c>
    </row>
    <row r="48" spans="1:4" x14ac:dyDescent="0.25">
      <c r="A48" s="185" t="s">
        <v>607</v>
      </c>
      <c r="B48" s="253">
        <v>0.5</v>
      </c>
      <c r="C48" s="252">
        <v>0.125</v>
      </c>
      <c r="D48" s="254">
        <v>62.5</v>
      </c>
    </row>
    <row r="49" spans="1:4" x14ac:dyDescent="0.25">
      <c r="A49" s="185" t="s">
        <v>145</v>
      </c>
      <c r="B49" s="253">
        <v>0.45454545454545453</v>
      </c>
      <c r="C49" s="252">
        <v>0.18181818181818182</v>
      </c>
      <c r="D49" s="254">
        <v>63.636363636363633</v>
      </c>
    </row>
    <row r="50" spans="1:4" x14ac:dyDescent="0.25">
      <c r="A50" s="185" t="s">
        <v>497</v>
      </c>
      <c r="B50" s="253">
        <v>0.5714285714285714</v>
      </c>
      <c r="C50" s="252">
        <v>7.1428571428571425E-2</v>
      </c>
      <c r="D50" s="254">
        <v>64.285714285714278</v>
      </c>
    </row>
    <row r="51" spans="1:4" x14ac:dyDescent="0.25">
      <c r="A51" s="185" t="s">
        <v>613</v>
      </c>
      <c r="B51" s="253">
        <v>0.4</v>
      </c>
      <c r="C51" s="252">
        <v>0.25</v>
      </c>
      <c r="D51" s="254">
        <v>65</v>
      </c>
    </row>
    <row r="52" spans="1:4" x14ac:dyDescent="0.25">
      <c r="A52" s="185" t="s">
        <v>364</v>
      </c>
      <c r="B52" s="253">
        <v>0.45</v>
      </c>
      <c r="C52" s="252">
        <v>0.2</v>
      </c>
      <c r="D52" s="254">
        <v>65</v>
      </c>
    </row>
    <row r="53" spans="1:4" x14ac:dyDescent="0.25">
      <c r="A53" s="185" t="s">
        <v>196</v>
      </c>
      <c r="B53" s="253">
        <v>0.5</v>
      </c>
      <c r="C53" s="252">
        <v>0.15</v>
      </c>
      <c r="D53" s="254">
        <v>65</v>
      </c>
    </row>
    <row r="54" spans="1:4" x14ac:dyDescent="0.25">
      <c r="A54" s="185" t="s">
        <v>201</v>
      </c>
      <c r="B54" s="253">
        <v>0.52173913043478259</v>
      </c>
      <c r="C54" s="252">
        <v>0.13043478260869565</v>
      </c>
      <c r="D54" s="254">
        <v>65.217391304347828</v>
      </c>
    </row>
    <row r="55" spans="1:4" x14ac:dyDescent="0.25">
      <c r="A55" s="185" t="s">
        <v>270</v>
      </c>
      <c r="B55" s="253">
        <v>0.4375</v>
      </c>
      <c r="C55" s="252">
        <v>0.21875</v>
      </c>
      <c r="D55" s="254">
        <v>65.625</v>
      </c>
    </row>
    <row r="56" spans="1:4" x14ac:dyDescent="0.25">
      <c r="A56" s="185" t="s">
        <v>246</v>
      </c>
      <c r="B56" s="253">
        <v>0.4375</v>
      </c>
      <c r="C56" s="252">
        <v>0.21875</v>
      </c>
      <c r="D56" s="254">
        <v>65.625</v>
      </c>
    </row>
    <row r="57" spans="1:4" x14ac:dyDescent="0.25">
      <c r="A57" s="185" t="s">
        <v>153</v>
      </c>
      <c r="B57" s="253">
        <v>0.47368421052631576</v>
      </c>
      <c r="C57" s="252">
        <v>0.18421052631578946</v>
      </c>
      <c r="D57" s="254">
        <v>65.78947368421052</v>
      </c>
    </row>
    <row r="58" spans="1:4" x14ac:dyDescent="0.25">
      <c r="A58" s="185" t="s">
        <v>96</v>
      </c>
      <c r="B58" s="253">
        <v>0.4</v>
      </c>
      <c r="C58" s="252">
        <v>0.26</v>
      </c>
      <c r="D58" s="254">
        <v>66</v>
      </c>
    </row>
    <row r="59" spans="1:4" x14ac:dyDescent="0.25">
      <c r="A59" s="185" t="s">
        <v>441</v>
      </c>
      <c r="B59" s="253">
        <v>0.33333333333333331</v>
      </c>
      <c r="C59" s="252">
        <v>0.33333333333333331</v>
      </c>
      <c r="D59" s="254">
        <v>66.666666666666657</v>
      </c>
    </row>
    <row r="60" spans="1:4" x14ac:dyDescent="0.25">
      <c r="A60" s="185" t="s">
        <v>69</v>
      </c>
      <c r="B60" s="253">
        <v>0.44444444444444442</v>
      </c>
      <c r="C60" s="252">
        <v>0.22222222222222221</v>
      </c>
      <c r="D60" s="254">
        <v>66.666666666666657</v>
      </c>
    </row>
    <row r="61" spans="1:4" x14ac:dyDescent="0.25">
      <c r="A61" s="185" t="s">
        <v>437</v>
      </c>
      <c r="B61" s="253">
        <v>0.44444444444444442</v>
      </c>
      <c r="C61" s="252">
        <v>0.22222222222222221</v>
      </c>
      <c r="D61" s="254">
        <v>66.666666666666657</v>
      </c>
    </row>
    <row r="62" spans="1:4" x14ac:dyDescent="0.25">
      <c r="A62" s="185" t="s">
        <v>111</v>
      </c>
      <c r="B62" s="253">
        <v>0.5625</v>
      </c>
      <c r="C62" s="252">
        <v>0.125</v>
      </c>
      <c r="D62" s="254">
        <v>68.75</v>
      </c>
    </row>
    <row r="63" spans="1:4" x14ac:dyDescent="0.25">
      <c r="A63" s="185" t="s">
        <v>701</v>
      </c>
      <c r="B63" s="253">
        <v>0.625</v>
      </c>
      <c r="C63" s="252">
        <v>6.25E-2</v>
      </c>
      <c r="D63" s="254">
        <v>68.75</v>
      </c>
    </row>
    <row r="64" spans="1:4" x14ac:dyDescent="0.25">
      <c r="A64" s="185" t="s">
        <v>62</v>
      </c>
      <c r="B64" s="253">
        <v>0.5</v>
      </c>
      <c r="C64" s="252">
        <v>0.2</v>
      </c>
      <c r="D64" s="254">
        <v>70</v>
      </c>
    </row>
    <row r="65" spans="1:4" x14ac:dyDescent="0.25">
      <c r="A65" s="185" t="s">
        <v>108</v>
      </c>
      <c r="B65" s="253">
        <v>0.5</v>
      </c>
      <c r="C65" s="252">
        <v>0.2</v>
      </c>
      <c r="D65" s="254">
        <v>70</v>
      </c>
    </row>
    <row r="66" spans="1:4" x14ac:dyDescent="0.25">
      <c r="A66" s="185" t="s">
        <v>120</v>
      </c>
      <c r="B66" s="253">
        <v>0.6</v>
      </c>
      <c r="C66" s="252">
        <v>0.1</v>
      </c>
      <c r="D66" s="254">
        <v>70</v>
      </c>
    </row>
    <row r="67" spans="1:4" x14ac:dyDescent="0.25">
      <c r="A67" s="185" t="s">
        <v>37</v>
      </c>
      <c r="B67" s="253">
        <v>0.60784313725490191</v>
      </c>
      <c r="C67" s="252">
        <v>0.12745098039215685</v>
      </c>
      <c r="D67" s="254">
        <v>73.52941176470587</v>
      </c>
    </row>
    <row r="68" spans="1:4" x14ac:dyDescent="0.25">
      <c r="A68" s="185" t="s">
        <v>90</v>
      </c>
      <c r="B68" s="253">
        <v>0.5</v>
      </c>
      <c r="C68" s="252">
        <v>0.25</v>
      </c>
      <c r="D68" s="254">
        <v>75</v>
      </c>
    </row>
    <row r="69" spans="1:4" x14ac:dyDescent="0.25">
      <c r="A69" s="185" t="s">
        <v>702</v>
      </c>
      <c r="B69" s="253">
        <v>0.54545454545454541</v>
      </c>
      <c r="C69" s="252">
        <v>0.20454545454545456</v>
      </c>
      <c r="D69" s="254">
        <v>75</v>
      </c>
    </row>
    <row r="70" spans="1:4" x14ac:dyDescent="0.25">
      <c r="A70" s="185" t="s">
        <v>212</v>
      </c>
      <c r="B70" s="253">
        <v>0.64102564102564108</v>
      </c>
      <c r="C70" s="252">
        <v>0.11538461538461539</v>
      </c>
      <c r="D70" s="254">
        <v>75.641025641025649</v>
      </c>
    </row>
    <row r="71" spans="1:4" s="181" customFormat="1" x14ac:dyDescent="0.25">
      <c r="A71" s="181" t="s">
        <v>78</v>
      </c>
      <c r="B71" s="253">
        <v>0.57894736842105265</v>
      </c>
      <c r="C71" s="252">
        <v>0.18421052631578946</v>
      </c>
      <c r="D71" s="254">
        <v>76.31578947368422</v>
      </c>
    </row>
    <row r="72" spans="1:4" s="181" customFormat="1" x14ac:dyDescent="0.25">
      <c r="A72" s="181" t="s">
        <v>365</v>
      </c>
      <c r="B72" s="253">
        <v>0.5714285714285714</v>
      </c>
      <c r="C72" s="252">
        <v>0.21428571428571427</v>
      </c>
      <c r="D72" s="254">
        <v>78.571428571428569</v>
      </c>
    </row>
    <row r="73" spans="1:4" s="181" customFormat="1" x14ac:dyDescent="0.25">
      <c r="A73" s="181" t="s">
        <v>53</v>
      </c>
      <c r="B73" s="253">
        <v>0.66666666666666663</v>
      </c>
      <c r="C73" s="252">
        <v>0.12121212121212122</v>
      </c>
      <c r="D73" s="254">
        <v>78.787878787878782</v>
      </c>
    </row>
    <row r="74" spans="1:4" s="181" customFormat="1" x14ac:dyDescent="0.25">
      <c r="A74" s="181" t="s">
        <v>16</v>
      </c>
      <c r="B74" s="253">
        <v>0.67948717948717952</v>
      </c>
      <c r="C74" s="252">
        <v>0.11538461538461539</v>
      </c>
      <c r="D74" s="254">
        <v>79.487179487179489</v>
      </c>
    </row>
    <row r="75" spans="1:4" s="181" customFormat="1" x14ac:dyDescent="0.25">
      <c r="A75" s="181" t="s">
        <v>93</v>
      </c>
      <c r="B75" s="253">
        <v>0.59375</v>
      </c>
      <c r="C75" s="252">
        <v>0.203125</v>
      </c>
      <c r="D75" s="254">
        <v>79.6875</v>
      </c>
    </row>
    <row r="76" spans="1:4" s="181" customFormat="1" x14ac:dyDescent="0.25">
      <c r="A76" s="181" t="s">
        <v>19</v>
      </c>
      <c r="B76" s="253">
        <v>0.69230769230769229</v>
      </c>
      <c r="C76" s="252">
        <v>0.11538461538461539</v>
      </c>
      <c r="D76" s="254">
        <v>80.769230769230774</v>
      </c>
    </row>
    <row r="77" spans="1:4" s="181" customFormat="1" x14ac:dyDescent="0.25">
      <c r="A77" s="181" t="s">
        <v>46</v>
      </c>
      <c r="B77" s="253">
        <v>0.7</v>
      </c>
      <c r="C77" s="252">
        <v>0.11</v>
      </c>
      <c r="D77" s="254">
        <v>81</v>
      </c>
    </row>
    <row r="78" spans="1:4" s="181" customFormat="1" x14ac:dyDescent="0.25">
      <c r="A78" s="181" t="s">
        <v>193</v>
      </c>
      <c r="B78" s="253">
        <v>0.67567567567567566</v>
      </c>
      <c r="C78" s="252">
        <v>0.14864864864864866</v>
      </c>
      <c r="D78" s="254">
        <v>82.432432432432435</v>
      </c>
    </row>
    <row r="79" spans="1:4" s="181" customFormat="1" x14ac:dyDescent="0.25">
      <c r="A79" s="181" t="s">
        <v>219</v>
      </c>
      <c r="B79" s="253">
        <v>0.71875</v>
      </c>
      <c r="C79" s="252">
        <v>0.109375</v>
      </c>
      <c r="D79" s="254">
        <v>82.8125</v>
      </c>
    </row>
    <row r="80" spans="1:4" s="181" customFormat="1" x14ac:dyDescent="0.25">
      <c r="A80" s="181" t="s">
        <v>43</v>
      </c>
      <c r="B80" s="253">
        <v>0.70833333333333337</v>
      </c>
      <c r="C80" s="252">
        <v>0.125</v>
      </c>
      <c r="D80" s="254">
        <v>83.333333333333343</v>
      </c>
    </row>
    <row r="81" spans="1:4" s="181" customFormat="1" x14ac:dyDescent="0.25">
      <c r="A81" s="181" t="s">
        <v>40</v>
      </c>
      <c r="B81" s="253">
        <v>0.74576271186440679</v>
      </c>
      <c r="C81" s="252">
        <v>9.3220338983050849E-2</v>
      </c>
      <c r="D81" s="254">
        <v>83.898305084745758</v>
      </c>
    </row>
    <row r="82" spans="1:4" s="181" customFormat="1" x14ac:dyDescent="0.25">
      <c r="A82" s="181" t="s">
        <v>34</v>
      </c>
      <c r="B82" s="253">
        <v>0.76923076923076927</v>
      </c>
      <c r="C82" s="252">
        <v>7.6923076923076927E-2</v>
      </c>
      <c r="D82" s="254">
        <v>84.615384615384627</v>
      </c>
    </row>
    <row r="83" spans="1:4" s="181" customFormat="1" x14ac:dyDescent="0.25">
      <c r="A83" s="181" t="s">
        <v>28</v>
      </c>
      <c r="B83" s="253">
        <v>0.8</v>
      </c>
      <c r="C83" s="252">
        <v>0.06</v>
      </c>
      <c r="D83" s="254">
        <v>86.000000000000014</v>
      </c>
    </row>
    <row r="84" spans="1:4" s="181" customFormat="1" x14ac:dyDescent="0.25">
      <c r="A84" s="181" t="s">
        <v>50</v>
      </c>
      <c r="B84" s="253">
        <v>0.81081081081081086</v>
      </c>
      <c r="C84" s="252">
        <v>5.4054054054054057E-2</v>
      </c>
      <c r="D84" s="254">
        <v>86.486486486486484</v>
      </c>
    </row>
    <row r="85" spans="1:4" s="181" customFormat="1" x14ac:dyDescent="0.25">
      <c r="A85" s="181" t="s">
        <v>104</v>
      </c>
      <c r="B85" s="253">
        <v>0.78</v>
      </c>
      <c r="C85" s="252">
        <v>0.1</v>
      </c>
      <c r="D85" s="254">
        <v>88</v>
      </c>
    </row>
    <row r="86" spans="1:4" s="181" customFormat="1" x14ac:dyDescent="0.25">
      <c r="A86" s="181" t="s">
        <v>72</v>
      </c>
      <c r="B86" s="253">
        <v>0.81632653061224492</v>
      </c>
      <c r="C86" s="252">
        <v>7.1428571428571425E-2</v>
      </c>
      <c r="D86" s="254">
        <v>88.775510204081627</v>
      </c>
    </row>
    <row r="87" spans="1:4" s="181" customFormat="1" x14ac:dyDescent="0.25">
      <c r="B87" s="242"/>
    </row>
  </sheetData>
  <sortState ref="A4:D107">
    <sortCondition ref="D4:D107"/>
    <sortCondition ref="B4:B107"/>
  </sortState>
  <hyperlinks>
    <hyperlink ref="A1" location="Index!A1" display="Back to index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Index</vt:lpstr>
      <vt:lpstr>Fig 1- Position</vt:lpstr>
      <vt:lpstr>Fig 2 - Company</vt:lpstr>
      <vt:lpstr>Table 1 - Invest</vt:lpstr>
      <vt:lpstr>Fig 3 - Invest</vt:lpstr>
      <vt:lpstr>Table 2 - PPI</vt:lpstr>
      <vt:lpstr>Fig 4 - PPI</vt:lpstr>
      <vt:lpstr>Table 3 - Best</vt:lpstr>
      <vt:lpstr>Fig 5 - Best</vt:lpstr>
      <vt:lpstr>Fig 6 - Canada</vt:lpstr>
      <vt:lpstr>Table 6</vt:lpstr>
      <vt:lpstr>Fig 7 - US</vt:lpstr>
      <vt:lpstr>Fig 8 - Aus + Oceania</vt:lpstr>
      <vt:lpstr>Fig 9 - Africa</vt:lpstr>
      <vt:lpstr>Fig 10 - Arg, Lat Am, Carib Bas</vt:lpstr>
      <vt:lpstr>Fig XX - Asia</vt:lpstr>
      <vt:lpstr>Fig 11 - Europe</vt:lpstr>
      <vt:lpstr>Fig 12 - Overall Invest Attrac</vt:lpstr>
      <vt:lpstr>Fig 13 - Overall PPI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Table A1</vt:lpstr>
      <vt:lpstr>Table A2</vt:lpstr>
      <vt:lpstr>Table A3</vt:lpstr>
      <vt:lpstr>Table A4</vt:lpstr>
      <vt:lpstr>Table A5</vt:lpstr>
      <vt:lpstr>Table A6</vt:lpstr>
      <vt:lpstr>Table A7</vt:lpstr>
      <vt:lpstr>Table A8</vt:lpstr>
      <vt:lpstr>Table A9</vt:lpstr>
      <vt:lpstr>Table A10</vt:lpstr>
      <vt:lpstr>Table A11</vt:lpstr>
      <vt:lpstr>Table A12</vt:lpstr>
      <vt:lpstr>Table A13</vt:lpstr>
      <vt:lpstr>Table A14</vt:lpstr>
      <vt:lpstr>Table A15</vt:lpstr>
      <vt:lpstr>Table A16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Jackson</dc:creator>
  <cp:lastModifiedBy>Kristin McCahon</cp:lastModifiedBy>
  <dcterms:created xsi:type="dcterms:W3CDTF">2016-11-28T20:57:51Z</dcterms:created>
  <dcterms:modified xsi:type="dcterms:W3CDTF">2019-03-06T22:58:52Z</dcterms:modified>
</cp:coreProperties>
</file>