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3.xml" ContentType="application/vnd.openxmlformats-officedocument.drawing+xml"/>
  <Override PartName="/xl/charts/chart43.xml" ContentType="application/vnd.openxmlformats-officedocument.drawingml.chart+xml"/>
  <Override PartName="/xl/drawings/drawing24.xml" ContentType="application/vnd.openxmlformats-officedocument.drawingml.chartshapes+xml"/>
  <Override PartName="/xl/charts/chart44.xml" ContentType="application/vnd.openxmlformats-officedocument.drawingml.chart+xml"/>
  <Override PartName="/xl/drawings/drawing2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8" yWindow="372" windowWidth="16140" windowHeight="9756" tabRatio="869" activeTab="47"/>
  </bookViews>
  <sheets>
    <sheet name="Table A1" sheetId="18" r:id="rId1"/>
    <sheet name="Table A2" sheetId="19" r:id="rId2"/>
    <sheet name="Table A3" sheetId="2" r:id="rId3"/>
    <sheet name="table A4" sheetId="3" r:id="rId4"/>
    <sheet name="table A5" sheetId="4" r:id="rId5"/>
    <sheet name="Table A6" sheetId="5" r:id="rId6"/>
    <sheet name="Table A7" sheetId="6" r:id="rId7"/>
    <sheet name="Table A8" sheetId="7" r:id="rId8"/>
    <sheet name="Table A9" sheetId="8" r:id="rId9"/>
    <sheet name="Table A10" sheetId="9" r:id="rId10"/>
    <sheet name="Table A11" sheetId="10" r:id="rId11"/>
    <sheet name="Table A12" sheetId="11" r:id="rId12"/>
    <sheet name="Table A13" sheetId="12" r:id="rId13"/>
    <sheet name="Table A14" sheetId="13" r:id="rId14"/>
    <sheet name="Table A15" sheetId="14" r:id="rId15"/>
    <sheet name="Table A16" sheetId="15" r:id="rId16"/>
    <sheet name="Table A17" sheetId="16" r:id="rId17"/>
    <sheet name="fig 1-PPI" sheetId="23" r:id="rId18"/>
    <sheet name="table 1-PPI" sheetId="22" r:id="rId19"/>
    <sheet name="fig 2-Best" sheetId="26" r:id="rId20"/>
    <sheet name="table 2-Best" sheetId="27" r:id="rId21"/>
    <sheet name="fig 3 investmet attractiveness" sheetId="29" r:id="rId22"/>
    <sheet name="table 3-Inv attract" sheetId="54" r:id="rId23"/>
    <sheet name="fig 4-position" sheetId="46" r:id="rId24"/>
    <sheet name="fig 5-company" sheetId="47" r:id="rId25"/>
    <sheet name="ppi calc" sheetId="21" r:id="rId26"/>
    <sheet name="fig 6-current" sheetId="24" r:id="rId27"/>
    <sheet name="Table 4-current" sheetId="25" r:id="rId28"/>
    <sheet name="figure 7-room for improv" sheetId="28" r:id="rId29"/>
    <sheet name="fig 8" sheetId="30" r:id="rId30"/>
    <sheet name="fig 9" sheetId="31" r:id="rId31"/>
    <sheet name="fig 10" sheetId="32" r:id="rId32"/>
    <sheet name="fig 11" sheetId="33" r:id="rId33"/>
    <sheet name="fig 12" sheetId="34" r:id="rId34"/>
    <sheet name="fig 13" sheetId="35" r:id="rId35"/>
    <sheet name="fig 14" sheetId="36" r:id="rId36"/>
    <sheet name="fig 15" sheetId="37" r:id="rId37"/>
    <sheet name="fig 16" sheetId="38" r:id="rId38"/>
    <sheet name="fig 17" sheetId="39" r:id="rId39"/>
    <sheet name="fig 18" sheetId="40" r:id="rId40"/>
    <sheet name="fig 19" sheetId="41" r:id="rId41"/>
    <sheet name="fig 20" sheetId="42" r:id="rId42"/>
    <sheet name="fig 21" sheetId="43" r:id="rId43"/>
    <sheet name="fig 22" sheetId="44" r:id="rId44"/>
    <sheet name="fig 23 a and b" sheetId="55" r:id="rId45"/>
    <sheet name="Tables 5-7" sheetId="50" r:id="rId46"/>
    <sheet name="Table 8" sheetId="52" r:id="rId47"/>
    <sheet name="Table 9 " sheetId="51" r:id="rId48"/>
  </sheets>
  <calcPr calcId="145621"/>
  <fileRecoveryPr autoRecover="0"/>
</workbook>
</file>

<file path=xl/calcChain.xml><?xml version="1.0" encoding="utf-8"?>
<calcChain xmlns="http://schemas.openxmlformats.org/spreadsheetml/2006/main">
  <c r="G8" i="55" l="1"/>
  <c r="B8" i="55"/>
  <c r="H6" i="55"/>
  <c r="C6" i="55"/>
  <c r="H5" i="55"/>
  <c r="C5" i="55"/>
  <c r="H4" i="55"/>
  <c r="C4" i="55"/>
  <c r="H3" i="55"/>
  <c r="C3" i="55"/>
  <c r="E6" i="29" l="1"/>
  <c r="AW4" i="21" l="1"/>
  <c r="H114" i="29"/>
  <c r="D114" i="29"/>
  <c r="E114" i="29"/>
  <c r="J114" i="29"/>
  <c r="H113" i="29"/>
  <c r="D113" i="29"/>
  <c r="E113" i="29"/>
  <c r="J113" i="29"/>
  <c r="H112" i="29"/>
  <c r="D112" i="29"/>
  <c r="E112" i="29"/>
  <c r="J112" i="29"/>
  <c r="H111" i="29"/>
  <c r="D111" i="29"/>
  <c r="E111" i="29"/>
  <c r="J111" i="29"/>
  <c r="H110" i="29"/>
  <c r="D110" i="29"/>
  <c r="E110" i="29"/>
  <c r="J110" i="29"/>
  <c r="H109" i="29"/>
  <c r="D109" i="29"/>
  <c r="E109" i="29"/>
  <c r="J109" i="29"/>
  <c r="H108" i="29"/>
  <c r="D108" i="29"/>
  <c r="E108" i="29"/>
  <c r="J108" i="29"/>
  <c r="H107" i="29"/>
  <c r="D107" i="29"/>
  <c r="E107" i="29"/>
  <c r="J107" i="29"/>
  <c r="H106" i="29"/>
  <c r="D106" i="29"/>
  <c r="E106" i="29"/>
  <c r="J106" i="29"/>
  <c r="H105" i="29"/>
  <c r="D105" i="29"/>
  <c r="E105" i="29"/>
  <c r="J105" i="29"/>
  <c r="H104" i="29"/>
  <c r="D104" i="29"/>
  <c r="E104" i="29"/>
  <c r="J104" i="29"/>
  <c r="H103" i="29"/>
  <c r="D103" i="29"/>
  <c r="E103" i="29"/>
  <c r="J103" i="29"/>
  <c r="H102" i="29"/>
  <c r="D102" i="29"/>
  <c r="E102" i="29"/>
  <c r="J102" i="29"/>
  <c r="H101" i="29"/>
  <c r="D101" i="29"/>
  <c r="E101" i="29"/>
  <c r="J101" i="29"/>
  <c r="H100" i="29"/>
  <c r="D100" i="29"/>
  <c r="E100" i="29"/>
  <c r="J100" i="29"/>
  <c r="H99" i="29"/>
  <c r="D99" i="29"/>
  <c r="E99" i="29"/>
  <c r="J99" i="29"/>
  <c r="H98" i="29"/>
  <c r="D98" i="29"/>
  <c r="E98" i="29"/>
  <c r="J98" i="29"/>
  <c r="H97" i="29"/>
  <c r="D97" i="29"/>
  <c r="E97" i="29"/>
  <c r="J97" i="29"/>
  <c r="H96" i="29"/>
  <c r="D96" i="29"/>
  <c r="E96" i="29"/>
  <c r="J96" i="29"/>
  <c r="H95" i="29"/>
  <c r="D95" i="29"/>
  <c r="E95" i="29"/>
  <c r="J95" i="29"/>
  <c r="H94" i="29"/>
  <c r="D94" i="29"/>
  <c r="E94" i="29"/>
  <c r="J94" i="29"/>
  <c r="H93" i="29"/>
  <c r="D93" i="29"/>
  <c r="E93" i="29"/>
  <c r="J93" i="29"/>
  <c r="H92" i="29"/>
  <c r="D92" i="29"/>
  <c r="E92" i="29"/>
  <c r="J92" i="29"/>
  <c r="H91" i="29"/>
  <c r="D91" i="29"/>
  <c r="E91" i="29"/>
  <c r="J91" i="29"/>
  <c r="H90" i="29"/>
  <c r="D90" i="29"/>
  <c r="E90" i="29"/>
  <c r="J90" i="29"/>
  <c r="H89" i="29"/>
  <c r="D89" i="29"/>
  <c r="E89" i="29"/>
  <c r="J89" i="29"/>
  <c r="H88" i="29"/>
  <c r="D88" i="29"/>
  <c r="E88" i="29"/>
  <c r="J88" i="29"/>
  <c r="H87" i="29"/>
  <c r="D87" i="29"/>
  <c r="E87" i="29"/>
  <c r="J87" i="29"/>
  <c r="H86" i="29"/>
  <c r="D86" i="29"/>
  <c r="E86" i="29"/>
  <c r="J86" i="29"/>
  <c r="H85" i="29"/>
  <c r="D85" i="29"/>
  <c r="E85" i="29"/>
  <c r="J85" i="29"/>
  <c r="H84" i="29"/>
  <c r="D84" i="29"/>
  <c r="E84" i="29"/>
  <c r="J84" i="29"/>
  <c r="H83" i="29"/>
  <c r="D83" i="29"/>
  <c r="E83" i="29"/>
  <c r="J83" i="29"/>
  <c r="H82" i="29"/>
  <c r="D82" i="29"/>
  <c r="E82" i="29"/>
  <c r="J82" i="29"/>
  <c r="H81" i="29"/>
  <c r="D81" i="29"/>
  <c r="E81" i="29"/>
  <c r="J81" i="29"/>
  <c r="H80" i="29"/>
  <c r="D80" i="29"/>
  <c r="E80" i="29"/>
  <c r="J80" i="29"/>
  <c r="H79" i="29"/>
  <c r="D79" i="29"/>
  <c r="E79" i="29"/>
  <c r="J79" i="29"/>
  <c r="H78" i="29"/>
  <c r="D78" i="29"/>
  <c r="E78" i="29"/>
  <c r="J78" i="29"/>
  <c r="H77" i="29"/>
  <c r="D77" i="29"/>
  <c r="E77" i="29"/>
  <c r="J77" i="29"/>
  <c r="H76" i="29"/>
  <c r="D76" i="29"/>
  <c r="E76" i="29"/>
  <c r="J76" i="29"/>
  <c r="H75" i="29"/>
  <c r="D75" i="29"/>
  <c r="E75" i="29"/>
  <c r="J75" i="29"/>
  <c r="H74" i="29"/>
  <c r="D74" i="29"/>
  <c r="E74" i="29"/>
  <c r="J74" i="29"/>
  <c r="H73" i="29"/>
  <c r="D73" i="29"/>
  <c r="E73" i="29"/>
  <c r="J73" i="29"/>
  <c r="H72" i="29"/>
  <c r="D72" i="29"/>
  <c r="E72" i="29"/>
  <c r="J72" i="29"/>
  <c r="H71" i="29"/>
  <c r="D71" i="29"/>
  <c r="E71" i="29"/>
  <c r="J71" i="29"/>
  <c r="H70" i="29"/>
  <c r="D70" i="29"/>
  <c r="E70" i="29"/>
  <c r="J70" i="29"/>
  <c r="H69" i="29"/>
  <c r="D69" i="29"/>
  <c r="E69" i="29"/>
  <c r="J69" i="29"/>
  <c r="H68" i="29"/>
  <c r="D68" i="29"/>
  <c r="E68" i="29"/>
  <c r="J68" i="29"/>
  <c r="H67" i="29"/>
  <c r="D67" i="29"/>
  <c r="E67" i="29"/>
  <c r="J67" i="29"/>
  <c r="H66" i="29"/>
  <c r="D66" i="29"/>
  <c r="E66" i="29"/>
  <c r="J66" i="29"/>
  <c r="H65" i="29"/>
  <c r="D65" i="29"/>
  <c r="E65" i="29"/>
  <c r="J65" i="29"/>
  <c r="H64" i="29"/>
  <c r="D64" i="29"/>
  <c r="E64" i="29"/>
  <c r="J64" i="29"/>
  <c r="H63" i="29"/>
  <c r="D63" i="29"/>
  <c r="E63" i="29"/>
  <c r="J63" i="29"/>
  <c r="H62" i="29"/>
  <c r="D62" i="29"/>
  <c r="E62" i="29"/>
  <c r="J62" i="29"/>
  <c r="H61" i="29"/>
  <c r="D61" i="29"/>
  <c r="E61" i="29"/>
  <c r="J61" i="29"/>
  <c r="H60" i="29"/>
  <c r="D60" i="29"/>
  <c r="E60" i="29"/>
  <c r="J60" i="29"/>
  <c r="H59" i="29"/>
  <c r="D59" i="29"/>
  <c r="E59" i="29"/>
  <c r="J59" i="29"/>
  <c r="H58" i="29"/>
  <c r="D58" i="29"/>
  <c r="E58" i="29"/>
  <c r="J58" i="29"/>
  <c r="H57" i="29"/>
  <c r="D57" i="29"/>
  <c r="E57" i="29"/>
  <c r="J57" i="29"/>
  <c r="H56" i="29"/>
  <c r="D56" i="29"/>
  <c r="E56" i="29"/>
  <c r="J56" i="29"/>
  <c r="H55" i="29"/>
  <c r="D55" i="29"/>
  <c r="E55" i="29"/>
  <c r="J55" i="29"/>
  <c r="H54" i="29"/>
  <c r="D54" i="29"/>
  <c r="E54" i="29"/>
  <c r="J54" i="29"/>
  <c r="H53" i="29"/>
  <c r="D53" i="29"/>
  <c r="E53" i="29"/>
  <c r="J53" i="29"/>
  <c r="H52" i="29"/>
  <c r="D52" i="29"/>
  <c r="E52" i="29"/>
  <c r="J52" i="29"/>
  <c r="H51" i="29"/>
  <c r="D51" i="29"/>
  <c r="E51" i="29"/>
  <c r="J51" i="29"/>
  <c r="H50" i="29"/>
  <c r="D50" i="29"/>
  <c r="E50" i="29"/>
  <c r="J50" i="29"/>
  <c r="H49" i="29"/>
  <c r="D49" i="29"/>
  <c r="E49" i="29"/>
  <c r="J49" i="29"/>
  <c r="H48" i="29"/>
  <c r="D48" i="29"/>
  <c r="E48" i="29"/>
  <c r="J48" i="29"/>
  <c r="H47" i="29"/>
  <c r="D47" i="29"/>
  <c r="E47" i="29"/>
  <c r="J47" i="29"/>
  <c r="H46" i="29"/>
  <c r="D46" i="29"/>
  <c r="E46" i="29"/>
  <c r="J46" i="29"/>
  <c r="H45" i="29"/>
  <c r="D45" i="29"/>
  <c r="E45" i="29"/>
  <c r="J45" i="29"/>
  <c r="H44" i="29"/>
  <c r="D44" i="29"/>
  <c r="E44" i="29"/>
  <c r="J44" i="29"/>
  <c r="H43" i="29"/>
  <c r="D43" i="29"/>
  <c r="E43" i="29"/>
  <c r="J43" i="29"/>
  <c r="H42" i="29"/>
  <c r="D42" i="29"/>
  <c r="E42" i="29"/>
  <c r="J42" i="29"/>
  <c r="H41" i="29"/>
  <c r="D41" i="29"/>
  <c r="E41" i="29"/>
  <c r="J41" i="29"/>
  <c r="H40" i="29"/>
  <c r="D40" i="29"/>
  <c r="E40" i="29"/>
  <c r="J40" i="29"/>
  <c r="H39" i="29"/>
  <c r="D39" i="29"/>
  <c r="E39" i="29"/>
  <c r="J39" i="29"/>
  <c r="H38" i="29"/>
  <c r="D38" i="29"/>
  <c r="E38" i="29"/>
  <c r="J38" i="29"/>
  <c r="H37" i="29"/>
  <c r="D37" i="29"/>
  <c r="E37" i="29"/>
  <c r="J37" i="29"/>
  <c r="H36" i="29"/>
  <c r="D36" i="29"/>
  <c r="E36" i="29"/>
  <c r="J36" i="29"/>
  <c r="H35" i="29"/>
  <c r="D35" i="29"/>
  <c r="E35" i="29"/>
  <c r="J35" i="29"/>
  <c r="H34" i="29"/>
  <c r="D34" i="29"/>
  <c r="E34" i="29"/>
  <c r="J34" i="29"/>
  <c r="H33" i="29"/>
  <c r="D33" i="29"/>
  <c r="E33" i="29"/>
  <c r="J33" i="29"/>
  <c r="H32" i="29"/>
  <c r="D32" i="29"/>
  <c r="E32" i="29"/>
  <c r="J32" i="29"/>
  <c r="H31" i="29"/>
  <c r="D31" i="29"/>
  <c r="E31" i="29"/>
  <c r="J31" i="29"/>
  <c r="H30" i="29"/>
  <c r="D30" i="29"/>
  <c r="E30" i="29"/>
  <c r="J30" i="29"/>
  <c r="H29" i="29"/>
  <c r="D29" i="29"/>
  <c r="E29" i="29"/>
  <c r="J29" i="29"/>
  <c r="H28" i="29"/>
  <c r="D28" i="29"/>
  <c r="E28" i="29"/>
  <c r="J28" i="29"/>
  <c r="H27" i="29"/>
  <c r="D27" i="29"/>
  <c r="E27" i="29"/>
  <c r="J27" i="29"/>
  <c r="H26" i="29"/>
  <c r="D26" i="29"/>
  <c r="E26" i="29"/>
  <c r="J26" i="29"/>
  <c r="H25" i="29"/>
  <c r="D25" i="29"/>
  <c r="E25" i="29"/>
  <c r="J25" i="29"/>
  <c r="H24" i="29"/>
  <c r="D24" i="29"/>
  <c r="E24" i="29"/>
  <c r="J24" i="29"/>
  <c r="H23" i="29"/>
  <c r="D23" i="29"/>
  <c r="E23" i="29"/>
  <c r="J23" i="29"/>
  <c r="H22" i="29"/>
  <c r="D22" i="29"/>
  <c r="E22" i="29"/>
  <c r="J22" i="29"/>
  <c r="H21" i="29"/>
  <c r="D21" i="29"/>
  <c r="E21" i="29"/>
  <c r="J21" i="29"/>
  <c r="H20" i="29"/>
  <c r="D20" i="29"/>
  <c r="E20" i="29"/>
  <c r="J20" i="29"/>
  <c r="H19" i="29"/>
  <c r="D19" i="29"/>
  <c r="E19" i="29"/>
  <c r="J19" i="29"/>
  <c r="H18" i="29"/>
  <c r="D18" i="29"/>
  <c r="E18" i="29"/>
  <c r="J18" i="29"/>
  <c r="H17" i="29"/>
  <c r="D17" i="29"/>
  <c r="E17" i="29"/>
  <c r="J17" i="29"/>
  <c r="H16" i="29"/>
  <c r="D16" i="29"/>
  <c r="E16" i="29"/>
  <c r="J16" i="29"/>
  <c r="H15" i="29"/>
  <c r="D15" i="29"/>
  <c r="E15" i="29"/>
  <c r="J15" i="29"/>
  <c r="H14" i="29"/>
  <c r="D14" i="29"/>
  <c r="E14" i="29"/>
  <c r="J14" i="29"/>
  <c r="H13" i="29"/>
  <c r="D13" i="29"/>
  <c r="E13" i="29"/>
  <c r="J13" i="29"/>
  <c r="H12" i="29"/>
  <c r="D12" i="29"/>
  <c r="E12" i="29"/>
  <c r="J12" i="29"/>
  <c r="H11" i="29"/>
  <c r="D11" i="29"/>
  <c r="E11" i="29"/>
  <c r="J11" i="29"/>
  <c r="H10" i="29"/>
  <c r="D10" i="29"/>
  <c r="E10" i="29"/>
  <c r="J10" i="29"/>
  <c r="H9" i="29"/>
  <c r="D9" i="29"/>
  <c r="E9" i="29"/>
  <c r="J9" i="29"/>
  <c r="H8" i="29"/>
  <c r="D8" i="29"/>
  <c r="E8" i="29"/>
  <c r="J8" i="29"/>
  <c r="H7" i="29"/>
  <c r="D7" i="29"/>
  <c r="E7" i="29"/>
  <c r="J7" i="29"/>
  <c r="H6" i="29"/>
  <c r="D6" i="29"/>
  <c r="J6" i="29"/>
  <c r="H5" i="29"/>
  <c r="D5" i="29"/>
  <c r="E5" i="29"/>
  <c r="J5" i="29"/>
  <c r="H4" i="29"/>
  <c r="D4" i="29"/>
  <c r="E4" i="29"/>
  <c r="J4" i="29"/>
  <c r="H3" i="29"/>
  <c r="D3" i="29"/>
  <c r="E3" i="29"/>
  <c r="J3" i="29"/>
  <c r="D115" i="26"/>
  <c r="D114" i="26"/>
  <c r="D113" i="26"/>
  <c r="D112" i="26"/>
  <c r="D111" i="26"/>
  <c r="D110" i="26"/>
  <c r="D109" i="26"/>
  <c r="D108" i="26"/>
  <c r="D107" i="26"/>
  <c r="D106" i="26"/>
  <c r="D105" i="26"/>
  <c r="D104" i="26"/>
  <c r="D103" i="26"/>
  <c r="D102" i="26"/>
  <c r="D101" i="26"/>
  <c r="D100" i="26"/>
  <c r="D99" i="26"/>
  <c r="D98" i="26"/>
  <c r="D97" i="26"/>
  <c r="D96" i="26"/>
  <c r="D95" i="26"/>
  <c r="D94" i="26"/>
  <c r="D93" i="26"/>
  <c r="D92" i="26"/>
  <c r="D91" i="26"/>
  <c r="D90" i="26"/>
  <c r="D89" i="26"/>
  <c r="D88" i="26"/>
  <c r="D87" i="26"/>
  <c r="D86" i="26"/>
  <c r="D85" i="26"/>
  <c r="D84" i="26"/>
  <c r="D83" i="26"/>
  <c r="D82" i="26"/>
  <c r="D81" i="26"/>
  <c r="D80" i="26"/>
  <c r="D79" i="26"/>
  <c r="D78" i="26"/>
  <c r="D77" i="26"/>
  <c r="D76" i="26"/>
  <c r="D75" i="26"/>
  <c r="D74" i="26"/>
  <c r="D73" i="26"/>
  <c r="D72" i="26"/>
  <c r="D71" i="26"/>
  <c r="D70" i="26"/>
  <c r="D69" i="26"/>
  <c r="D68" i="26"/>
  <c r="D67" i="26"/>
  <c r="D66" i="26"/>
  <c r="D65" i="26"/>
  <c r="D64" i="26"/>
  <c r="D63" i="26"/>
  <c r="D62" i="26"/>
  <c r="D61" i="26"/>
  <c r="D60" i="26"/>
  <c r="D59" i="26"/>
  <c r="D58" i="26"/>
  <c r="D57" i="26"/>
  <c r="D56" i="26"/>
  <c r="D55" i="26"/>
  <c r="D54" i="26"/>
  <c r="D53" i="26"/>
  <c r="D52" i="26"/>
  <c r="D51" i="26"/>
  <c r="D50" i="26"/>
  <c r="D49" i="26"/>
  <c r="D48" i="26"/>
  <c r="D47" i="26"/>
  <c r="D46" i="26"/>
  <c r="D45" i="26"/>
  <c r="D44" i="26"/>
  <c r="D43" i="26"/>
  <c r="D42" i="26"/>
  <c r="D41" i="26"/>
  <c r="D40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4" i="26"/>
  <c r="D115" i="24"/>
  <c r="D114" i="24"/>
  <c r="D113" i="24"/>
  <c r="D112" i="24"/>
  <c r="D111" i="24"/>
  <c r="D110" i="24"/>
  <c r="D109" i="24"/>
  <c r="D108" i="24"/>
  <c r="D107" i="24"/>
  <c r="D106" i="24"/>
  <c r="D105" i="24"/>
  <c r="D104" i="24"/>
  <c r="D103" i="24"/>
  <c r="D102" i="24"/>
  <c r="D101" i="24"/>
  <c r="D100" i="24"/>
  <c r="D99" i="24"/>
  <c r="D98" i="24"/>
  <c r="D97" i="24"/>
  <c r="D96" i="24"/>
  <c r="D95" i="24"/>
  <c r="D94" i="24"/>
  <c r="D93" i="24"/>
  <c r="D92" i="24"/>
  <c r="D91" i="24"/>
  <c r="D90" i="24"/>
  <c r="D89" i="24"/>
  <c r="D88" i="24"/>
  <c r="D87" i="24"/>
  <c r="D86" i="24"/>
  <c r="D85" i="24"/>
  <c r="D84" i="24"/>
  <c r="D83" i="24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57" i="24"/>
  <c r="D56" i="24"/>
  <c r="D55" i="24"/>
  <c r="D54" i="24"/>
  <c r="D53" i="24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AW115" i="21"/>
  <c r="AW114" i="21"/>
  <c r="AW113" i="21"/>
  <c r="AW112" i="21"/>
  <c r="AW111" i="21"/>
  <c r="AW110" i="21"/>
  <c r="AW109" i="21"/>
  <c r="AW108" i="21"/>
  <c r="AW107" i="21"/>
  <c r="AW106" i="21"/>
  <c r="AW105" i="21"/>
  <c r="AW104" i="21"/>
  <c r="AW103" i="21"/>
  <c r="AW102" i="21"/>
  <c r="AW101" i="21"/>
  <c r="AW100" i="21"/>
  <c r="AW99" i="21"/>
  <c r="AW98" i="21"/>
  <c r="AW97" i="21"/>
  <c r="AW96" i="21"/>
  <c r="AW95" i="21"/>
  <c r="AW94" i="21"/>
  <c r="AW93" i="21"/>
  <c r="AW92" i="21"/>
  <c r="AW91" i="21"/>
  <c r="AW90" i="21"/>
  <c r="AW89" i="21"/>
  <c r="AW88" i="21"/>
  <c r="AW87" i="21"/>
  <c r="AW86" i="21"/>
  <c r="AW85" i="21"/>
  <c r="AW84" i="21"/>
  <c r="AW83" i="21"/>
  <c r="AW82" i="21"/>
  <c r="AW81" i="21"/>
  <c r="AW80" i="21"/>
  <c r="AW79" i="21"/>
  <c r="AW78" i="21"/>
  <c r="AW77" i="21"/>
  <c r="AW76" i="21"/>
  <c r="AW75" i="21"/>
  <c r="AW74" i="21"/>
  <c r="AW73" i="21"/>
  <c r="AW72" i="21"/>
  <c r="AW71" i="21"/>
  <c r="AW70" i="21"/>
  <c r="AW69" i="21"/>
  <c r="AW68" i="21"/>
  <c r="AW67" i="21"/>
  <c r="AW66" i="21"/>
  <c r="AW65" i="21"/>
  <c r="AW64" i="21"/>
  <c r="AW63" i="21"/>
  <c r="AW62" i="21"/>
  <c r="AW61" i="21"/>
  <c r="AW60" i="21"/>
  <c r="AW59" i="21"/>
  <c r="AW58" i="21"/>
  <c r="AW57" i="21"/>
  <c r="AW56" i="21"/>
  <c r="AW55" i="21"/>
  <c r="AW54" i="21"/>
  <c r="AW53" i="21"/>
  <c r="AW52" i="21"/>
  <c r="AW51" i="21"/>
  <c r="AW50" i="21"/>
  <c r="AW49" i="21"/>
  <c r="AW48" i="21"/>
  <c r="AW47" i="21"/>
  <c r="AW46" i="21"/>
  <c r="AW45" i="21"/>
  <c r="AW44" i="21"/>
  <c r="AW43" i="21"/>
  <c r="AW42" i="21"/>
  <c r="AW41" i="21"/>
  <c r="AW40" i="21"/>
  <c r="AW39" i="21"/>
  <c r="AW38" i="21"/>
  <c r="AW37" i="21"/>
  <c r="AW36" i="21"/>
  <c r="AW35" i="21"/>
  <c r="AW34" i="21"/>
  <c r="AW33" i="21"/>
  <c r="AW32" i="21"/>
  <c r="AW31" i="21"/>
  <c r="AW30" i="21"/>
  <c r="AW29" i="21"/>
  <c r="AW28" i="21"/>
  <c r="AW27" i="21"/>
  <c r="AW26" i="21"/>
  <c r="AW25" i="21"/>
  <c r="AW24" i="21"/>
  <c r="AW23" i="21"/>
  <c r="AW22" i="21"/>
  <c r="AW21" i="21"/>
  <c r="AW20" i="21"/>
  <c r="AW19" i="21"/>
  <c r="AW18" i="21"/>
  <c r="AW17" i="21"/>
  <c r="AW16" i="21"/>
  <c r="AW15" i="21"/>
  <c r="AW14" i="21"/>
  <c r="AW13" i="21"/>
  <c r="AW12" i="21"/>
  <c r="AW11" i="21"/>
  <c r="AW10" i="21"/>
  <c r="AW9" i="21"/>
  <c r="AW8" i="21"/>
  <c r="AW7" i="21"/>
  <c r="AW6" i="21"/>
  <c r="AW5" i="21"/>
</calcChain>
</file>

<file path=xl/sharedStrings.xml><?xml version="1.0" encoding="utf-8"?>
<sst xmlns="http://schemas.openxmlformats.org/spreadsheetml/2006/main" count="10848" uniqueCount="1052">
  <si>
    <t>Response Total</t>
  </si>
  <si>
    <t>Canada:Alberta</t>
  </si>
  <si>
    <t>Canada:British Columbia</t>
  </si>
  <si>
    <t>Canada:Manitoba</t>
  </si>
  <si>
    <t>Canada:New Brunswick</t>
  </si>
  <si>
    <t>Canada:Newfoundland and Labrador</t>
  </si>
  <si>
    <t>Canada:Northwest Territories</t>
  </si>
  <si>
    <t>Canada:Nova Scotia</t>
  </si>
  <si>
    <t>Canada:Nunavut</t>
  </si>
  <si>
    <t>Canada:Ontario</t>
  </si>
  <si>
    <t>Canada:Quebec</t>
  </si>
  <si>
    <t>Canada:Saskatchewan</t>
  </si>
  <si>
    <t>Canada:Yukon</t>
  </si>
  <si>
    <t>Australia:New South Wales</t>
  </si>
  <si>
    <t>Australia:Northern Territory</t>
  </si>
  <si>
    <t>Australia:Queensland</t>
  </si>
  <si>
    <t>Australia:South Australia</t>
  </si>
  <si>
    <t>Australia:Tasmania</t>
  </si>
  <si>
    <t>Australia:Victoria</t>
  </si>
  <si>
    <t>Australia:Western Australia</t>
  </si>
  <si>
    <t>Fiji</t>
  </si>
  <si>
    <t>Indonesia</t>
  </si>
  <si>
    <t>Malaysia</t>
  </si>
  <si>
    <t>New Zealand</t>
  </si>
  <si>
    <t>Papua New Guinea</t>
  </si>
  <si>
    <t>Philippines</t>
  </si>
  <si>
    <t>Angola</t>
  </si>
  <si>
    <t>Botswana</t>
  </si>
  <si>
    <t>Burkina Faso</t>
  </si>
  <si>
    <t>Democratic Republic of Congo (DRC)</t>
  </si>
  <si>
    <t>Eritrea</t>
  </si>
  <si>
    <t>Ethiopia</t>
  </si>
  <si>
    <t>Ghana</t>
  </si>
  <si>
    <t>Guinea(Conakry)</t>
  </si>
  <si>
    <t>Ivory Coast</t>
  </si>
  <si>
    <t>Kenya</t>
  </si>
  <si>
    <t>Liberia</t>
  </si>
  <si>
    <t>Madagascar</t>
  </si>
  <si>
    <t>Mali</t>
  </si>
  <si>
    <t>Mozambique</t>
  </si>
  <si>
    <t>Namibia</t>
  </si>
  <si>
    <t>Niger</t>
  </si>
  <si>
    <t>Nigeria</t>
  </si>
  <si>
    <t>Sierra Leone</t>
  </si>
  <si>
    <t>South Africa</t>
  </si>
  <si>
    <t>Tanzania</t>
  </si>
  <si>
    <t>Zambia</t>
  </si>
  <si>
    <t>Zimbabwe</t>
  </si>
  <si>
    <t>Argentina:Catamarca</t>
  </si>
  <si>
    <t>Argentina:Chubut</t>
  </si>
  <si>
    <t>Argentina:Jujuy</t>
  </si>
  <si>
    <t>Argentina:La Rioja</t>
  </si>
  <si>
    <t>Argentina:Mendoza</t>
  </si>
  <si>
    <t>Argentina:Neuquen</t>
  </si>
  <si>
    <t>Argentina:Rio Negro</t>
  </si>
  <si>
    <t>Argentina:Salta</t>
  </si>
  <si>
    <t>Argentina:San Juan</t>
  </si>
  <si>
    <t>Argentina:Santa Cruz</t>
  </si>
  <si>
    <t>Bolivia</t>
  </si>
  <si>
    <t>Brazil</t>
  </si>
  <si>
    <t>Chile</t>
  </si>
  <si>
    <t>Colombia</t>
  </si>
  <si>
    <t>Dominican Republic</t>
  </si>
  <si>
    <t>Ecuador</t>
  </si>
  <si>
    <t>French Guiana</t>
  </si>
  <si>
    <t>Guatemala</t>
  </si>
  <si>
    <t>Guyana</t>
  </si>
  <si>
    <t>Honduras</t>
  </si>
  <si>
    <t>Mexico</t>
  </si>
  <si>
    <t>Nicaragua</t>
  </si>
  <si>
    <t>Panama</t>
  </si>
  <si>
    <t>Peru</t>
  </si>
  <si>
    <t>Suriname</t>
  </si>
  <si>
    <t>Uruguay</t>
  </si>
  <si>
    <t>Venezuela</t>
  </si>
  <si>
    <t>China</t>
  </si>
  <si>
    <t>India</t>
  </si>
  <si>
    <t>Kazakhstan</t>
  </si>
  <si>
    <t>Kyrgyzstan</t>
  </si>
  <si>
    <t>Laos</t>
  </si>
  <si>
    <t>Mongolia</t>
  </si>
  <si>
    <t>Myanmar</t>
  </si>
  <si>
    <t>Thailand</t>
  </si>
  <si>
    <t>Vietnam</t>
  </si>
  <si>
    <t>Bulgaria</t>
  </si>
  <si>
    <t>Finland</t>
  </si>
  <si>
    <t>France</t>
  </si>
  <si>
    <t>Greenland</t>
  </si>
  <si>
    <t>Greece</t>
  </si>
  <si>
    <t>Ireland</t>
  </si>
  <si>
    <t>Norway</t>
  </si>
  <si>
    <t>Poland</t>
  </si>
  <si>
    <t>Portugal</t>
  </si>
  <si>
    <t>Romania</t>
  </si>
  <si>
    <t>Russia</t>
  </si>
  <si>
    <t>Serbia</t>
  </si>
  <si>
    <t>Spain</t>
  </si>
  <si>
    <t>Sweden</t>
  </si>
  <si>
    <t>Turkey</t>
  </si>
  <si>
    <t>Saudi Arabia</t>
  </si>
  <si>
    <t>Encourages investment</t>
  </si>
  <si>
    <t>Not a deterrent to investment</t>
  </si>
  <si>
    <t>Mild deterrent to investment</t>
  </si>
  <si>
    <t>Strong deterrent to investment</t>
  </si>
  <si>
    <t>Would not pursue investment due to this factor</t>
  </si>
  <si>
    <t>73</t>
  </si>
  <si>
    <t>47</t>
  </si>
  <si>
    <t>Totals:</t>
  </si>
  <si>
    <t>1,131</t>
  </si>
  <si>
    <t>1,635</t>
  </si>
  <si>
    <t>1,264</t>
  </si>
  <si>
    <t>691</t>
  </si>
  <si>
    <t>321</t>
  </si>
  <si>
    <t>620</t>
  </si>
  <si>
    <t>2,060</t>
  </si>
  <si>
    <t>1,551</t>
  </si>
  <si>
    <t>576</t>
  </si>
  <si>
    <t>192</t>
  </si>
  <si>
    <t>53</t>
  </si>
  <si>
    <t>504</t>
  </si>
  <si>
    <t>2,089</t>
  </si>
  <si>
    <t>1,614</t>
  </si>
  <si>
    <t>611</t>
  </si>
  <si>
    <t>199</t>
  </si>
  <si>
    <t>557</t>
  </si>
  <si>
    <t>105</t>
  </si>
  <si>
    <t>2,251</t>
  </si>
  <si>
    <t>1,446</t>
  </si>
  <si>
    <t>478</t>
  </si>
  <si>
    <t>145</t>
  </si>
  <si>
    <t>600</t>
  </si>
  <si>
    <t>2,057</t>
  </si>
  <si>
    <t>1,414</t>
  </si>
  <si>
    <t>573</t>
  </si>
  <si>
    <t>203</t>
  </si>
  <si>
    <t>382</t>
  </si>
  <si>
    <t>2,259</t>
  </si>
  <si>
    <t>1,536</t>
  </si>
  <si>
    <t>550</t>
  </si>
  <si>
    <t>148</t>
  </si>
  <si>
    <t>1,030</t>
  </si>
  <si>
    <t>1,805</t>
  </si>
  <si>
    <t>1,409</t>
  </si>
  <si>
    <t>605</t>
  </si>
  <si>
    <t>669</t>
  </si>
  <si>
    <t>2,170</t>
  </si>
  <si>
    <t>1,270</t>
  </si>
  <si>
    <t>458</t>
  </si>
  <si>
    <t>1,043</t>
  </si>
  <si>
    <t>2,258</t>
  </si>
  <si>
    <t>779</t>
  </si>
  <si>
    <t>350</t>
  </si>
  <si>
    <t>155</t>
  </si>
  <si>
    <t>1,582</t>
  </si>
  <si>
    <t>1,564</t>
  </si>
  <si>
    <t>988</t>
  </si>
  <si>
    <t>449</t>
  </si>
  <si>
    <t>214</t>
  </si>
  <si>
    <t>131</t>
  </si>
  <si>
    <t>1,603</t>
  </si>
  <si>
    <t>1,752</t>
  </si>
  <si>
    <t>917</t>
  </si>
  <si>
    <t>392</t>
  </si>
  <si>
    <t>2,115</t>
  </si>
  <si>
    <t>1,436</t>
  </si>
  <si>
    <t>655</t>
  </si>
  <si>
    <t>386</t>
  </si>
  <si>
    <t>1,390</t>
  </si>
  <si>
    <t>1,797</t>
  </si>
  <si>
    <t>1,035</t>
  </si>
  <si>
    <t>320</t>
  </si>
  <si>
    <t>2,287</t>
  </si>
  <si>
    <t>1,568</t>
  </si>
  <si>
    <t>694</t>
  </si>
  <si>
    <t>ADMINISTRATION</t>
  </si>
  <si>
    <t xml:space="preserve"> ENVIRONMENTAL</t>
  </si>
  <si>
    <t>duplication</t>
  </si>
  <si>
    <t>legal</t>
  </si>
  <si>
    <t>taxation</t>
  </si>
  <si>
    <t>disputed</t>
  </si>
  <si>
    <t>parks</t>
  </si>
  <si>
    <t>infra</t>
  </si>
  <si>
    <t>socio</t>
  </si>
  <si>
    <t>trade</t>
  </si>
  <si>
    <t>political</t>
  </si>
  <si>
    <t>labor regulations</t>
  </si>
  <si>
    <t>geological</t>
  </si>
  <si>
    <t>security</t>
  </si>
  <si>
    <t>labor skills</t>
  </si>
  <si>
    <t>Index</t>
  </si>
  <si>
    <t>mean</t>
  </si>
  <si>
    <t>Score</t>
  </si>
  <si>
    <t>Rank</t>
  </si>
  <si>
    <t>2012/2013</t>
  </si>
  <si>
    <t>2011/2012</t>
  </si>
  <si>
    <t>2010/2011</t>
  </si>
  <si>
    <t>2009/2010</t>
  </si>
  <si>
    <t>Alberta</t>
  </si>
  <si>
    <t>3/96</t>
  </si>
  <si>
    <t>3/93</t>
  </si>
  <si>
    <t>1 /79</t>
  </si>
  <si>
    <t>4/72</t>
  </si>
  <si>
    <t>British Columbia</t>
  </si>
  <si>
    <t>31/96</t>
  </si>
  <si>
    <t>31/93</t>
  </si>
  <si>
    <t>36 /79</t>
  </si>
  <si>
    <t>38/72</t>
  </si>
  <si>
    <t>Manitoba</t>
  </si>
  <si>
    <t>21/96</t>
  </si>
  <si>
    <t>20/93</t>
  </si>
  <si>
    <t>9/72</t>
  </si>
  <si>
    <t>New Brunswick</t>
  </si>
  <si>
    <t>4/96</t>
  </si>
  <si>
    <t>1/93</t>
  </si>
  <si>
    <t>23 /79</t>
  </si>
  <si>
    <t>2/72</t>
  </si>
  <si>
    <t>Nfld./Labrador</t>
  </si>
  <si>
    <t>18/96</t>
  </si>
  <si>
    <t>16/93</t>
  </si>
  <si>
    <t>13 /79</t>
  </si>
  <si>
    <t>8/72</t>
  </si>
  <si>
    <t xml:space="preserve">NWT </t>
  </si>
  <si>
    <t>29/96</t>
  </si>
  <si>
    <t>48/93</t>
  </si>
  <si>
    <t>50/72</t>
  </si>
  <si>
    <t>Nova Scotia</t>
  </si>
  <si>
    <t>12/96</t>
  </si>
  <si>
    <t>15/93</t>
  </si>
  <si>
    <t>19 /79</t>
  </si>
  <si>
    <t>15/72</t>
  </si>
  <si>
    <t>Nunavut</t>
  </si>
  <si>
    <t>37/96</t>
  </si>
  <si>
    <t>36/93</t>
  </si>
  <si>
    <t>44 /79</t>
  </si>
  <si>
    <t>43/72</t>
  </si>
  <si>
    <t>Ontario</t>
  </si>
  <si>
    <t>16/96</t>
  </si>
  <si>
    <t>13/93</t>
  </si>
  <si>
    <t>18 /79</t>
  </si>
  <si>
    <t>22/72</t>
  </si>
  <si>
    <t>Quebec</t>
  </si>
  <si>
    <t>11/96</t>
  </si>
  <si>
    <t>5/93</t>
  </si>
  <si>
    <t>1/72</t>
  </si>
  <si>
    <t>Saskatchewan</t>
  </si>
  <si>
    <t>13/96</t>
  </si>
  <si>
    <t>6/93</t>
  </si>
  <si>
    <t>3 /79</t>
  </si>
  <si>
    <t>6/72</t>
  </si>
  <si>
    <t>Yukon</t>
  </si>
  <si>
    <t>8/96</t>
  </si>
  <si>
    <t>10/93</t>
  </si>
  <si>
    <t>15 /79</t>
  </si>
  <si>
    <t>11/72</t>
  </si>
  <si>
    <t>Alaska</t>
  </si>
  <si>
    <t>19/96</t>
  </si>
  <si>
    <t>25/93</t>
  </si>
  <si>
    <t>21 /79</t>
  </si>
  <si>
    <t>18/72</t>
  </si>
  <si>
    <t>Arizona</t>
  </si>
  <si>
    <t>28/96</t>
  </si>
  <si>
    <t>29/93</t>
  </si>
  <si>
    <t>25 /79</t>
  </si>
  <si>
    <t>25/72</t>
  </si>
  <si>
    <t>California</t>
  </si>
  <si>
    <t>56/96</t>
  </si>
  <si>
    <t>51/93</t>
  </si>
  <si>
    <t>56 /79</t>
  </si>
  <si>
    <t>63/72</t>
  </si>
  <si>
    <t>Colorado</t>
  </si>
  <si>
    <t>34/96</t>
  </si>
  <si>
    <t>33/93</t>
  </si>
  <si>
    <t>46 /79</t>
  </si>
  <si>
    <t>54/72</t>
  </si>
  <si>
    <t>Idaho</t>
  </si>
  <si>
    <t>35/96</t>
  </si>
  <si>
    <t>26/93</t>
  </si>
  <si>
    <t>33 /79</t>
  </si>
  <si>
    <t>32/72</t>
  </si>
  <si>
    <t>Michigan</t>
  </si>
  <si>
    <t>*</t>
  </si>
  <si>
    <t>33/96</t>
  </si>
  <si>
    <t>23/93</t>
  </si>
  <si>
    <t>42 /79</t>
  </si>
  <si>
    <t>26/72</t>
  </si>
  <si>
    <t>Minnesota</t>
  </si>
  <si>
    <t>40/96</t>
  </si>
  <si>
    <t>22/93</t>
  </si>
  <si>
    <t>45 /79</t>
  </si>
  <si>
    <t>53/72</t>
  </si>
  <si>
    <t>Montana</t>
  </si>
  <si>
    <t>46/96</t>
  </si>
  <si>
    <t>40/93</t>
  </si>
  <si>
    <t>50 /79</t>
  </si>
  <si>
    <t>46/72</t>
  </si>
  <si>
    <t>Nevada</t>
  </si>
  <si>
    <t>7/96</t>
  </si>
  <si>
    <t>8/93</t>
  </si>
  <si>
    <t>2 /79</t>
  </si>
  <si>
    <t>5/72</t>
  </si>
  <si>
    <t>New Mexico</t>
  </si>
  <si>
    <t>45/96</t>
  </si>
  <si>
    <t>41/93</t>
  </si>
  <si>
    <t>34 /79</t>
  </si>
  <si>
    <t>41/72</t>
  </si>
  <si>
    <t>Utah</t>
  </si>
  <si>
    <t>9/96</t>
  </si>
  <si>
    <t>21/93</t>
  </si>
  <si>
    <t>6 /79</t>
  </si>
  <si>
    <t>Washington</t>
  </si>
  <si>
    <t>47/96</t>
  </si>
  <si>
    <t>39/93</t>
  </si>
  <si>
    <t>59 /79</t>
  </si>
  <si>
    <t>55/72</t>
  </si>
  <si>
    <t>Wyoming</t>
  </si>
  <si>
    <t>5/96</t>
  </si>
  <si>
    <t>4/93</t>
  </si>
  <si>
    <t>10 /79</t>
  </si>
  <si>
    <t>13/72</t>
  </si>
  <si>
    <t>New South Wales</t>
  </si>
  <si>
    <t>44/96</t>
  </si>
  <si>
    <t>32/93</t>
  </si>
  <si>
    <t>20 /79</t>
  </si>
  <si>
    <t>20/72</t>
  </si>
  <si>
    <t>Northern Territory</t>
  </si>
  <si>
    <t>22/96</t>
  </si>
  <si>
    <t>11/93</t>
  </si>
  <si>
    <t>27 /79</t>
  </si>
  <si>
    <t>14/72</t>
  </si>
  <si>
    <t>Queensland</t>
  </si>
  <si>
    <t>32/96</t>
  </si>
  <si>
    <t>28/93</t>
  </si>
  <si>
    <t>38 /79</t>
  </si>
  <si>
    <t>24/72</t>
  </si>
  <si>
    <t>South Australia</t>
  </si>
  <si>
    <t>20/96</t>
  </si>
  <si>
    <t>19/93</t>
  </si>
  <si>
    <t>11 /79</t>
  </si>
  <si>
    <t>10/72</t>
  </si>
  <si>
    <t>Tasmania</t>
  </si>
  <si>
    <t>49/96</t>
  </si>
  <si>
    <t>30/93</t>
  </si>
  <si>
    <t>28 /79</t>
  </si>
  <si>
    <t>23/72</t>
  </si>
  <si>
    <t>Victoria</t>
  </si>
  <si>
    <t>24/96</t>
  </si>
  <si>
    <t>44/93</t>
  </si>
  <si>
    <t>31 /79</t>
  </si>
  <si>
    <t>30/72</t>
  </si>
  <si>
    <t>Western Australia</t>
  </si>
  <si>
    <t>15/96</t>
  </si>
  <si>
    <t>12/93</t>
  </si>
  <si>
    <t>17 /79</t>
  </si>
  <si>
    <t>19/72</t>
  </si>
  <si>
    <t>96/96</t>
  </si>
  <si>
    <t>85/93</t>
  </si>
  <si>
    <t>70 /79</t>
  </si>
  <si>
    <t>62/72</t>
  </si>
  <si>
    <t>26/96</t>
  </si>
  <si>
    <t>27/93</t>
  </si>
  <si>
    <t>33/72</t>
  </si>
  <si>
    <t>77/96</t>
  </si>
  <si>
    <t>66/93</t>
  </si>
  <si>
    <t>64 /79</t>
  </si>
  <si>
    <t>56/72</t>
  </si>
  <si>
    <t>88/96</t>
  </si>
  <si>
    <t>88/93</t>
  </si>
  <si>
    <t>66 /79</t>
  </si>
  <si>
    <t>70/72</t>
  </si>
  <si>
    <t>17/96</t>
  </si>
  <si>
    <t>17/93</t>
  </si>
  <si>
    <t>21/72</t>
  </si>
  <si>
    <t>55/96</t>
  </si>
  <si>
    <t>38/93</t>
  </si>
  <si>
    <t>24 /79</t>
  </si>
  <si>
    <t>36/72</t>
  </si>
  <si>
    <t>DRC (Congo)</t>
  </si>
  <si>
    <t>93/96</t>
  </si>
  <si>
    <t>76/93</t>
  </si>
  <si>
    <t>77 /79</t>
  </si>
  <si>
    <t>68/72</t>
  </si>
  <si>
    <t>69/96</t>
  </si>
  <si>
    <t>77/93</t>
  </si>
  <si>
    <t>54/96</t>
  </si>
  <si>
    <t>43/93</t>
  </si>
  <si>
    <t>47 /79</t>
  </si>
  <si>
    <t>34/72</t>
  </si>
  <si>
    <t>Guinea (Conakry)</t>
  </si>
  <si>
    <t>76/96</t>
  </si>
  <si>
    <t>83/93</t>
  </si>
  <si>
    <t>51 /79</t>
  </si>
  <si>
    <t>85/96</t>
  </si>
  <si>
    <t>59/93</t>
  </si>
  <si>
    <t>79/96</t>
  </si>
  <si>
    <t>42/93</t>
  </si>
  <si>
    <t>29 /79</t>
  </si>
  <si>
    <t>27/72</t>
  </si>
  <si>
    <t>36/96</t>
  </si>
  <si>
    <t>52/93</t>
  </si>
  <si>
    <t>25/96</t>
  </si>
  <si>
    <t>30/96</t>
  </si>
  <si>
    <t>45/93</t>
  </si>
  <si>
    <t>30 /79</t>
  </si>
  <si>
    <t>37/72</t>
  </si>
  <si>
    <t>70/96</t>
  </si>
  <si>
    <t>68/93</t>
  </si>
  <si>
    <t>43 /79</t>
  </si>
  <si>
    <t>64/96</t>
  </si>
  <si>
    <t>54/93</t>
  </si>
  <si>
    <t>61/72</t>
  </si>
  <si>
    <t>74/96</t>
  </si>
  <si>
    <t>63/93</t>
  </si>
  <si>
    <t>61 /79</t>
  </si>
  <si>
    <t>44/72</t>
  </si>
  <si>
    <t>59/96</t>
  </si>
  <si>
    <t>50/93</t>
  </si>
  <si>
    <t>57 /79</t>
  </si>
  <si>
    <t>52/72</t>
  </si>
  <si>
    <t>91/96</t>
  </si>
  <si>
    <t>74/93</t>
  </si>
  <si>
    <t>71 /79</t>
  </si>
  <si>
    <t>69/72</t>
  </si>
  <si>
    <t>Argentina</t>
  </si>
  <si>
    <t>**</t>
  </si>
  <si>
    <t>60 /79</t>
  </si>
  <si>
    <t>59/72</t>
  </si>
  <si>
    <t>Catamarca</t>
  </si>
  <si>
    <t>43/96</t>
  </si>
  <si>
    <t>61/93</t>
  </si>
  <si>
    <t>Chubut</t>
  </si>
  <si>
    <t>78/96</t>
  </si>
  <si>
    <t>70/93</t>
  </si>
  <si>
    <t>Jujuy</t>
  </si>
  <si>
    <t>65/96</t>
  </si>
  <si>
    <t>75/93</t>
  </si>
  <si>
    <t>La Rioja</t>
  </si>
  <si>
    <t>75/96</t>
  </si>
  <si>
    <t>Mendoza</t>
  </si>
  <si>
    <t>62/96</t>
  </si>
  <si>
    <t>73/93</t>
  </si>
  <si>
    <t>Neuquen</t>
  </si>
  <si>
    <t>39/96</t>
  </si>
  <si>
    <t>Rio Negro</t>
  </si>
  <si>
    <t>41/96</t>
  </si>
  <si>
    <t>69/93</t>
  </si>
  <si>
    <t>Salta</t>
  </si>
  <si>
    <t>38/96</t>
  </si>
  <si>
    <t>55/93</t>
  </si>
  <si>
    <t>San Juan</t>
  </si>
  <si>
    <t>51/96</t>
  </si>
  <si>
    <t>62/93</t>
  </si>
  <si>
    <t>Santa Cruz</t>
  </si>
  <si>
    <t>68/96</t>
  </si>
  <si>
    <t>65/93</t>
  </si>
  <si>
    <t>90/96</t>
  </si>
  <si>
    <t>91/93</t>
  </si>
  <si>
    <t>76 /79</t>
  </si>
  <si>
    <t>66/72</t>
  </si>
  <si>
    <t>61/96</t>
  </si>
  <si>
    <t>57/93</t>
  </si>
  <si>
    <t>49 /79</t>
  </si>
  <si>
    <t>40/72</t>
  </si>
  <si>
    <t>23/96</t>
  </si>
  <si>
    <t>18/93</t>
  </si>
  <si>
    <t>8 /79</t>
  </si>
  <si>
    <t>7/72</t>
  </si>
  <si>
    <t>66/96</t>
  </si>
  <si>
    <t>64/93</t>
  </si>
  <si>
    <t>40 /79</t>
  </si>
  <si>
    <t>48/72</t>
  </si>
  <si>
    <t>82/96</t>
  </si>
  <si>
    <t>86/93</t>
  </si>
  <si>
    <t>65 /79</t>
  </si>
  <si>
    <t>71/72</t>
  </si>
  <si>
    <t>60/96</t>
  </si>
  <si>
    <t>67/93</t>
  </si>
  <si>
    <t>27/96</t>
  </si>
  <si>
    <t>89/96</t>
  </si>
  <si>
    <t>92/93</t>
  </si>
  <si>
    <t>64/72</t>
  </si>
  <si>
    <t>67/96</t>
  </si>
  <si>
    <t>53/93</t>
  </si>
  <si>
    <t>83/96</t>
  </si>
  <si>
    <t>93/93</t>
  </si>
  <si>
    <t>65/72</t>
  </si>
  <si>
    <t>42/96</t>
  </si>
  <si>
    <t>35/93</t>
  </si>
  <si>
    <t>35 /79</t>
  </si>
  <si>
    <t>28/72</t>
  </si>
  <si>
    <t>63/96</t>
  </si>
  <si>
    <t>82/93</t>
  </si>
  <si>
    <t>68 /79</t>
  </si>
  <si>
    <t>58/96</t>
  </si>
  <si>
    <t>56/93</t>
  </si>
  <si>
    <t>48 /79</t>
  </si>
  <si>
    <t>39/72</t>
  </si>
  <si>
    <t>71/96</t>
  </si>
  <si>
    <t>72/93</t>
  </si>
  <si>
    <t>94/96</t>
  </si>
  <si>
    <t>90/93</t>
  </si>
  <si>
    <t>78 /79</t>
  </si>
  <si>
    <t>72/72</t>
  </si>
  <si>
    <t>50/96</t>
  </si>
  <si>
    <t>47/93</t>
  </si>
  <si>
    <t>32 /79</t>
  </si>
  <si>
    <t>72/96</t>
  </si>
  <si>
    <t>58/93</t>
  </si>
  <si>
    <t>62 /79</t>
  </si>
  <si>
    <t>42/72</t>
  </si>
  <si>
    <t>1/96</t>
  </si>
  <si>
    <t>2/93</t>
  </si>
  <si>
    <t>5 /79</t>
  </si>
  <si>
    <t>3/72</t>
  </si>
  <si>
    <t>14/96</t>
  </si>
  <si>
    <t>14/93</t>
  </si>
  <si>
    <t>12 /79</t>
  </si>
  <si>
    <t>87/96</t>
  </si>
  <si>
    <t>81/96</t>
  </si>
  <si>
    <t>89/93</t>
  </si>
  <si>
    <t>74 /79</t>
  </si>
  <si>
    <t>60/72</t>
  </si>
  <si>
    <t>6/96</t>
  </si>
  <si>
    <t>9/93</t>
  </si>
  <si>
    <t>16 /79</t>
  </si>
  <si>
    <t>17/72</t>
  </si>
  <si>
    <t>80/96</t>
  </si>
  <si>
    <t>81/93</t>
  </si>
  <si>
    <t>63 /79</t>
  </si>
  <si>
    <t>51/72</t>
  </si>
  <si>
    <t xml:space="preserve">Kyrgyzstan </t>
  </si>
  <si>
    <t>92/96</t>
  </si>
  <si>
    <t>87/93</t>
  </si>
  <si>
    <t>39 /79</t>
  </si>
  <si>
    <t>58/72</t>
  </si>
  <si>
    <t>84/96</t>
  </si>
  <si>
    <t>78/93</t>
  </si>
  <si>
    <t>67/72</t>
  </si>
  <si>
    <t>10/96</t>
  </si>
  <si>
    <t>24/93</t>
  </si>
  <si>
    <t>22 /79</t>
  </si>
  <si>
    <t>31/72</t>
  </si>
  <si>
    <t>57/96</t>
  </si>
  <si>
    <t>46/93</t>
  </si>
  <si>
    <t>86/96</t>
  </si>
  <si>
    <t>80/93</t>
  </si>
  <si>
    <t>73/96</t>
  </si>
  <si>
    <t>71/93</t>
  </si>
  <si>
    <t>69 /79</t>
  </si>
  <si>
    <t>45/72</t>
  </si>
  <si>
    <t>52/96</t>
  </si>
  <si>
    <t>48/96</t>
  </si>
  <si>
    <t>37/93</t>
  </si>
  <si>
    <t>29/72</t>
  </si>
  <si>
    <t>2/96</t>
  </si>
  <si>
    <t>7/93</t>
  </si>
  <si>
    <t>7 /79</t>
  </si>
  <si>
    <t>12/72</t>
  </si>
  <si>
    <t>53/96</t>
  </si>
  <si>
    <t>60/93</t>
  </si>
  <si>
    <t>58 /79</t>
  </si>
  <si>
    <t>35/72</t>
  </si>
  <si>
    <t>95/96</t>
  </si>
  <si>
    <t>84/93</t>
  </si>
  <si>
    <t>55 /79</t>
  </si>
  <si>
    <t>3 /112</t>
  </si>
  <si>
    <t>32/112</t>
  </si>
  <si>
    <t>26/112</t>
  </si>
  <si>
    <t>7/112</t>
  </si>
  <si>
    <t>9/112</t>
  </si>
  <si>
    <t>47/112</t>
  </si>
  <si>
    <t>29/112</t>
  </si>
  <si>
    <t>44/112</t>
  </si>
  <si>
    <t>28/112</t>
  </si>
  <si>
    <t>21/112</t>
  </si>
  <si>
    <t>12/112</t>
  </si>
  <si>
    <t>19/112</t>
  </si>
  <si>
    <t>22/112</t>
  </si>
  <si>
    <t>20/112</t>
  </si>
  <si>
    <t>51/112</t>
  </si>
  <si>
    <t>38/112</t>
  </si>
  <si>
    <t>31/112</t>
  </si>
  <si>
    <t>17/112</t>
  </si>
  <si>
    <t>15/112</t>
  </si>
  <si>
    <t>36/112</t>
  </si>
  <si>
    <t>8/112</t>
  </si>
  <si>
    <t>40/112</t>
  </si>
  <si>
    <t>16/112</t>
  </si>
  <si>
    <t>53/112</t>
  </si>
  <si>
    <t>5/112</t>
  </si>
  <si>
    <t>39/112</t>
  </si>
  <si>
    <t>13/112</t>
  </si>
  <si>
    <t>24/112</t>
  </si>
  <si>
    <t>11/112</t>
  </si>
  <si>
    <t>27/112</t>
  </si>
  <si>
    <t>33/112</t>
  </si>
  <si>
    <t>6/112</t>
  </si>
  <si>
    <t>73/112</t>
  </si>
  <si>
    <t>104/112</t>
  </si>
  <si>
    <t>69/112</t>
  </si>
  <si>
    <t>14/112</t>
  </si>
  <si>
    <t>84/112</t>
  </si>
  <si>
    <t>110/112</t>
  </si>
  <si>
    <t>108/112</t>
  </si>
  <si>
    <t>25/112</t>
  </si>
  <si>
    <t>46/112</t>
  </si>
  <si>
    <t>85/112</t>
  </si>
  <si>
    <t>52/112</t>
  </si>
  <si>
    <t>78/112</t>
  </si>
  <si>
    <t>43/112</t>
  </si>
  <si>
    <t>77/112</t>
  </si>
  <si>
    <t>105/112</t>
  </si>
  <si>
    <t>79/112</t>
  </si>
  <si>
    <t>66/112</t>
  </si>
  <si>
    <t>103/112</t>
  </si>
  <si>
    <t>70/112</t>
  </si>
  <si>
    <t>76/112</t>
  </si>
  <si>
    <t>34/112</t>
  </si>
  <si>
    <t>72/112</t>
  </si>
  <si>
    <t>75/112</t>
  </si>
  <si>
    <t>96/112</t>
  </si>
  <si>
    <t>64/112</t>
  </si>
  <si>
    <t>62/112</t>
  </si>
  <si>
    <t>57/112</t>
  </si>
  <si>
    <t>106/112</t>
  </si>
  <si>
    <t>98/112</t>
  </si>
  <si>
    <t>93/112</t>
  </si>
  <si>
    <t>61/112</t>
  </si>
  <si>
    <t>109/112</t>
  </si>
  <si>
    <t>107/112</t>
  </si>
  <si>
    <t>102/112</t>
  </si>
  <si>
    <t>90/112</t>
  </si>
  <si>
    <t>41/112</t>
  </si>
  <si>
    <t>54/112</t>
  </si>
  <si>
    <t>83/112</t>
  </si>
  <si>
    <t>99/112</t>
  </si>
  <si>
    <t>65/112</t>
  </si>
  <si>
    <t>30/112</t>
  </si>
  <si>
    <t>71/112</t>
  </si>
  <si>
    <t>97/112</t>
  </si>
  <si>
    <t>92/112</t>
  </si>
  <si>
    <t>35/112</t>
  </si>
  <si>
    <t>68/112</t>
  </si>
  <si>
    <t>94/112</t>
  </si>
  <si>
    <t>101/112</t>
  </si>
  <si>
    <t>48/112</t>
  </si>
  <si>
    <t>80/112</t>
  </si>
  <si>
    <t>58/112</t>
  </si>
  <si>
    <t>56/112</t>
  </si>
  <si>
    <t>74/112</t>
  </si>
  <si>
    <t>82/112</t>
  </si>
  <si>
    <t>111/112</t>
  </si>
  <si>
    <t>88/112</t>
  </si>
  <si>
    <t>63/112</t>
  </si>
  <si>
    <t>87/112</t>
  </si>
  <si>
    <t>112/112</t>
  </si>
  <si>
    <t>95/112</t>
  </si>
  <si>
    <t>100/112</t>
  </si>
  <si>
    <t>67/112</t>
  </si>
  <si>
    <t>81/112</t>
  </si>
  <si>
    <t>50/112</t>
  </si>
  <si>
    <t>60/112</t>
  </si>
  <si>
    <t>49/112</t>
  </si>
  <si>
    <t>2/112</t>
  </si>
  <si>
    <t>18/112</t>
  </si>
  <si>
    <t>23/112</t>
  </si>
  <si>
    <t>89/112</t>
  </si>
  <si>
    <t>4/112</t>
  </si>
  <si>
    <t>10/112</t>
  </si>
  <si>
    <t>59/112</t>
  </si>
  <si>
    <t>42/112</t>
  </si>
  <si>
    <t>86/112</t>
  </si>
  <si>
    <t>91/112</t>
  </si>
  <si>
    <t>55/112</t>
  </si>
  <si>
    <t>45/112</t>
  </si>
  <si>
    <t>1/112</t>
  </si>
  <si>
    <t>37/112</t>
  </si>
  <si>
    <t>Newfoundland and Labrador</t>
  </si>
  <si>
    <t>Northwest Territories</t>
  </si>
  <si>
    <t xml:space="preserve">Score </t>
  </si>
  <si>
    <t>32 / 72</t>
  </si>
  <si>
    <t>31 / 72</t>
  </si>
  <si>
    <t>22 / 72</t>
  </si>
  <si>
    <t>26 / 72</t>
  </si>
  <si>
    <t>17 / 72</t>
  </si>
  <si>
    <t>Canada</t>
  </si>
  <si>
    <t>NWT</t>
  </si>
  <si>
    <t>53 / 72</t>
  </si>
  <si>
    <t>40 /72</t>
  </si>
  <si>
    <t xml:space="preserve">46 /72 </t>
  </si>
  <si>
    <t>30 /72</t>
  </si>
  <si>
    <t>3 /72</t>
  </si>
  <si>
    <t>6 / 72</t>
  </si>
  <si>
    <t>/96</t>
  </si>
  <si>
    <t>11 /72</t>
  </si>
  <si>
    <t>9/ 79</t>
  </si>
  <si>
    <t>9 / 72</t>
  </si>
  <si>
    <t>29 / 72</t>
  </si>
  <si>
    <t>72 /79</t>
  </si>
  <si>
    <t>68 / 72</t>
  </si>
  <si>
    <t>55 / 72</t>
  </si>
  <si>
    <t>39 / 72</t>
  </si>
  <si>
    <t>48 / 72</t>
  </si>
  <si>
    <t>59 / 72</t>
  </si>
  <si>
    <t>USA</t>
  </si>
  <si>
    <t>49 / 72</t>
  </si>
  <si>
    <t>4 /79</t>
  </si>
  <si>
    <t>1 / 72</t>
  </si>
  <si>
    <t>51 / 72</t>
  </si>
  <si>
    <t>16 / 72</t>
  </si>
  <si>
    <t>65 / 72</t>
  </si>
  <si>
    <t>23 / 72</t>
  </si>
  <si>
    <t>33 / 72</t>
  </si>
  <si>
    <t>8 / 72</t>
  </si>
  <si>
    <t>21 / 72</t>
  </si>
  <si>
    <t>Australia</t>
  </si>
  <si>
    <t>15 / 72</t>
  </si>
  <si>
    <t>37 / 72</t>
  </si>
  <si>
    <t>78 /93</t>
  </si>
  <si>
    <t>58 / 72</t>
  </si>
  <si>
    <t>19 / 72</t>
  </si>
  <si>
    <t>43 / 72</t>
  </si>
  <si>
    <t>Oceania</t>
  </si>
  <si>
    <t>64 / 72</t>
  </si>
  <si>
    <t>34 / 72</t>
  </si>
  <si>
    <t>38 / 72</t>
  </si>
  <si>
    <t>7 / 72</t>
  </si>
  <si>
    <t>4 / 72</t>
  </si>
  <si>
    <t>DRC(Congo)</t>
  </si>
  <si>
    <t>56 / 72</t>
  </si>
  <si>
    <t>18 / 72</t>
  </si>
  <si>
    <t>Africa</t>
  </si>
  <si>
    <t>52 /93</t>
  </si>
  <si>
    <t>10 / 72</t>
  </si>
  <si>
    <t>33 /93</t>
  </si>
  <si>
    <t>24 / 72</t>
  </si>
  <si>
    <t>45 / 72</t>
  </si>
  <si>
    <t>35 / 72</t>
  </si>
  <si>
    <t>39 /93</t>
  </si>
  <si>
    <t>37 /79 /79</t>
  </si>
  <si>
    <t>28 / 72</t>
  </si>
  <si>
    <t>87 /93</t>
  </si>
  <si>
    <t>67/ 72</t>
  </si>
  <si>
    <t xml:space="preserve">54 / 72 </t>
  </si>
  <si>
    <t>57 /93</t>
  </si>
  <si>
    <t>75 /93</t>
  </si>
  <si>
    <t>42 /93</t>
  </si>
  <si>
    <t>37 /93</t>
  </si>
  <si>
    <t>38 /93</t>
  </si>
  <si>
    <t>89 /93</t>
  </si>
  <si>
    <t>61 / 72</t>
  </si>
  <si>
    <t>28 /93</t>
  </si>
  <si>
    <t>12 / 72</t>
  </si>
  <si>
    <t>5 /93</t>
  </si>
  <si>
    <t>2 / 72</t>
  </si>
  <si>
    <t>29 /93</t>
  </si>
  <si>
    <t>25 / 72</t>
  </si>
  <si>
    <t>Latin America and the Caribbean Basin</t>
  </si>
  <si>
    <t>76 /93</t>
  </si>
  <si>
    <t xml:space="preserve">66 / 72 </t>
  </si>
  <si>
    <t>92 /93</t>
  </si>
  <si>
    <t>70 / 72</t>
  </si>
  <si>
    <t>45 /93</t>
  </si>
  <si>
    <t>90 /93</t>
  </si>
  <si>
    <t>21 /93</t>
  </si>
  <si>
    <t>5 / 72</t>
  </si>
  <si>
    <t>86 /93</t>
  </si>
  <si>
    <t>50 /93</t>
  </si>
  <si>
    <t>93 /93</t>
  </si>
  <si>
    <t>72 / 72</t>
  </si>
  <si>
    <t>84 /93</t>
  </si>
  <si>
    <t>69 /93</t>
  </si>
  <si>
    <t>52 / 72</t>
  </si>
  <si>
    <t>19 /93</t>
  </si>
  <si>
    <t>14 / 72</t>
  </si>
  <si>
    <t>2 /93</t>
  </si>
  <si>
    <t>63 / 72</t>
  </si>
  <si>
    <t>36 /93</t>
  </si>
  <si>
    <t>44 / 72</t>
  </si>
  <si>
    <t>65 /93</t>
  </si>
  <si>
    <t>47 / 72</t>
  </si>
  <si>
    <t>72 /93</t>
  </si>
  <si>
    <t>60 / 72</t>
  </si>
  <si>
    <t>47 /93</t>
  </si>
  <si>
    <t>42 / 72</t>
  </si>
  <si>
    <t>64 /93</t>
  </si>
  <si>
    <t>36 / 72</t>
  </si>
  <si>
    <t>74 /93</t>
  </si>
  <si>
    <t>67 /93</t>
  </si>
  <si>
    <t xml:space="preserve">50 / 72 </t>
  </si>
  <si>
    <t>60 /93</t>
  </si>
  <si>
    <t>41 / 72</t>
  </si>
  <si>
    <t>20 /93</t>
  </si>
  <si>
    <t>14 79</t>
  </si>
  <si>
    <t>27 / 72</t>
  </si>
  <si>
    <t>26 79</t>
  </si>
  <si>
    <t>20 / 72</t>
  </si>
  <si>
    <t>41 /79</t>
  </si>
  <si>
    <t>Asia</t>
  </si>
  <si>
    <t>Europe</t>
  </si>
  <si>
    <t>weighted</t>
  </si>
  <si>
    <t>current</t>
  </si>
  <si>
    <t>best</t>
  </si>
  <si>
    <t>Room for improvement</t>
  </si>
  <si>
    <t>2010 /2011</t>
  </si>
  <si>
    <t>50/ 96</t>
  </si>
  <si>
    <t>18/ 96</t>
  </si>
  <si>
    <t>25/ 96</t>
  </si>
  <si>
    <t>12/ 96</t>
  </si>
  <si>
    <t>8/ 96</t>
  </si>
  <si>
    <t>55/ 96</t>
  </si>
  <si>
    <t>64/ 96</t>
  </si>
  <si>
    <t>45/ 96</t>
  </si>
  <si>
    <t>67/ 96</t>
  </si>
  <si>
    <t>88/ 96</t>
  </si>
  <si>
    <t>49/93</t>
  </si>
  <si>
    <t>75/ 96</t>
  </si>
  <si>
    <t>58/ 96</t>
  </si>
  <si>
    <t>23/ 96</t>
  </si>
  <si>
    <t>60/ 96</t>
  </si>
  <si>
    <t>47/ 96</t>
  </si>
  <si>
    <t>82/ 96</t>
  </si>
  <si>
    <t>71/ 96</t>
  </si>
  <si>
    <t>40/ 96</t>
  </si>
  <si>
    <t>91/ 96</t>
  </si>
  <si>
    <t>32/ 96</t>
  </si>
  <si>
    <t>43/ 96</t>
  </si>
  <si>
    <t>62/ 96</t>
  </si>
  <si>
    <t>90/ 96</t>
  </si>
  <si>
    <t>79/ 96</t>
  </si>
  <si>
    <t>35/ 96</t>
  </si>
  <si>
    <t>21/ 96</t>
  </si>
  <si>
    <t>95/ 96</t>
  </si>
  <si>
    <t>84/ 96</t>
  </si>
  <si>
    <t>73/ 96</t>
  </si>
  <si>
    <t>94/ 96</t>
  </si>
  <si>
    <t>96/ 96</t>
  </si>
  <si>
    <t>1/ 96</t>
  </si>
  <si>
    <t>79/93</t>
  </si>
  <si>
    <t>PPI</t>
  </si>
  <si>
    <t>best practices</t>
  </si>
  <si>
    <t>index form</t>
  </si>
  <si>
    <t>multiplied by 60%</t>
  </si>
  <si>
    <t>multiplied by 40%</t>
  </si>
  <si>
    <t>Add H and E</t>
  </si>
  <si>
    <t>Investment Attractiveness Index</t>
  </si>
  <si>
    <t>Figure 15: Infrastructure (includes access to roads, power availability, etc)</t>
  </si>
  <si>
    <t>Figure 18: Political Stability</t>
  </si>
  <si>
    <t>3/112</t>
  </si>
  <si>
    <t>20/79</t>
  </si>
  <si>
    <t>38/79</t>
  </si>
  <si>
    <t>77/79</t>
  </si>
  <si>
    <t>54/79</t>
  </si>
  <si>
    <t>58/79</t>
  </si>
  <si>
    <t>69/79</t>
  </si>
  <si>
    <t>60/79</t>
  </si>
  <si>
    <t>39/79</t>
  </si>
  <si>
    <t>34/79</t>
  </si>
  <si>
    <t>73/79</t>
  </si>
  <si>
    <t>61/79</t>
  </si>
  <si>
    <t>18/79</t>
  </si>
  <si>
    <t>53/79</t>
  </si>
  <si>
    <t>31/79</t>
  </si>
  <si>
    <t>70/79</t>
  </si>
  <si>
    <t>37/79</t>
  </si>
  <si>
    <t>66/79</t>
  </si>
  <si>
    <t>15/79</t>
  </si>
  <si>
    <t>57/79</t>
  </si>
  <si>
    <t>10/79</t>
  </si>
  <si>
    <t>63/79</t>
  </si>
  <si>
    <t>50/79</t>
  </si>
  <si>
    <t>46/79</t>
  </si>
  <si>
    <t>3/79</t>
  </si>
  <si>
    <t>14/79</t>
  </si>
  <si>
    <t>9/79</t>
  </si>
  <si>
    <t>62/79</t>
  </si>
  <si>
    <t>26/79</t>
  </si>
  <si>
    <t>25/79</t>
  </si>
  <si>
    <t>43/79</t>
  </si>
  <si>
    <t>65/79</t>
  </si>
  <si>
    <t>49/79</t>
  </si>
  <si>
    <t>24/79</t>
  </si>
  <si>
    <t>51/79</t>
  </si>
  <si>
    <t>4/79</t>
  </si>
  <si>
    <t>21/79</t>
  </si>
  <si>
    <t>28/79</t>
  </si>
  <si>
    <t>19/79</t>
  </si>
  <si>
    <t>6/79</t>
  </si>
  <si>
    <t>12/79</t>
  </si>
  <si>
    <t>7/79</t>
  </si>
  <si>
    <t>76/79</t>
  </si>
  <si>
    <t>55/79</t>
  </si>
  <si>
    <t>22/79</t>
  </si>
  <si>
    <t>42/79</t>
  </si>
  <si>
    <t>67/79</t>
  </si>
  <si>
    <t>36/79</t>
  </si>
  <si>
    <t>75/79</t>
  </si>
  <si>
    <t>45/79</t>
  </si>
  <si>
    <t>52/79</t>
  </si>
  <si>
    <t>13/79</t>
  </si>
  <si>
    <t>47/79</t>
  </si>
  <si>
    <t>27/79</t>
  </si>
  <si>
    <t>68/79</t>
  </si>
  <si>
    <t>56/79</t>
  </si>
  <si>
    <t>64/79</t>
  </si>
  <si>
    <t>30/79</t>
  </si>
  <si>
    <t>1/79</t>
  </si>
  <si>
    <t>2/79</t>
  </si>
  <si>
    <t>5/79</t>
  </si>
  <si>
    <t>17/79</t>
  </si>
  <si>
    <t>11/79</t>
  </si>
  <si>
    <t>16/79</t>
  </si>
  <si>
    <t>78/79</t>
  </si>
  <si>
    <t>8/79</t>
  </si>
  <si>
    <t>29/79</t>
  </si>
  <si>
    <t>74/79</t>
  </si>
  <si>
    <t>33/79</t>
  </si>
  <si>
    <t>23/79</t>
  </si>
  <si>
    <t>59/79</t>
  </si>
  <si>
    <t>57/72</t>
  </si>
  <si>
    <t xml:space="preserve">23/72 </t>
  </si>
  <si>
    <t>16/72</t>
  </si>
  <si>
    <t>44/79</t>
  </si>
  <si>
    <t>49/72</t>
  </si>
  <si>
    <t>47/72</t>
  </si>
  <si>
    <t>71/79</t>
  </si>
  <si>
    <t>40/79</t>
  </si>
  <si>
    <t>79/79</t>
  </si>
  <si>
    <t>35/79</t>
  </si>
  <si>
    <t>48/79</t>
  </si>
  <si>
    <t>32/79</t>
  </si>
  <si>
    <t xml:space="preserve"> 11/93</t>
  </si>
  <si>
    <t xml:space="preserve">              Table A1: Mineral  Potential, Assuming Current Regulation / Land Use </t>
  </si>
  <si>
    <t>Restrictions</t>
  </si>
  <si>
    <t>1: Encourages investment</t>
  </si>
  <si>
    <t>2: Not a deterrent to investment</t>
  </si>
  <si>
    <t>3: Mild deterrent to investment</t>
  </si>
  <si>
    <t>4: Strong deterrent to investment</t>
  </si>
  <si>
    <t>5: Would not pursue investment due to this factor</t>
  </si>
  <si>
    <t>Response</t>
  </si>
  <si>
    <t xml:space="preserve">Table A3: Uncertainty Concerning the Administration, Interpretation, and </t>
  </si>
  <si>
    <t>Enforcement of Existing Regulations</t>
  </si>
  <si>
    <t>Table A5: Regulatory Duplication and Inconsistencies (includes federal/provincial,</t>
  </si>
  <si>
    <t>5: Would not pursue  investment  due to this factor</t>
  </si>
  <si>
    <t xml:space="preserve">              Table A9: Uncertainty  over which Areas  will  be Protected </t>
  </si>
  <si>
    <t>Reponse</t>
  </si>
  <si>
    <t xml:space="preserve">                                   Table A10: Quality of Infrastructure </t>
  </si>
  <si>
    <t>5: Would not pursue investment  due to this factor</t>
  </si>
  <si>
    <t xml:space="preserve">Table A11: Socioeconomic Agreements/Community Development Conditions </t>
  </si>
  <si>
    <t>(includes local purchasing, processing requirements or supplying</t>
  </si>
  <si>
    <t>Table A13: Political Stability</t>
  </si>
  <si>
    <t>Table A14: Labor Regulations/Employment Agreements</t>
  </si>
  <si>
    <t>and Labour Militancy/Work Disruptions</t>
  </si>
  <si>
    <t>5: Would not invest due to this factor</t>
  </si>
  <si>
    <t>Table A15: Quality of Geological Database</t>
  </si>
  <si>
    <t>Table A16: Security Situation (includes physical security due to the threat of</t>
  </si>
  <si>
    <t>Table A17: Availability of Labor and Skills</t>
  </si>
  <si>
    <t>5: Would not pursue  investment due to this factor</t>
  </si>
  <si>
    <t xml:space="preserve"> Table A7: Taxation Regime (includes personal, corporate, payroll, capital, </t>
  </si>
  <si>
    <t>Company president</t>
  </si>
  <si>
    <t>Vice president</t>
  </si>
  <si>
    <t>Manager</t>
  </si>
  <si>
    <t>Other Senior Management</t>
  </si>
  <si>
    <t>Consultant</t>
  </si>
  <si>
    <t>An exploration company</t>
  </si>
  <si>
    <t>A consulting company</t>
  </si>
  <si>
    <t>Other (Please Specify)</t>
  </si>
  <si>
    <t>What was your total EXPLORATION BUDGET in 2012? (in US$)</t>
  </si>
  <si>
    <t>What was your total EXPLORATION BUDGET in 2013? (in US$)</t>
  </si>
  <si>
    <t>Yes</t>
  </si>
  <si>
    <t>No</t>
  </si>
  <si>
    <t>Unsure/Prefer not to say</t>
  </si>
  <si>
    <t>Response Percent</t>
  </si>
  <si>
    <t>Permitting/approval delayed by up to 6 months</t>
  </si>
  <si>
    <t>Permitting/approval delayed by 6 months to 1 year</t>
  </si>
  <si>
    <t>Permitting/approval delayed by 1-2 years</t>
  </si>
  <si>
    <t>Permitting/approval delayed by 2-4 years</t>
  </si>
  <si>
    <t>Permitting/approval delayed by more than 4 years</t>
  </si>
  <si>
    <t>Permitting/approval rejected</t>
  </si>
  <si>
    <t>Environmental or water usage</t>
  </si>
  <si>
    <t>Cultural/heritage</t>
  </si>
  <si>
    <t>Proximity to farming or agriculture</t>
  </si>
  <si>
    <t>Proximity to residential housing or development</t>
  </si>
  <si>
    <t>Indigenous or Aboriginal rights or title</t>
  </si>
  <si>
    <t>Other</t>
  </si>
  <si>
    <t xml:space="preserve"> federal/state, inter-departmental overlap, etc,),</t>
  </si>
  <si>
    <t>as Wilderness, Parks or  Archeological Sites,</t>
  </si>
  <si>
    <t xml:space="preserve"> social infrastructure such as schools or hospitals, etc,),</t>
  </si>
  <si>
    <t>Table 2: Best Practices Mineral Potential Index</t>
  </si>
  <si>
    <t>Firgure 3: Investment Attractiveness Index</t>
  </si>
  <si>
    <t>Figure 5</t>
  </si>
  <si>
    <t>Table 4: Current Mineral Potential Index</t>
  </si>
  <si>
    <t>Table A2: Mineral  Potential, Assuming Policies Based on Best Practices (i.e. world class regulatory environment, highly competitive taxation, no political risk or uncertainty, and a fully stable mining regime)</t>
  </si>
  <si>
    <t>Table A4: Uncertainty Concerning Environmental Regulations</t>
  </si>
  <si>
    <t>Table A6: Legal System (legal processes that are fair, transparent, non-corrupt, timely, efficiently administered, etc.)</t>
  </si>
  <si>
    <t>Table A8: Uncertainty Concerning Disputed Land Claims</t>
  </si>
  <si>
    <t>(includes access to roads, power availability, etc.)</t>
  </si>
  <si>
    <t xml:space="preserve"> Table A12:Trade Barriers—tariff and non-tariff barriers;</t>
  </si>
  <si>
    <t>(includes quality and scale of maps, ease of access to information, etc.)</t>
  </si>
  <si>
    <t xml:space="preserve">             attack by terrorists, criminals, guerrila groups, etc.)</t>
  </si>
  <si>
    <t>Figure 4</t>
  </si>
  <si>
    <t>and other taxes, and complexity of tax compliance)</t>
  </si>
  <si>
    <t>Table 9: How do you weigh the importance of MINERAL POTENTIAL and POLICY FACTORS when considering a new exploration project (assuming the existence of some basic mineral potential)?</t>
  </si>
  <si>
    <t>Table 8: Who responded to the survey?</t>
  </si>
  <si>
    <t>Whom do you represent?</t>
  </si>
  <si>
    <t>What is your position?</t>
  </si>
  <si>
    <t>Mineral Potential</t>
  </si>
  <si>
    <t>Policy Factors</t>
  </si>
  <si>
    <t>Table 6: In what ways was did public opposition affect permitting and/or approval (please select all that apply)</t>
  </si>
  <si>
    <t xml:space="preserve">Table 7: If yes, on what grounds did the public oppose the mining project? </t>
  </si>
  <si>
    <t>A producer company with less than US$50M revenue</t>
  </si>
  <si>
    <t>A producer company with more than US$50M revenue</t>
  </si>
  <si>
    <t>Table 5: Has public opposition to mining affected the permitting and/or approval process for any projects with which your company was directly involved?</t>
  </si>
  <si>
    <t xml:space="preserve"> restrictions on profit repatriation, currency restrictions, etc.</t>
  </si>
  <si>
    <t xml:space="preserve">Figure 2: Best Practices Mineral Potential Index </t>
  </si>
  <si>
    <t>Figure 13:  Uncertainty Concerning Disputed Land Claims</t>
  </si>
  <si>
    <t>Figure 14: Uncertainty Concerning Which Areas will be protected as Wilderness Areas, Parks, or  Archeological Sites</t>
  </si>
  <si>
    <t>Figure 17: Trade Barriers—tariff and non-tariff barriers; restrictions on profit repatriation, currency restrictions, etc.</t>
  </si>
  <si>
    <t>Figure 20: Geological Database   (includes quality and scale of maps, ease of access to information, etc.)</t>
  </si>
  <si>
    <t>Table 1: Policy Perception Index</t>
  </si>
  <si>
    <t>Figure 1 Policy Perception Index</t>
  </si>
  <si>
    <t xml:space="preserve">Latin America </t>
  </si>
  <si>
    <t>and the Caribbean Basin</t>
  </si>
  <si>
    <t>Argentina: Santa Cruz</t>
  </si>
  <si>
    <t>Argentina: Jujuy</t>
  </si>
  <si>
    <t>Argentina: San Juan</t>
  </si>
  <si>
    <t>Argentina: Salta</t>
  </si>
  <si>
    <t>Newfoundland &amp; Labrador</t>
  </si>
  <si>
    <t>Argentina: Rio Negro</t>
  </si>
  <si>
    <t>Argentina: Chubut</t>
  </si>
  <si>
    <t>Argentina: Neuquen</t>
  </si>
  <si>
    <t>Argentina: Mendoza</t>
  </si>
  <si>
    <t>Argentina: La Rioja</t>
  </si>
  <si>
    <t>Argentina: Catamarca</t>
  </si>
  <si>
    <t xml:space="preserve"> Not a deterrent to investment</t>
  </si>
  <si>
    <t xml:space="preserve"> Encourages investment</t>
  </si>
  <si>
    <t xml:space="preserve">  Mild deterrent to investment</t>
  </si>
  <si>
    <t xml:space="preserve">  Strong deterrent to investment</t>
  </si>
  <si>
    <t xml:space="preserve">  Would not pursue investment due to this factor</t>
  </si>
  <si>
    <t>Figure 19: Labor Regulations/Employment Agreements and Labour Militancy/Work Disruptions</t>
  </si>
  <si>
    <t>Figure 21: Security (includes physical security due to the threat of attack by terrorists, criminals, guerrilla groups, etc.)</t>
  </si>
  <si>
    <t xml:space="preserve">Figure 22: Supply of Labor/Skills </t>
  </si>
  <si>
    <t>***French Guiana is considered a DOM (Département d`outre-mer), a French overseas department.</t>
  </si>
  <si>
    <t>* Not available</t>
  </si>
  <si>
    <t>** Argentina is no longer reported as a single jurisdiction (we now report separately on the sub-national jurisdictions)</t>
  </si>
  <si>
    <t>Table 3: Investment Attractiveness Index</t>
  </si>
  <si>
    <t>41/79</t>
  </si>
  <si>
    <t>34/93</t>
  </si>
  <si>
    <t>72/79</t>
  </si>
  <si>
    <t>A producer company with less than US$50M revenue:</t>
  </si>
  <si>
    <t>A producer company with more than US$50M revenue:</t>
  </si>
  <si>
    <t>An exploration company:</t>
  </si>
  <si>
    <t>Other: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</si>
</sst>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0409]#,##0.00%"/>
    <numFmt numFmtId="165" formatCode="[$-10409]0.00%"/>
    <numFmt numFmtId="166" formatCode="0.0"/>
    <numFmt numFmtId="167" formatCode="0.0%"/>
    <numFmt numFmtId="168" formatCode="&quot;$&quot;#,##0"/>
  </numFmts>
  <fonts count="25" x14ac:knownFonts="1">
    <font>
      <sz val="10"/>
      <name val="Arial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8"/>
      <color indexed="17"/>
      <name val="Arial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sz val="8"/>
      <color indexed="1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15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EDF0F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0" fontId="9" fillId="0" borderId="0"/>
    <xf numFmtId="0" fontId="6" fillId="0" borderId="0"/>
    <xf numFmtId="0" fontId="8" fillId="0" borderId="1" applyNumberFormat="0" applyFill="0" applyAlignment="0" applyProtection="0"/>
    <xf numFmtId="0" fontId="6" fillId="0" borderId="0"/>
    <xf numFmtId="0" fontId="6" fillId="0" borderId="0"/>
  </cellStyleXfs>
  <cellXfs count="253">
    <xf numFmtId="0" fontId="0" fillId="0" borderId="0" xfId="0"/>
    <xf numFmtId="0" fontId="9" fillId="0" borderId="0" xfId="0" applyFont="1"/>
    <xf numFmtId="10" fontId="9" fillId="0" borderId="0" xfId="0" applyNumberFormat="1" applyFont="1"/>
    <xf numFmtId="10" fontId="0" fillId="0" borderId="0" xfId="0" applyNumberFormat="1"/>
    <xf numFmtId="2" fontId="9" fillId="0" borderId="0" xfId="0" applyNumberFormat="1" applyFont="1"/>
    <xf numFmtId="2" fontId="0" fillId="0" borderId="0" xfId="0" applyNumberFormat="1"/>
    <xf numFmtId="166" fontId="0" fillId="0" borderId="0" xfId="0" applyNumberFormat="1"/>
    <xf numFmtId="0" fontId="9" fillId="0" borderId="2" xfId="0" applyFont="1" applyFill="1" applyBorder="1"/>
    <xf numFmtId="0" fontId="10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/>
    <xf numFmtId="0" fontId="10" fillId="0" borderId="3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3" xfId="0" applyFont="1" applyFill="1" applyBorder="1" applyAlignment="1"/>
    <xf numFmtId="2" fontId="9" fillId="0" borderId="3" xfId="0" applyNumberFormat="1" applyFont="1" applyFill="1" applyBorder="1" applyAlignment="1"/>
    <xf numFmtId="1" fontId="9" fillId="0" borderId="3" xfId="0" applyNumberFormat="1" applyFont="1" applyFill="1" applyBorder="1" applyAlignment="1">
      <alignment horizontal="center"/>
    </xf>
    <xf numFmtId="0" fontId="9" fillId="0" borderId="5" xfId="0" applyFont="1" applyFill="1" applyBorder="1"/>
    <xf numFmtId="166" fontId="9" fillId="0" borderId="5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/>
    <xf numFmtId="49" fontId="9" fillId="0" borderId="5" xfId="0" applyNumberFormat="1" applyFont="1" applyFill="1" applyBorder="1" applyAlignment="1">
      <alignment horizontal="center"/>
    </xf>
    <xf numFmtId="1" fontId="9" fillId="0" borderId="5" xfId="0" applyNumberFormat="1" applyFont="1" applyFill="1" applyBorder="1" applyAlignment="1">
      <alignment horizontal="center"/>
    </xf>
    <xf numFmtId="0" fontId="9" fillId="0" borderId="6" xfId="0" applyFont="1" applyFill="1" applyBorder="1"/>
    <xf numFmtId="166" fontId="9" fillId="0" borderId="6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 applyProtection="1">
      <alignment horizontal="center"/>
    </xf>
    <xf numFmtId="0" fontId="12" fillId="0" borderId="0" xfId="0" applyFont="1" applyFill="1" applyBorder="1"/>
    <xf numFmtId="0" fontId="0" fillId="0" borderId="4" xfId="0" applyBorder="1"/>
    <xf numFmtId="0" fontId="9" fillId="0" borderId="7" xfId="0" applyFont="1" applyFill="1" applyBorder="1" applyAlignment="1"/>
    <xf numFmtId="0" fontId="9" fillId="0" borderId="3" xfId="0" applyFont="1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49" fontId="13" fillId="0" borderId="5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</xf>
    <xf numFmtId="0" fontId="9" fillId="0" borderId="0" xfId="0" applyFont="1" applyBorder="1"/>
    <xf numFmtId="0" fontId="21" fillId="0" borderId="0" xfId="0" applyFont="1" applyAlignment="1">
      <alignment vertical="center" readingOrder="1"/>
    </xf>
    <xf numFmtId="0" fontId="9" fillId="0" borderId="9" xfId="0" applyFont="1" applyFill="1" applyBorder="1"/>
    <xf numFmtId="49" fontId="9" fillId="0" borderId="0" xfId="0" applyNumberFormat="1" applyFont="1" applyFill="1" applyBorder="1"/>
    <xf numFmtId="0" fontId="13" fillId="0" borderId="3" xfId="0" applyFont="1" applyFill="1" applyBorder="1" applyAlignment="1"/>
    <xf numFmtId="2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textRotation="90"/>
    </xf>
    <xf numFmtId="167" fontId="9" fillId="0" borderId="0" xfId="0" applyNumberFormat="1" applyFont="1" applyFill="1" applyBorder="1"/>
    <xf numFmtId="2" fontId="9" fillId="0" borderId="5" xfId="0" applyNumberFormat="1" applyFont="1" applyFill="1" applyBorder="1" applyAlignment="1">
      <alignment horizontal="center"/>
    </xf>
    <xf numFmtId="49" fontId="9" fillId="0" borderId="5" xfId="0" applyNumberFormat="1" applyFont="1" applyFill="1" applyBorder="1"/>
    <xf numFmtId="2" fontId="9" fillId="0" borderId="0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12" xfId="0" applyFont="1" applyFill="1" applyBorder="1" applyAlignment="1"/>
    <xf numFmtId="2" fontId="9" fillId="0" borderId="13" xfId="0" applyNumberFormat="1" applyFont="1" applyFill="1" applyBorder="1" applyAlignment="1">
      <alignment horizontal="center"/>
    </xf>
    <xf numFmtId="2" fontId="0" fillId="0" borderId="5" xfId="0" applyNumberFormat="1" applyBorder="1"/>
    <xf numFmtId="0" fontId="0" fillId="0" borderId="11" xfId="0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0" fillId="0" borderId="14" xfId="0" applyFont="1" applyFill="1" applyBorder="1"/>
    <xf numFmtId="0" fontId="10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/>
    <xf numFmtId="0" fontId="10" fillId="0" borderId="6" xfId="0" applyFont="1" applyFill="1" applyBorder="1"/>
    <xf numFmtId="0" fontId="1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/>
    <xf numFmtId="2" fontId="0" fillId="0" borderId="3" xfId="0" applyNumberFormat="1" applyFill="1" applyBorder="1" applyAlignment="1"/>
    <xf numFmtId="0" fontId="0" fillId="0" borderId="0" xfId="0" applyFill="1" applyBorder="1"/>
    <xf numFmtId="0" fontId="14" fillId="0" borderId="0" xfId="0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7" fontId="0" fillId="0" borderId="0" xfId="0" applyNumberFormat="1" applyFill="1"/>
    <xf numFmtId="2" fontId="0" fillId="0" borderId="0" xfId="0" applyNumberFormat="1" applyFill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2" fontId="0" fillId="0" borderId="5" xfId="0" applyNumberFormat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2" fillId="0" borderId="0" xfId="0" applyFont="1" applyFill="1"/>
    <xf numFmtId="0" fontId="9" fillId="0" borderId="0" xfId="0" applyFont="1" applyFill="1"/>
    <xf numFmtId="0" fontId="0" fillId="0" borderId="5" xfId="0" applyFill="1" applyBorder="1"/>
    <xf numFmtId="49" fontId="0" fillId="0" borderId="5" xfId="0" applyNumberFormat="1" applyFill="1" applyBorder="1" applyAlignment="1">
      <alignment horizontal="center"/>
    </xf>
    <xf numFmtId="0" fontId="14" fillId="0" borderId="0" xfId="0" applyFont="1" applyFill="1"/>
    <xf numFmtId="49" fontId="0" fillId="0" borderId="5" xfId="0" applyNumberFormat="1" applyFill="1" applyBorder="1"/>
    <xf numFmtId="49" fontId="0" fillId="0" borderId="0" xfId="0" applyNumberFormat="1" applyFill="1"/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/>
    <xf numFmtId="0" fontId="0" fillId="0" borderId="13" xfId="0" applyFill="1" applyBorder="1" applyAlignment="1">
      <alignment horizontal="center"/>
    </xf>
    <xf numFmtId="0" fontId="14" fillId="0" borderId="5" xfId="0" applyFont="1" applyFill="1" applyBorder="1"/>
    <xf numFmtId="0" fontId="14" fillId="0" borderId="5" xfId="0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15" fillId="0" borderId="0" xfId="0" applyFont="1"/>
    <xf numFmtId="9" fontId="0" fillId="0" borderId="0" xfId="0" applyNumberFormat="1"/>
    <xf numFmtId="0" fontId="10" fillId="0" borderId="0" xfId="0" applyFont="1" applyBorder="1"/>
    <xf numFmtId="0" fontId="22" fillId="0" borderId="0" xfId="0" applyFont="1"/>
    <xf numFmtId="166" fontId="9" fillId="0" borderId="0" xfId="2" applyNumberFormat="1" applyAlignment="1">
      <alignment horizontal="center"/>
    </xf>
    <xf numFmtId="2" fontId="9" fillId="0" borderId="0" xfId="2" applyNumberFormat="1" applyAlignment="1">
      <alignment horizontal="center"/>
    </xf>
    <xf numFmtId="49" fontId="9" fillId="0" borderId="4" xfId="2" applyNumberFormat="1" applyBorder="1"/>
    <xf numFmtId="49" fontId="9" fillId="0" borderId="0" xfId="2" applyNumberForma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0" fillId="0" borderId="0" xfId="0" applyNumberForma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10" fillId="0" borderId="0" xfId="0" applyFont="1" applyFill="1" applyBorder="1"/>
    <xf numFmtId="0" fontId="10" fillId="0" borderId="0" xfId="0" applyFont="1" applyFill="1"/>
    <xf numFmtId="0" fontId="10" fillId="0" borderId="5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0" fillId="0" borderId="9" xfId="0" applyFill="1" applyBorder="1"/>
    <xf numFmtId="0" fontId="10" fillId="0" borderId="9" xfId="0" applyFont="1" applyFill="1" applyBorder="1"/>
    <xf numFmtId="0" fontId="10" fillId="0" borderId="14" xfId="0" applyFont="1" applyBorder="1"/>
    <xf numFmtId="0" fontId="0" fillId="0" borderId="14" xfId="0" applyBorder="1"/>
    <xf numFmtId="0" fontId="10" fillId="0" borderId="6" xfId="0" applyFont="1" applyBorder="1"/>
    <xf numFmtId="0" fontId="0" fillId="0" borderId="6" xfId="0" applyBorder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7" fillId="0" borderId="14" xfId="0" applyFont="1" applyFill="1" applyBorder="1"/>
    <xf numFmtId="0" fontId="16" fillId="0" borderId="14" xfId="0" applyFont="1" applyFill="1" applyBorder="1"/>
    <xf numFmtId="0" fontId="16" fillId="0" borderId="6" xfId="0" applyFont="1" applyFill="1" applyBorder="1"/>
    <xf numFmtId="0" fontId="16" fillId="0" borderId="0" xfId="0" applyFont="1" applyFill="1" applyBorder="1"/>
    <xf numFmtId="0" fontId="10" fillId="0" borderId="17" xfId="0" applyFont="1" applyFill="1" applyBorder="1"/>
    <xf numFmtId="0" fontId="16" fillId="0" borderId="9" xfId="0" applyFont="1" applyFill="1" applyBorder="1"/>
    <xf numFmtId="49" fontId="0" fillId="0" borderId="5" xfId="0" applyNumberFormat="1" applyBorder="1"/>
    <xf numFmtId="49" fontId="0" fillId="0" borderId="0" xfId="0" applyNumberFormat="1" applyBorder="1"/>
    <xf numFmtId="168" fontId="0" fillId="0" borderId="0" xfId="0" applyNumberFormat="1"/>
    <xf numFmtId="0" fontId="6" fillId="0" borderId="0" xfId="0" applyFont="1"/>
    <xf numFmtId="167" fontId="0" fillId="0" borderId="0" xfId="0" applyNumberFormat="1"/>
    <xf numFmtId="0" fontId="6" fillId="6" borderId="0" xfId="0" applyFont="1" applyFill="1" applyAlignment="1">
      <alignment vertical="center" wrapText="1"/>
    </xf>
    <xf numFmtId="0" fontId="6" fillId="7" borderId="0" xfId="0" applyFont="1" applyFill="1" applyAlignment="1">
      <alignment vertical="center" wrapText="1"/>
    </xf>
    <xf numFmtId="3" fontId="0" fillId="0" borderId="0" xfId="0" applyNumberFormat="1"/>
    <xf numFmtId="9" fontId="0" fillId="0" borderId="0" xfId="0" applyNumberFormat="1" applyAlignment="1">
      <alignment horizontal="center"/>
    </xf>
    <xf numFmtId="9" fontId="6" fillId="0" borderId="0" xfId="0" applyNumberFormat="1" applyFont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5" xfId="0" applyNumberFormat="1" applyBorder="1"/>
    <xf numFmtId="9" fontId="0" fillId="0" borderId="6" xfId="0" applyNumberFormat="1" applyBorder="1"/>
    <xf numFmtId="9" fontId="18" fillId="4" borderId="18" xfId="2" applyNumberFormat="1" applyFont="1" applyFill="1" applyBorder="1" applyAlignment="1" applyProtection="1">
      <alignment horizontal="right" vertical="top" wrapText="1" readingOrder="1"/>
      <protection locked="0"/>
    </xf>
    <xf numFmtId="9" fontId="18" fillId="3" borderId="18" xfId="2" applyNumberFormat="1" applyFont="1" applyFill="1" applyBorder="1" applyAlignment="1" applyProtection="1">
      <alignment horizontal="right" vertical="top" wrapText="1" readingOrder="1"/>
      <protection locked="0"/>
    </xf>
    <xf numFmtId="9" fontId="0" fillId="0" borderId="0" xfId="0" applyNumberFormat="1" applyBorder="1"/>
    <xf numFmtId="0" fontId="0" fillId="0" borderId="0" xfId="0"/>
    <xf numFmtId="0" fontId="6" fillId="0" borderId="9" xfId="0" applyFont="1" applyFill="1" applyBorder="1"/>
    <xf numFmtId="0" fontId="10" fillId="0" borderId="0" xfId="0" applyFont="1"/>
    <xf numFmtId="0" fontId="6" fillId="0" borderId="0" xfId="3" applyFont="1" applyFill="1"/>
    <xf numFmtId="0" fontId="6" fillId="0" borderId="18" xfId="5" applyFont="1" applyFill="1" applyBorder="1" applyAlignment="1" applyProtection="1">
      <alignment horizontal="right" vertical="top" wrapText="1" readingOrder="1"/>
      <protection locked="0"/>
    </xf>
    <xf numFmtId="0" fontId="23" fillId="0" borderId="0" xfId="0" applyFont="1"/>
    <xf numFmtId="164" fontId="18" fillId="4" borderId="18" xfId="3" applyNumberFormat="1" applyFont="1" applyFill="1" applyBorder="1" applyAlignment="1" applyProtection="1">
      <alignment horizontal="right" vertical="top" wrapText="1" readingOrder="1"/>
      <protection locked="0"/>
    </xf>
    <xf numFmtId="0" fontId="2" fillId="4" borderId="18" xfId="3" applyFont="1" applyFill="1" applyBorder="1" applyAlignment="1" applyProtection="1">
      <alignment horizontal="right" vertical="top" wrapText="1" readingOrder="1"/>
      <protection locked="0"/>
    </xf>
    <xf numFmtId="164" fontId="18" fillId="3" borderId="18" xfId="3" applyNumberFormat="1" applyFont="1" applyFill="1" applyBorder="1" applyAlignment="1" applyProtection="1">
      <alignment horizontal="right" vertical="top" wrapText="1" readingOrder="1"/>
      <protection locked="0"/>
    </xf>
    <xf numFmtId="0" fontId="2" fillId="3" borderId="18" xfId="3" applyFont="1" applyFill="1" applyBorder="1" applyAlignment="1" applyProtection="1">
      <alignment horizontal="right" vertical="top" wrapText="1" readingOrder="1"/>
      <protection locked="0"/>
    </xf>
    <xf numFmtId="0" fontId="20" fillId="5" borderId="18" xfId="3" applyFont="1" applyFill="1" applyBorder="1" applyAlignment="1" applyProtection="1">
      <alignment horizontal="left" vertical="top" wrapText="1" readingOrder="1"/>
      <protection locked="0"/>
    </xf>
    <xf numFmtId="0" fontId="6" fillId="4" borderId="18" xfId="6" applyFont="1" applyFill="1" applyBorder="1" applyAlignment="1" applyProtection="1">
      <alignment horizontal="right" vertical="top" wrapText="1" readingOrder="1"/>
      <protection locked="0"/>
    </xf>
    <xf numFmtId="0" fontId="6" fillId="3" borderId="18" xfId="6" applyFont="1" applyFill="1" applyBorder="1" applyAlignment="1" applyProtection="1">
      <alignment horizontal="right" vertical="top" wrapText="1" readingOrder="1"/>
      <protection locked="0"/>
    </xf>
    <xf numFmtId="9" fontId="6" fillId="0" borderId="18" xfId="5" applyNumberFormat="1" applyFont="1" applyFill="1" applyBorder="1" applyAlignment="1" applyProtection="1">
      <alignment horizontal="right" vertical="top" wrapText="1" readingOrder="1"/>
      <protection locked="0"/>
    </xf>
    <xf numFmtId="9" fontId="6" fillId="4" borderId="18" xfId="6" applyNumberFormat="1" applyFont="1" applyFill="1" applyBorder="1" applyAlignment="1" applyProtection="1">
      <alignment horizontal="right" vertical="top" wrapText="1" readingOrder="1"/>
      <protection locked="0"/>
    </xf>
    <xf numFmtId="9" fontId="6" fillId="3" borderId="18" xfId="6" applyNumberFormat="1" applyFont="1" applyFill="1" applyBorder="1" applyAlignment="1" applyProtection="1">
      <alignment horizontal="right" vertical="top" wrapText="1" readingOrder="1"/>
      <protection locked="0"/>
    </xf>
    <xf numFmtId="10" fontId="6" fillId="6" borderId="0" xfId="0" applyNumberFormat="1" applyFont="1" applyFill="1" applyAlignment="1">
      <alignment vertical="center" wrapText="1"/>
    </xf>
    <xf numFmtId="10" fontId="6" fillId="7" borderId="0" xfId="0" applyNumberFormat="1" applyFont="1" applyFill="1" applyAlignment="1">
      <alignment vertical="center" wrapText="1"/>
    </xf>
    <xf numFmtId="0" fontId="0" fillId="0" borderId="0" xfId="0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6" fillId="0" borderId="21" xfId="0" applyFont="1" applyBorder="1"/>
    <xf numFmtId="0" fontId="6" fillId="8" borderId="21" xfId="0" applyFont="1" applyFill="1" applyBorder="1"/>
    <xf numFmtId="0" fontId="6" fillId="0" borderId="22" xfId="0" applyFont="1" applyBorder="1"/>
    <xf numFmtId="49" fontId="9" fillId="0" borderId="4" xfId="0" applyNumberFormat="1" applyFont="1" applyBorder="1"/>
    <xf numFmtId="49" fontId="9" fillId="0" borderId="8" xfId="0" applyNumberFormat="1" applyFont="1" applyBorder="1"/>
    <xf numFmtId="49" fontId="9" fillId="0" borderId="24" xfId="0" applyNumberFormat="1" applyFont="1" applyBorder="1"/>
    <xf numFmtId="0" fontId="9" fillId="0" borderId="25" xfId="0" applyFont="1" applyFill="1" applyBorder="1"/>
    <xf numFmtId="166" fontId="0" fillId="0" borderId="26" xfId="0" applyNumberFormat="1" applyBorder="1"/>
    <xf numFmtId="166" fontId="0" fillId="0" borderId="27" xfId="0" applyNumberFormat="1" applyBorder="1"/>
    <xf numFmtId="166" fontId="9" fillId="0" borderId="27" xfId="0" applyNumberFormat="1" applyFont="1" applyFill="1" applyBorder="1" applyAlignment="1">
      <alignment horizontal="center"/>
    </xf>
    <xf numFmtId="166" fontId="0" fillId="0" borderId="28" xfId="0" applyNumberFormat="1" applyBorder="1"/>
    <xf numFmtId="0" fontId="14" fillId="0" borderId="6" xfId="0" applyFont="1" applyFill="1" applyBorder="1" applyAlignment="1">
      <alignment horizontal="left"/>
    </xf>
    <xf numFmtId="2" fontId="0" fillId="0" borderId="6" xfId="0" applyNumberFormat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0" fillId="0" borderId="0" xfId="0"/>
    <xf numFmtId="0" fontId="0" fillId="0" borderId="0" xfId="0"/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" fillId="0" borderId="0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Fill="1" applyBorder="1" applyAlignment="1" applyProtection="1">
      <alignment horizontal="center" wrapText="1" readingOrder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165" fontId="1" fillId="0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1" fillId="0" borderId="0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Fill="1" applyBorder="1" applyAlignment="1" applyProtection="1">
      <alignment horizontal="center" vertical="center" wrapText="1" readingOrder="1"/>
      <protection locked="0"/>
    </xf>
    <xf numFmtId="49" fontId="6" fillId="0" borderId="8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6" fillId="0" borderId="3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6" fontId="0" fillId="0" borderId="0" xfId="0" applyNumberFormat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0" fillId="0" borderId="0" xfId="0" applyNumberFormat="1" applyFill="1" applyBorder="1"/>
    <xf numFmtId="49" fontId="0" fillId="0" borderId="13" xfId="0" applyNumberFormat="1" applyFill="1" applyBorder="1"/>
    <xf numFmtId="49" fontId="0" fillId="0" borderId="0" xfId="0" applyNumberFormat="1"/>
    <xf numFmtId="164" fontId="18" fillId="0" borderId="0" xfId="2" applyNumberFormat="1" applyFont="1" applyFill="1" applyBorder="1" applyAlignment="1" applyProtection="1">
      <alignment horizontal="right" vertical="top" wrapText="1" readingOrder="1"/>
      <protection locked="0"/>
    </xf>
    <xf numFmtId="0" fontId="19" fillId="0" borderId="0" xfId="2" applyFont="1" applyFill="1" applyBorder="1" applyAlignment="1" applyProtection="1">
      <alignment horizontal="right" vertical="top" wrapText="1" readingOrder="1"/>
      <protection locked="0"/>
    </xf>
    <xf numFmtId="0" fontId="18" fillId="0" borderId="0" xfId="2" applyFont="1" applyFill="1" applyBorder="1" applyAlignment="1" applyProtection="1">
      <alignment horizontal="right" vertical="top" wrapText="1" readingOrder="1"/>
      <protection locked="0"/>
    </xf>
    <xf numFmtId="0" fontId="18" fillId="0" borderId="0" xfId="2" applyFont="1" applyFill="1" applyBorder="1" applyAlignment="1" applyProtection="1">
      <alignment vertical="top" wrapText="1" readingOrder="1"/>
      <protection locked="0"/>
    </xf>
    <xf numFmtId="0" fontId="9" fillId="0" borderId="0" xfId="2" applyFill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8" fillId="4" borderId="19" xfId="3" applyFont="1" applyFill="1" applyBorder="1" applyAlignment="1" applyProtection="1">
      <alignment vertical="top" wrapText="1" readingOrder="1"/>
      <protection locked="0"/>
    </xf>
    <xf numFmtId="0" fontId="6" fillId="0" borderId="20" xfId="3" applyBorder="1" applyAlignment="1" applyProtection="1">
      <alignment vertical="top" wrapText="1"/>
      <protection locked="0"/>
    </xf>
    <xf numFmtId="0" fontId="6" fillId="0" borderId="19" xfId="3" applyBorder="1" applyAlignment="1" applyProtection="1">
      <alignment vertical="top" wrapText="1"/>
      <protection locked="0"/>
    </xf>
    <xf numFmtId="0" fontId="20" fillId="5" borderId="19" xfId="3" applyFont="1" applyFill="1" applyBorder="1" applyAlignment="1" applyProtection="1">
      <alignment vertical="top" wrapText="1" readingOrder="1"/>
      <protection locked="0"/>
    </xf>
    <xf numFmtId="0" fontId="18" fillId="3" borderId="19" xfId="3" applyFont="1" applyFill="1" applyBorder="1" applyAlignment="1" applyProtection="1">
      <alignment vertical="top" wrapText="1" readingOrder="1"/>
      <protection locked="0"/>
    </xf>
    <xf numFmtId="0" fontId="6" fillId="0" borderId="19" xfId="5" applyFont="1" applyFill="1" applyBorder="1" applyAlignment="1" applyProtection="1">
      <alignment vertical="top" wrapText="1" readingOrder="1"/>
      <protection locked="0"/>
    </xf>
    <xf numFmtId="0" fontId="6" fillId="0" borderId="20" xfId="5" applyFont="1" applyFill="1" applyBorder="1" applyAlignment="1" applyProtection="1">
      <alignment vertical="top" wrapText="1"/>
      <protection locked="0"/>
    </xf>
    <xf numFmtId="0" fontId="6" fillId="0" borderId="19" xfId="5" applyFont="1" applyFill="1" applyBorder="1" applyAlignment="1" applyProtection="1">
      <alignment vertical="top" wrapText="1"/>
      <protection locked="0"/>
    </xf>
    <xf numFmtId="0" fontId="6" fillId="3" borderId="19" xfId="6" applyFont="1" applyFill="1" applyBorder="1" applyAlignment="1" applyProtection="1">
      <alignment vertical="top" wrapText="1" readingOrder="1"/>
      <protection locked="0"/>
    </xf>
    <xf numFmtId="0" fontId="6" fillId="0" borderId="20" xfId="6" applyFont="1" applyBorder="1" applyAlignment="1" applyProtection="1">
      <alignment vertical="top" wrapText="1"/>
      <protection locked="0"/>
    </xf>
    <xf numFmtId="0" fontId="6" fillId="0" borderId="19" xfId="6" applyFont="1" applyBorder="1" applyAlignment="1" applyProtection="1">
      <alignment vertical="top" wrapText="1"/>
      <protection locked="0"/>
    </xf>
    <xf numFmtId="0" fontId="6" fillId="4" borderId="19" xfId="6" applyFont="1" applyFill="1" applyBorder="1" applyAlignment="1" applyProtection="1">
      <alignment vertical="top" wrapText="1" readingOrder="1"/>
      <protection locked="0"/>
    </xf>
  </cellXfs>
  <cellStyles count="7">
    <cellStyle name="Neutral 2" xfId="1"/>
    <cellStyle name="Normal" xfId="0" builtinId="0"/>
    <cellStyle name="Normal 2" xfId="2"/>
    <cellStyle name="Normal 2 2" xfId="6"/>
    <cellStyle name="Normal 2 3" xfId="5"/>
    <cellStyle name="Normal 3" xfId="3"/>
    <cellStyle name="Total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0000FF"/>
      <rgbColor rgb="00808080"/>
      <rgbColor rgb="0064B2B1"/>
      <rgbColor rgb="00FFFFFF"/>
      <rgbColor rgb="00FFFFFF"/>
      <rgbColor rgb="00EDF0F2"/>
      <rgbColor rgb="00DCDCDC"/>
      <rgbColor rgb="00000000"/>
      <rgbColor rgb="00FFFF66"/>
      <rgbColor rgb="00FFFF99"/>
      <rgbColor rgb="00FFFFCC"/>
      <rgbColor rgb="00FFFFB2"/>
      <rgbColor rgb="00FFFF7F"/>
      <rgbColor rgb="00FFFFE5"/>
      <rgbColor rgb="00FFFF4C"/>
      <rgbColor rgb="00FFFF00"/>
      <rgbColor rgb="00FFFF33"/>
      <rgbColor rgb="00FFFF19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47662566915874"/>
          <c:y val="1.2860984160196759E-2"/>
          <c:w val="0.60123953953530351"/>
          <c:h val="0.9627925224381916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1-PPI'!$A$3:$A$58</c:f>
              <c:strCache>
                <c:ptCount val="56"/>
                <c:pt idx="0">
                  <c:v>Kyrgyzstan</c:v>
                </c:pt>
                <c:pt idx="1">
                  <c:v>Venezuela</c:v>
                </c:pt>
                <c:pt idx="2">
                  <c:v>Philippines</c:v>
                </c:pt>
                <c:pt idx="3">
                  <c:v>Argentina: La Rioja</c:v>
                </c:pt>
                <c:pt idx="4">
                  <c:v>Angola</c:v>
                </c:pt>
                <c:pt idx="5">
                  <c:v>Argentina: Mendoza</c:v>
                </c:pt>
                <c:pt idx="6">
                  <c:v>Zimbabwe</c:v>
                </c:pt>
                <c:pt idx="7">
                  <c:v>Ivory Coast</c:v>
                </c:pt>
                <c:pt idx="8">
                  <c:v>Indonesia</c:v>
                </c:pt>
                <c:pt idx="9">
                  <c:v>Madagascar</c:v>
                </c:pt>
                <c:pt idx="10">
                  <c:v>Argentina: Neuquen</c:v>
                </c:pt>
                <c:pt idx="11">
                  <c:v>Honduras</c:v>
                </c:pt>
                <c:pt idx="12">
                  <c:v>Mongolia</c:v>
                </c:pt>
                <c:pt idx="13">
                  <c:v>Bolivia</c:v>
                </c:pt>
                <c:pt idx="14">
                  <c:v>Argentina:Catamarca</c:v>
                </c:pt>
                <c:pt idx="15">
                  <c:v>Dominican Republic</c:v>
                </c:pt>
                <c:pt idx="16">
                  <c:v>Sierra Leone</c:v>
                </c:pt>
                <c:pt idx="17">
                  <c:v>Laos</c:v>
                </c:pt>
                <c:pt idx="18">
                  <c:v>Guatemala</c:v>
                </c:pt>
                <c:pt idx="19">
                  <c:v>Argentina: Chubut</c:v>
                </c:pt>
                <c:pt idx="20">
                  <c:v>Ecuador</c:v>
                </c:pt>
                <c:pt idx="21">
                  <c:v>Russia</c:v>
                </c:pt>
                <c:pt idx="22">
                  <c:v>Argentina: Rio Negro</c:v>
                </c:pt>
                <c:pt idx="23">
                  <c:v>Greece</c:v>
                </c:pt>
                <c:pt idx="24">
                  <c:v>China</c:v>
                </c:pt>
                <c:pt idx="25">
                  <c:v>Kazakhstan</c:v>
                </c:pt>
                <c:pt idx="26">
                  <c:v>Romania</c:v>
                </c:pt>
                <c:pt idx="27">
                  <c:v>DRC (Congo)</c:v>
                </c:pt>
                <c:pt idx="28">
                  <c:v>Papua New Guinea</c:v>
                </c:pt>
                <c:pt idx="29">
                  <c:v>Argentina: Santa Cruz</c:v>
                </c:pt>
                <c:pt idx="30">
                  <c:v>Uruguay</c:v>
                </c:pt>
                <c:pt idx="31">
                  <c:v>Saudi Arabia</c:v>
                </c:pt>
                <c:pt idx="32">
                  <c:v>Nicaragua</c:v>
                </c:pt>
                <c:pt idx="33">
                  <c:v>Kenya</c:v>
                </c:pt>
                <c:pt idx="34">
                  <c:v>Ethiopia</c:v>
                </c:pt>
                <c:pt idx="35">
                  <c:v>Guinea (Conakry)</c:v>
                </c:pt>
                <c:pt idx="36">
                  <c:v>Mozambique</c:v>
                </c:pt>
                <c:pt idx="37">
                  <c:v>Nigeria</c:v>
                </c:pt>
                <c:pt idx="38">
                  <c:v>Suriname</c:v>
                </c:pt>
                <c:pt idx="39">
                  <c:v>Fiji</c:v>
                </c:pt>
                <c:pt idx="40">
                  <c:v>Niger</c:v>
                </c:pt>
                <c:pt idx="41">
                  <c:v>Colombia</c:v>
                </c:pt>
                <c:pt idx="42">
                  <c:v>Mali</c:v>
                </c:pt>
                <c:pt idx="43">
                  <c:v>Malaysia</c:v>
                </c:pt>
                <c:pt idx="44">
                  <c:v>Guyana</c:v>
                </c:pt>
                <c:pt idx="45">
                  <c:v>Myanmar</c:v>
                </c:pt>
                <c:pt idx="46">
                  <c:v>Liberia</c:v>
                </c:pt>
                <c:pt idx="47">
                  <c:v>Brazil</c:v>
                </c:pt>
                <c:pt idx="48">
                  <c:v>South Africa</c:v>
                </c:pt>
                <c:pt idx="49">
                  <c:v>India</c:v>
                </c:pt>
                <c:pt idx="50">
                  <c:v>Tanzania</c:v>
                </c:pt>
                <c:pt idx="51">
                  <c:v>Argentina: Jujuy</c:v>
                </c:pt>
                <c:pt idx="52">
                  <c:v>Vietnam</c:v>
                </c:pt>
                <c:pt idx="53">
                  <c:v>Poland</c:v>
                </c:pt>
                <c:pt idx="54">
                  <c:v>Panama</c:v>
                </c:pt>
                <c:pt idx="55">
                  <c:v>Zambia</c:v>
                </c:pt>
              </c:strCache>
            </c:strRef>
          </c:cat>
          <c:val>
            <c:numRef>
              <c:f>'fig 1-PPI'!$B$3:$B$58</c:f>
              <c:numCache>
                <c:formatCode>General</c:formatCode>
                <c:ptCount val="56"/>
                <c:pt idx="0">
                  <c:v>5.34</c:v>
                </c:pt>
                <c:pt idx="1">
                  <c:v>6.48</c:v>
                </c:pt>
                <c:pt idx="2">
                  <c:v>9.48</c:v>
                </c:pt>
                <c:pt idx="3">
                  <c:v>10.26</c:v>
                </c:pt>
                <c:pt idx="4">
                  <c:v>10.68</c:v>
                </c:pt>
                <c:pt idx="5">
                  <c:v>14.160000000000002</c:v>
                </c:pt>
                <c:pt idx="6">
                  <c:v>14.580000000000004</c:v>
                </c:pt>
                <c:pt idx="7">
                  <c:v>14.88</c:v>
                </c:pt>
                <c:pt idx="8">
                  <c:v>15.300000000000002</c:v>
                </c:pt>
                <c:pt idx="9">
                  <c:v>15.6</c:v>
                </c:pt>
                <c:pt idx="10">
                  <c:v>15.96</c:v>
                </c:pt>
                <c:pt idx="11">
                  <c:v>16.079999999999998</c:v>
                </c:pt>
                <c:pt idx="12">
                  <c:v>16.14</c:v>
                </c:pt>
                <c:pt idx="13">
                  <c:v>16.5</c:v>
                </c:pt>
                <c:pt idx="14">
                  <c:v>16.62</c:v>
                </c:pt>
                <c:pt idx="15">
                  <c:v>16.980000000000004</c:v>
                </c:pt>
                <c:pt idx="16">
                  <c:v>17.16</c:v>
                </c:pt>
                <c:pt idx="17">
                  <c:v>17.519999999999996</c:v>
                </c:pt>
                <c:pt idx="18">
                  <c:v>18.060000000000002</c:v>
                </c:pt>
                <c:pt idx="19">
                  <c:v>18.240000000000002</c:v>
                </c:pt>
                <c:pt idx="20">
                  <c:v>18.719999999999995</c:v>
                </c:pt>
                <c:pt idx="21">
                  <c:v>19.440000000000001</c:v>
                </c:pt>
                <c:pt idx="22">
                  <c:v>20.7</c:v>
                </c:pt>
                <c:pt idx="23">
                  <c:v>21.299999999999997</c:v>
                </c:pt>
                <c:pt idx="24">
                  <c:v>21.3</c:v>
                </c:pt>
                <c:pt idx="25">
                  <c:v>22.08</c:v>
                </c:pt>
                <c:pt idx="26">
                  <c:v>22.86</c:v>
                </c:pt>
                <c:pt idx="27">
                  <c:v>23.88</c:v>
                </c:pt>
                <c:pt idx="28">
                  <c:v>24.660000000000004</c:v>
                </c:pt>
                <c:pt idx="29">
                  <c:v>26.040000000000003</c:v>
                </c:pt>
                <c:pt idx="30">
                  <c:v>26.34</c:v>
                </c:pt>
                <c:pt idx="31">
                  <c:v>26.4</c:v>
                </c:pt>
                <c:pt idx="32">
                  <c:v>26.999999999999996</c:v>
                </c:pt>
                <c:pt idx="33">
                  <c:v>27.240000000000002</c:v>
                </c:pt>
                <c:pt idx="34">
                  <c:v>27.84</c:v>
                </c:pt>
                <c:pt idx="35">
                  <c:v>28.2</c:v>
                </c:pt>
                <c:pt idx="36">
                  <c:v>29.939999999999998</c:v>
                </c:pt>
                <c:pt idx="37">
                  <c:v>30.540000000000003</c:v>
                </c:pt>
                <c:pt idx="38">
                  <c:v>30.899999999999995</c:v>
                </c:pt>
                <c:pt idx="39">
                  <c:v>30.959999999999997</c:v>
                </c:pt>
                <c:pt idx="40">
                  <c:v>31.799999999999997</c:v>
                </c:pt>
                <c:pt idx="41">
                  <c:v>31.860000000000007</c:v>
                </c:pt>
                <c:pt idx="42">
                  <c:v>36.299999999999997</c:v>
                </c:pt>
                <c:pt idx="43">
                  <c:v>37.320000000000007</c:v>
                </c:pt>
                <c:pt idx="44">
                  <c:v>37.799999999999997</c:v>
                </c:pt>
                <c:pt idx="45">
                  <c:v>37.860000000000007</c:v>
                </c:pt>
                <c:pt idx="46">
                  <c:v>38.46</c:v>
                </c:pt>
                <c:pt idx="47">
                  <c:v>39.119999999999997</c:v>
                </c:pt>
                <c:pt idx="48">
                  <c:v>39.779999999999994</c:v>
                </c:pt>
                <c:pt idx="49">
                  <c:v>40.020000000000003</c:v>
                </c:pt>
                <c:pt idx="50">
                  <c:v>42.96</c:v>
                </c:pt>
                <c:pt idx="51">
                  <c:v>43.2</c:v>
                </c:pt>
                <c:pt idx="52">
                  <c:v>44.340000000000011</c:v>
                </c:pt>
                <c:pt idx="53">
                  <c:v>44.7</c:v>
                </c:pt>
                <c:pt idx="54">
                  <c:v>47.64</c:v>
                </c:pt>
                <c:pt idx="55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7240832"/>
        <c:axId val="104318080"/>
      </c:barChart>
      <c:catAx>
        <c:axId val="107240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4318080"/>
        <c:crosses val="autoZero"/>
        <c:auto val="1"/>
        <c:lblAlgn val="ctr"/>
        <c:lblOffset val="100"/>
        <c:noMultiLvlLbl val="0"/>
      </c:catAx>
      <c:valAx>
        <c:axId val="104318080"/>
        <c:scaling>
          <c:orientation val="minMax"/>
          <c:max val="100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724083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526295774179731"/>
          <c:y val="1.2054965294798515E-2"/>
          <c:w val="0.55734566947762343"/>
          <c:h val="0.96341803019303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6-current'!$G$60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6-current'!$F$61:$F$116</c:f>
              <c:strCache>
                <c:ptCount val="56"/>
                <c:pt idx="0">
                  <c:v>Papua New Guinea</c:v>
                </c:pt>
                <c:pt idx="1">
                  <c:v>South Africa</c:v>
                </c:pt>
                <c:pt idx="2">
                  <c:v>Malaysia</c:v>
                </c:pt>
                <c:pt idx="3">
                  <c:v>Colorado</c:v>
                </c:pt>
                <c:pt idx="4">
                  <c:v>Portugal</c:v>
                </c:pt>
                <c:pt idx="5">
                  <c:v>Poland</c:v>
                </c:pt>
                <c:pt idx="6">
                  <c:v>Tasmania</c:v>
                </c:pt>
                <c:pt idx="7">
                  <c:v>Argentina: Jujuy</c:v>
                </c:pt>
                <c:pt idx="8">
                  <c:v>New Mexico</c:v>
                </c:pt>
                <c:pt idx="9">
                  <c:v>Thailand</c:v>
                </c:pt>
                <c:pt idx="10">
                  <c:v>Victoria</c:v>
                </c:pt>
                <c:pt idx="11">
                  <c:v>Panama</c:v>
                </c:pt>
                <c:pt idx="12">
                  <c:v>Minnesota</c:v>
                </c:pt>
                <c:pt idx="13">
                  <c:v>Montana</c:v>
                </c:pt>
                <c:pt idx="14">
                  <c:v>Peru</c:v>
                </c:pt>
                <c:pt idx="15">
                  <c:v>New Zealand</c:v>
                </c:pt>
                <c:pt idx="16">
                  <c:v>Ghana</c:v>
                </c:pt>
                <c:pt idx="17">
                  <c:v>Namibia</c:v>
                </c:pt>
                <c:pt idx="18">
                  <c:v>Ethiopia</c:v>
                </c:pt>
                <c:pt idx="19">
                  <c:v>Mexico</c:v>
                </c:pt>
                <c:pt idx="20">
                  <c:v>Zambia</c:v>
                </c:pt>
                <c:pt idx="21">
                  <c:v>Spain</c:v>
                </c:pt>
                <c:pt idx="22">
                  <c:v>New South Wales</c:v>
                </c:pt>
                <c:pt idx="23">
                  <c:v>Burkina Faso</c:v>
                </c:pt>
                <c:pt idx="24">
                  <c:v>Quebec</c:v>
                </c:pt>
                <c:pt idx="25">
                  <c:v>Northwest Territories</c:v>
                </c:pt>
                <c:pt idx="26">
                  <c:v>Nova Scotia</c:v>
                </c:pt>
                <c:pt idx="27">
                  <c:v>Argentina: Salta</c:v>
                </c:pt>
                <c:pt idx="28">
                  <c:v>Idaho</c:v>
                </c:pt>
                <c:pt idx="29">
                  <c:v>Turkey</c:v>
                </c:pt>
                <c:pt idx="30">
                  <c:v>Ontario</c:v>
                </c:pt>
                <c:pt idx="31">
                  <c:v>British Columbia</c:v>
                </c:pt>
                <c:pt idx="32">
                  <c:v>Michigan</c:v>
                </c:pt>
                <c:pt idx="33">
                  <c:v>Nunavut</c:v>
                </c:pt>
                <c:pt idx="34">
                  <c:v>Wyoming</c:v>
                </c:pt>
                <c:pt idx="35">
                  <c:v>Ireland</c:v>
                </c:pt>
                <c:pt idx="36">
                  <c:v>New Brunswick</c:v>
                </c:pt>
                <c:pt idx="37">
                  <c:v>Arizona</c:v>
                </c:pt>
                <c:pt idx="38">
                  <c:v>Queensland</c:v>
                </c:pt>
                <c:pt idx="39">
                  <c:v>Norway</c:v>
                </c:pt>
                <c:pt idx="40">
                  <c:v>South Australia</c:v>
                </c:pt>
                <c:pt idx="41">
                  <c:v>Greenland</c:v>
                </c:pt>
                <c:pt idx="42">
                  <c:v>Botswana</c:v>
                </c:pt>
                <c:pt idx="43">
                  <c:v>Utah</c:v>
                </c:pt>
                <c:pt idx="44">
                  <c:v>Finland</c:v>
                </c:pt>
                <c:pt idx="45">
                  <c:v>Alaska</c:v>
                </c:pt>
                <c:pt idx="46">
                  <c:v>Manitoba</c:v>
                </c:pt>
                <c:pt idx="47">
                  <c:v>Alberta</c:v>
                </c:pt>
                <c:pt idx="48">
                  <c:v>Sweden</c:v>
                </c:pt>
                <c:pt idx="49">
                  <c:v>Yukon</c:v>
                </c:pt>
                <c:pt idx="50">
                  <c:v>Northern Territory</c:v>
                </c:pt>
                <c:pt idx="51">
                  <c:v>Chile</c:v>
                </c:pt>
                <c:pt idx="52">
                  <c:v>Saskatchewan</c:v>
                </c:pt>
                <c:pt idx="53">
                  <c:v>Nevada</c:v>
                </c:pt>
                <c:pt idx="54">
                  <c:v>Newfoundland &amp; Labrador</c:v>
                </c:pt>
                <c:pt idx="55">
                  <c:v>Western Australia</c:v>
                </c:pt>
              </c:strCache>
            </c:strRef>
          </c:cat>
          <c:val>
            <c:numRef>
              <c:f>'fig 6-current'!$G$61:$G$116</c:f>
              <c:numCache>
                <c:formatCode>0.00%</c:formatCode>
                <c:ptCount val="56"/>
                <c:pt idx="0">
                  <c:v>0.22900000000000001</c:v>
                </c:pt>
                <c:pt idx="1">
                  <c:v>0.14599999999999999</c:v>
                </c:pt>
                <c:pt idx="2">
                  <c:v>6.7000000000000004E-2</c:v>
                </c:pt>
                <c:pt idx="3">
                  <c:v>0.182</c:v>
                </c:pt>
                <c:pt idx="4">
                  <c:v>0.17399999999999999</c:v>
                </c:pt>
                <c:pt idx="5">
                  <c:v>0.14299999999999999</c:v>
                </c:pt>
                <c:pt idx="6">
                  <c:v>0.16700000000000001</c:v>
                </c:pt>
                <c:pt idx="7">
                  <c:v>0.23799999999999999</c:v>
                </c:pt>
                <c:pt idx="8">
                  <c:v>0.188</c:v>
                </c:pt>
                <c:pt idx="9">
                  <c:v>0.182</c:v>
                </c:pt>
                <c:pt idx="10">
                  <c:v>0.14000000000000001</c:v>
                </c:pt>
                <c:pt idx="11">
                  <c:v>0.25</c:v>
                </c:pt>
                <c:pt idx="12">
                  <c:v>0.28100000000000003</c:v>
                </c:pt>
                <c:pt idx="13">
                  <c:v>0.25</c:v>
                </c:pt>
                <c:pt idx="14">
                  <c:v>0.245</c:v>
                </c:pt>
                <c:pt idx="15">
                  <c:v>0.2</c:v>
                </c:pt>
                <c:pt idx="16">
                  <c:v>0.19500000000000001</c:v>
                </c:pt>
                <c:pt idx="17">
                  <c:v>0.21199999999999999</c:v>
                </c:pt>
                <c:pt idx="18">
                  <c:v>0.27300000000000002</c:v>
                </c:pt>
                <c:pt idx="19">
                  <c:v>0.26400000000000001</c:v>
                </c:pt>
                <c:pt idx="20">
                  <c:v>0.20699999999999999</c:v>
                </c:pt>
                <c:pt idx="21">
                  <c:v>0.2</c:v>
                </c:pt>
                <c:pt idx="22">
                  <c:v>0.224</c:v>
                </c:pt>
                <c:pt idx="23">
                  <c:v>0.22600000000000001</c:v>
                </c:pt>
                <c:pt idx="24">
                  <c:v>0.313</c:v>
                </c:pt>
                <c:pt idx="25">
                  <c:v>0.312</c:v>
                </c:pt>
                <c:pt idx="26">
                  <c:v>0.24299999999999999</c:v>
                </c:pt>
                <c:pt idx="27">
                  <c:v>0.26900000000000002</c:v>
                </c:pt>
                <c:pt idx="28">
                  <c:v>0.29199999999999998</c:v>
                </c:pt>
                <c:pt idx="29">
                  <c:v>0.19400000000000001</c:v>
                </c:pt>
                <c:pt idx="30">
                  <c:v>0.34300000000000003</c:v>
                </c:pt>
                <c:pt idx="31">
                  <c:v>0.33300000000000002</c:v>
                </c:pt>
                <c:pt idx="32">
                  <c:v>0.39300000000000002</c:v>
                </c:pt>
                <c:pt idx="33">
                  <c:v>0.31900000000000001</c:v>
                </c:pt>
                <c:pt idx="34">
                  <c:v>0.35599999999999998</c:v>
                </c:pt>
                <c:pt idx="35">
                  <c:v>0.46899999999999997</c:v>
                </c:pt>
                <c:pt idx="36">
                  <c:v>0.34899999999999998</c:v>
                </c:pt>
                <c:pt idx="37">
                  <c:v>0.379</c:v>
                </c:pt>
                <c:pt idx="38">
                  <c:v>0.33800000000000002</c:v>
                </c:pt>
                <c:pt idx="39">
                  <c:v>0.34499999999999997</c:v>
                </c:pt>
                <c:pt idx="40">
                  <c:v>0.30599999999999999</c:v>
                </c:pt>
                <c:pt idx="41">
                  <c:v>0.35699999999999998</c:v>
                </c:pt>
                <c:pt idx="42">
                  <c:v>0.38200000000000001</c:v>
                </c:pt>
                <c:pt idx="43">
                  <c:v>0.41499999999999998</c:v>
                </c:pt>
                <c:pt idx="44">
                  <c:v>0.375</c:v>
                </c:pt>
                <c:pt idx="45">
                  <c:v>0.43</c:v>
                </c:pt>
                <c:pt idx="46">
                  <c:v>0.45300000000000001</c:v>
                </c:pt>
                <c:pt idx="47">
                  <c:v>0.44600000000000001</c:v>
                </c:pt>
                <c:pt idx="48">
                  <c:v>0.42899999999999999</c:v>
                </c:pt>
                <c:pt idx="49">
                  <c:v>0.443</c:v>
                </c:pt>
                <c:pt idx="50">
                  <c:v>0.36399999999999999</c:v>
                </c:pt>
                <c:pt idx="51">
                  <c:v>0.45200000000000001</c:v>
                </c:pt>
                <c:pt idx="52">
                  <c:v>0.48699999999999999</c:v>
                </c:pt>
                <c:pt idx="53">
                  <c:v>0.53</c:v>
                </c:pt>
                <c:pt idx="54">
                  <c:v>0.52500000000000002</c:v>
                </c:pt>
                <c:pt idx="55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'fig 6-current'!$H$60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6-current'!$F$61:$F$116</c:f>
              <c:strCache>
                <c:ptCount val="56"/>
                <c:pt idx="0">
                  <c:v>Papua New Guinea</c:v>
                </c:pt>
                <c:pt idx="1">
                  <c:v>South Africa</c:v>
                </c:pt>
                <c:pt idx="2">
                  <c:v>Malaysia</c:v>
                </c:pt>
                <c:pt idx="3">
                  <c:v>Colorado</c:v>
                </c:pt>
                <c:pt idx="4">
                  <c:v>Portugal</c:v>
                </c:pt>
                <c:pt idx="5">
                  <c:v>Poland</c:v>
                </c:pt>
                <c:pt idx="6">
                  <c:v>Tasmania</c:v>
                </c:pt>
                <c:pt idx="7">
                  <c:v>Argentina: Jujuy</c:v>
                </c:pt>
                <c:pt idx="8">
                  <c:v>New Mexico</c:v>
                </c:pt>
                <c:pt idx="9">
                  <c:v>Thailand</c:v>
                </c:pt>
                <c:pt idx="10">
                  <c:v>Victoria</c:v>
                </c:pt>
                <c:pt idx="11">
                  <c:v>Panama</c:v>
                </c:pt>
                <c:pt idx="12">
                  <c:v>Minnesota</c:v>
                </c:pt>
                <c:pt idx="13">
                  <c:v>Montana</c:v>
                </c:pt>
                <c:pt idx="14">
                  <c:v>Peru</c:v>
                </c:pt>
                <c:pt idx="15">
                  <c:v>New Zealand</c:v>
                </c:pt>
                <c:pt idx="16">
                  <c:v>Ghana</c:v>
                </c:pt>
                <c:pt idx="17">
                  <c:v>Namibia</c:v>
                </c:pt>
                <c:pt idx="18">
                  <c:v>Ethiopia</c:v>
                </c:pt>
                <c:pt idx="19">
                  <c:v>Mexico</c:v>
                </c:pt>
                <c:pt idx="20">
                  <c:v>Zambia</c:v>
                </c:pt>
                <c:pt idx="21">
                  <c:v>Spain</c:v>
                </c:pt>
                <c:pt idx="22">
                  <c:v>New South Wales</c:v>
                </c:pt>
                <c:pt idx="23">
                  <c:v>Burkina Faso</c:v>
                </c:pt>
                <c:pt idx="24">
                  <c:v>Quebec</c:v>
                </c:pt>
                <c:pt idx="25">
                  <c:v>Northwest Territories</c:v>
                </c:pt>
                <c:pt idx="26">
                  <c:v>Nova Scotia</c:v>
                </c:pt>
                <c:pt idx="27">
                  <c:v>Argentina: Salta</c:v>
                </c:pt>
                <c:pt idx="28">
                  <c:v>Idaho</c:v>
                </c:pt>
                <c:pt idx="29">
                  <c:v>Turkey</c:v>
                </c:pt>
                <c:pt idx="30">
                  <c:v>Ontario</c:v>
                </c:pt>
                <c:pt idx="31">
                  <c:v>British Columbia</c:v>
                </c:pt>
                <c:pt idx="32">
                  <c:v>Michigan</c:v>
                </c:pt>
                <c:pt idx="33">
                  <c:v>Nunavut</c:v>
                </c:pt>
                <c:pt idx="34">
                  <c:v>Wyoming</c:v>
                </c:pt>
                <c:pt idx="35">
                  <c:v>Ireland</c:v>
                </c:pt>
                <c:pt idx="36">
                  <c:v>New Brunswick</c:v>
                </c:pt>
                <c:pt idx="37">
                  <c:v>Arizona</c:v>
                </c:pt>
                <c:pt idx="38">
                  <c:v>Queensland</c:v>
                </c:pt>
                <c:pt idx="39">
                  <c:v>Norway</c:v>
                </c:pt>
                <c:pt idx="40">
                  <c:v>South Australia</c:v>
                </c:pt>
                <c:pt idx="41">
                  <c:v>Greenland</c:v>
                </c:pt>
                <c:pt idx="42">
                  <c:v>Botswana</c:v>
                </c:pt>
                <c:pt idx="43">
                  <c:v>Utah</c:v>
                </c:pt>
                <c:pt idx="44">
                  <c:v>Finland</c:v>
                </c:pt>
                <c:pt idx="45">
                  <c:v>Alaska</c:v>
                </c:pt>
                <c:pt idx="46">
                  <c:v>Manitoba</c:v>
                </c:pt>
                <c:pt idx="47">
                  <c:v>Alberta</c:v>
                </c:pt>
                <c:pt idx="48">
                  <c:v>Sweden</c:v>
                </c:pt>
                <c:pt idx="49">
                  <c:v>Yukon</c:v>
                </c:pt>
                <c:pt idx="50">
                  <c:v>Northern Territory</c:v>
                </c:pt>
                <c:pt idx="51">
                  <c:v>Chile</c:v>
                </c:pt>
                <c:pt idx="52">
                  <c:v>Saskatchewan</c:v>
                </c:pt>
                <c:pt idx="53">
                  <c:v>Nevada</c:v>
                </c:pt>
                <c:pt idx="54">
                  <c:v>Newfoundland &amp; Labrador</c:v>
                </c:pt>
                <c:pt idx="55">
                  <c:v>Western Australia</c:v>
                </c:pt>
              </c:strCache>
            </c:strRef>
          </c:cat>
          <c:val>
            <c:numRef>
              <c:f>'fig 6-current'!$H$61:$H$116</c:f>
              <c:numCache>
                <c:formatCode>General</c:formatCode>
                <c:ptCount val="56"/>
                <c:pt idx="0">
                  <c:v>0.1285</c:v>
                </c:pt>
                <c:pt idx="1">
                  <c:v>0.219</c:v>
                </c:pt>
                <c:pt idx="2">
                  <c:v>0.3</c:v>
                </c:pt>
                <c:pt idx="3">
                  <c:v>0.19700000000000001</c:v>
                </c:pt>
                <c:pt idx="4">
                  <c:v>0.2175</c:v>
                </c:pt>
                <c:pt idx="5">
                  <c:v>0.25</c:v>
                </c:pt>
                <c:pt idx="6">
                  <c:v>0.23350000000000001</c:v>
                </c:pt>
                <c:pt idx="7">
                  <c:v>0.16650000000000001</c:v>
                </c:pt>
                <c:pt idx="8">
                  <c:v>0.219</c:v>
                </c:pt>
                <c:pt idx="9">
                  <c:v>0.22750000000000001</c:v>
                </c:pt>
                <c:pt idx="10">
                  <c:v>0.27900000000000003</c:v>
                </c:pt>
                <c:pt idx="11">
                  <c:v>0.17499999999999999</c:v>
                </c:pt>
                <c:pt idx="12">
                  <c:v>0.1565</c:v>
                </c:pt>
                <c:pt idx="13">
                  <c:v>0.1875</c:v>
                </c:pt>
                <c:pt idx="14">
                  <c:v>0.19350000000000001</c:v>
                </c:pt>
                <c:pt idx="15">
                  <c:v>0.24299999999999999</c:v>
                </c:pt>
                <c:pt idx="16">
                  <c:v>0.25600000000000001</c:v>
                </c:pt>
                <c:pt idx="17">
                  <c:v>0.24249999999999999</c:v>
                </c:pt>
                <c:pt idx="18">
                  <c:v>0.182</c:v>
                </c:pt>
                <c:pt idx="19">
                  <c:v>0.19850000000000001</c:v>
                </c:pt>
                <c:pt idx="20">
                  <c:v>0.25850000000000001</c:v>
                </c:pt>
                <c:pt idx="21">
                  <c:v>0.26650000000000001</c:v>
                </c:pt>
                <c:pt idx="22">
                  <c:v>0.2465</c:v>
                </c:pt>
                <c:pt idx="23">
                  <c:v>0.25800000000000001</c:v>
                </c:pt>
                <c:pt idx="24">
                  <c:v>0.18149999999999999</c:v>
                </c:pt>
                <c:pt idx="25">
                  <c:v>0.20150000000000001</c:v>
                </c:pt>
                <c:pt idx="26">
                  <c:v>0.27050000000000002</c:v>
                </c:pt>
                <c:pt idx="27">
                  <c:v>0.25</c:v>
                </c:pt>
                <c:pt idx="28">
                  <c:v>0.23949999999999999</c:v>
                </c:pt>
                <c:pt idx="29">
                  <c:v>0.33850000000000002</c:v>
                </c:pt>
                <c:pt idx="30">
                  <c:v>0.19800000000000001</c:v>
                </c:pt>
                <c:pt idx="31">
                  <c:v>0.20849999999999999</c:v>
                </c:pt>
                <c:pt idx="32">
                  <c:v>0.1605</c:v>
                </c:pt>
                <c:pt idx="33">
                  <c:v>0.24299999999999999</c:v>
                </c:pt>
                <c:pt idx="34">
                  <c:v>0.222</c:v>
                </c:pt>
                <c:pt idx="35">
                  <c:v>0.1095</c:v>
                </c:pt>
                <c:pt idx="36">
                  <c:v>0.23</c:v>
                </c:pt>
                <c:pt idx="37">
                  <c:v>0.20100000000000001</c:v>
                </c:pt>
                <c:pt idx="38">
                  <c:v>0.24299999999999999</c:v>
                </c:pt>
                <c:pt idx="39">
                  <c:v>0.24149999999999999</c:v>
                </c:pt>
                <c:pt idx="40">
                  <c:v>0.29049999999999998</c:v>
                </c:pt>
                <c:pt idx="41">
                  <c:v>0.25</c:v>
                </c:pt>
                <c:pt idx="42">
                  <c:v>0.23549999999999999</c:v>
                </c:pt>
                <c:pt idx="43">
                  <c:v>0.20749999999999999</c:v>
                </c:pt>
                <c:pt idx="44">
                  <c:v>0.25</c:v>
                </c:pt>
                <c:pt idx="45">
                  <c:v>0.19900000000000001</c:v>
                </c:pt>
                <c:pt idx="46">
                  <c:v>0.186</c:v>
                </c:pt>
                <c:pt idx="47">
                  <c:v>0.19650000000000001</c:v>
                </c:pt>
                <c:pt idx="48">
                  <c:v>0.2145</c:v>
                </c:pt>
                <c:pt idx="49">
                  <c:v>0.20100000000000001</c:v>
                </c:pt>
                <c:pt idx="50">
                  <c:v>0.28399999999999997</c:v>
                </c:pt>
                <c:pt idx="51">
                  <c:v>0.20949999999999999</c:v>
                </c:pt>
                <c:pt idx="52">
                  <c:v>0.21049999999999999</c:v>
                </c:pt>
                <c:pt idx="53">
                  <c:v>0.17549999999999999</c:v>
                </c:pt>
                <c:pt idx="54">
                  <c:v>0.1875</c:v>
                </c:pt>
                <c:pt idx="55">
                  <c:v>0.22500000000000001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739456"/>
        <c:axId val="110740992"/>
      </c:barChart>
      <c:catAx>
        <c:axId val="11073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0740992"/>
        <c:crosses val="autoZero"/>
        <c:auto val="1"/>
        <c:lblAlgn val="ctr"/>
        <c:lblOffset val="100"/>
        <c:noMultiLvlLbl val="0"/>
      </c:catAx>
      <c:valAx>
        <c:axId val="110740992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10739456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119900801283747"/>
          <c:y val="1.1238528678473837E-2"/>
          <c:w val="0.60707990837765624"/>
          <c:h val="0.9550046268400246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'figure 7-room for improv'!$K$3:$K$58</c:f>
              <c:strCache>
                <c:ptCount val="56"/>
                <c:pt idx="0">
                  <c:v>Uruguay</c:v>
                </c:pt>
                <c:pt idx="1">
                  <c:v>French Guiana</c:v>
                </c:pt>
                <c:pt idx="2">
                  <c:v>Argentina: Jujuy</c:v>
                </c:pt>
                <c:pt idx="3">
                  <c:v>Nova Scotia</c:v>
                </c:pt>
                <c:pt idx="4">
                  <c:v>Norway</c:v>
                </c:pt>
                <c:pt idx="5">
                  <c:v>Thailand</c:v>
                </c:pt>
                <c:pt idx="6">
                  <c:v>New Brunswick</c:v>
                </c:pt>
                <c:pt idx="7">
                  <c:v>Alberta</c:v>
                </c:pt>
                <c:pt idx="8">
                  <c:v>Ireland</c:v>
                </c:pt>
                <c:pt idx="9">
                  <c:v>Suriname</c:v>
                </c:pt>
                <c:pt idx="10">
                  <c:v>Ethiopia</c:v>
                </c:pt>
                <c:pt idx="11">
                  <c:v>Sweden</c:v>
                </c:pt>
                <c:pt idx="12">
                  <c:v>Northern Territory</c:v>
                </c:pt>
                <c:pt idx="13">
                  <c:v>Saskatchewan</c:v>
                </c:pt>
                <c:pt idx="14">
                  <c:v>Botswana</c:v>
                </c:pt>
                <c:pt idx="15">
                  <c:v>Niger</c:v>
                </c:pt>
                <c:pt idx="16">
                  <c:v>Michigan</c:v>
                </c:pt>
                <c:pt idx="17">
                  <c:v>Newfoundland &amp; Labrador</c:v>
                </c:pt>
                <c:pt idx="18">
                  <c:v>Argentina: Catamarca</c:v>
                </c:pt>
                <c:pt idx="19">
                  <c:v>Argentina: Salta</c:v>
                </c:pt>
                <c:pt idx="20">
                  <c:v>Burkina Faso</c:v>
                </c:pt>
                <c:pt idx="21">
                  <c:v>South Australia</c:v>
                </c:pt>
                <c:pt idx="22">
                  <c:v>Wyoming</c:v>
                </c:pt>
                <c:pt idx="23">
                  <c:v>Finland</c:v>
                </c:pt>
                <c:pt idx="24">
                  <c:v>Portugal</c:v>
                </c:pt>
                <c:pt idx="25">
                  <c:v>Minnesota</c:v>
                </c:pt>
                <c:pt idx="26">
                  <c:v>Nicaragua</c:v>
                </c:pt>
                <c:pt idx="27">
                  <c:v>Western Australia</c:v>
                </c:pt>
                <c:pt idx="28">
                  <c:v>New Zealand</c:v>
                </c:pt>
                <c:pt idx="29">
                  <c:v>Panama</c:v>
                </c:pt>
                <c:pt idx="30">
                  <c:v>Mozambique</c:v>
                </c:pt>
                <c:pt idx="31">
                  <c:v>Nevada</c:v>
                </c:pt>
                <c:pt idx="32">
                  <c:v>Utah</c:v>
                </c:pt>
                <c:pt idx="33">
                  <c:v>Victoria</c:v>
                </c:pt>
                <c:pt idx="34">
                  <c:v>Argentina: La Rioja</c:v>
                </c:pt>
                <c:pt idx="35">
                  <c:v>Spain</c:v>
                </c:pt>
                <c:pt idx="36">
                  <c:v>Arizona</c:v>
                </c:pt>
                <c:pt idx="37">
                  <c:v>Idaho</c:v>
                </c:pt>
                <c:pt idx="38">
                  <c:v>Saudi Arabia</c:v>
                </c:pt>
                <c:pt idx="39">
                  <c:v>France</c:v>
                </c:pt>
                <c:pt idx="40">
                  <c:v>Manitoba</c:v>
                </c:pt>
                <c:pt idx="41">
                  <c:v>Chile</c:v>
                </c:pt>
                <c:pt idx="42">
                  <c:v>Yukon</c:v>
                </c:pt>
                <c:pt idx="43">
                  <c:v>New Mexico</c:v>
                </c:pt>
                <c:pt idx="44">
                  <c:v>Queensland</c:v>
                </c:pt>
                <c:pt idx="45">
                  <c:v>New South Wales</c:v>
                </c:pt>
                <c:pt idx="46">
                  <c:v>Namibia</c:v>
                </c:pt>
                <c:pt idx="47">
                  <c:v>Malaysia</c:v>
                </c:pt>
                <c:pt idx="48">
                  <c:v>Guyana</c:v>
                </c:pt>
                <c:pt idx="49">
                  <c:v>Tasmania</c:v>
                </c:pt>
                <c:pt idx="50">
                  <c:v>Turkey</c:v>
                </c:pt>
                <c:pt idx="51">
                  <c:v>Montana</c:v>
                </c:pt>
                <c:pt idx="52">
                  <c:v>India</c:v>
                </c:pt>
                <c:pt idx="53">
                  <c:v>Honduras</c:v>
                </c:pt>
                <c:pt idx="54">
                  <c:v>Argentina: Neuquen</c:v>
                </c:pt>
                <c:pt idx="55">
                  <c:v>Poland</c:v>
                </c:pt>
              </c:strCache>
            </c:strRef>
          </c:cat>
          <c:val>
            <c:numRef>
              <c:f>'figure 7-room for improv'!$L$3:$L$58</c:f>
              <c:numCache>
                <c:formatCode>General</c:formatCode>
                <c:ptCount val="56"/>
                <c:pt idx="0">
                  <c:v>-0.15399999999999997</c:v>
                </c:pt>
                <c:pt idx="1">
                  <c:v>-8.4000000000000019E-2</c:v>
                </c:pt>
                <c:pt idx="2">
                  <c:v>-2.3999999999999966E-2</c:v>
                </c:pt>
                <c:pt idx="3">
                  <c:v>-1.4000000000000068E-2</c:v>
                </c:pt>
                <c:pt idx="4">
                  <c:v>-3.5000000000000586E-3</c:v>
                </c:pt>
                <c:pt idx="5">
                  <c:v>0</c:v>
                </c:pt>
                <c:pt idx="6">
                  <c:v>1.4499999999999957E-2</c:v>
                </c:pt>
                <c:pt idx="7">
                  <c:v>1.8000000000000016E-2</c:v>
                </c:pt>
                <c:pt idx="8">
                  <c:v>3.1000000000000028E-2</c:v>
                </c:pt>
                <c:pt idx="9">
                  <c:v>4.1500000000000037E-2</c:v>
                </c:pt>
                <c:pt idx="10">
                  <c:v>4.550000000000004E-2</c:v>
                </c:pt>
                <c:pt idx="11">
                  <c:v>4.7000000000000042E-2</c:v>
                </c:pt>
                <c:pt idx="12">
                  <c:v>5.2000000000000046E-2</c:v>
                </c:pt>
                <c:pt idx="13">
                  <c:v>5.8999999999999941E-2</c:v>
                </c:pt>
                <c:pt idx="14">
                  <c:v>5.9000000000000052E-2</c:v>
                </c:pt>
                <c:pt idx="15">
                  <c:v>6.3E-2</c:v>
                </c:pt>
                <c:pt idx="16">
                  <c:v>6.7500000000000004E-2</c:v>
                </c:pt>
                <c:pt idx="17">
                  <c:v>6.7999999999999949E-2</c:v>
                </c:pt>
                <c:pt idx="18">
                  <c:v>7.1500000000000008E-2</c:v>
                </c:pt>
                <c:pt idx="19">
                  <c:v>7.7500000000000013E-2</c:v>
                </c:pt>
                <c:pt idx="20">
                  <c:v>8.0500000000000016E-2</c:v>
                </c:pt>
                <c:pt idx="21">
                  <c:v>8.0999999999999961E-2</c:v>
                </c:pt>
                <c:pt idx="22">
                  <c:v>8.1500000000000017E-2</c:v>
                </c:pt>
                <c:pt idx="23">
                  <c:v>8.3500000000000019E-2</c:v>
                </c:pt>
                <c:pt idx="24">
                  <c:v>8.6000000000000021E-2</c:v>
                </c:pt>
                <c:pt idx="25">
                  <c:v>9.1999999999999971E-2</c:v>
                </c:pt>
                <c:pt idx="26">
                  <c:v>9.3500000000000028E-2</c:v>
                </c:pt>
                <c:pt idx="27">
                  <c:v>9.4999999999999973E-2</c:v>
                </c:pt>
                <c:pt idx="28">
                  <c:v>9.9499999999999977E-2</c:v>
                </c:pt>
                <c:pt idx="29">
                  <c:v>0.10000000000000003</c:v>
                </c:pt>
                <c:pt idx="30">
                  <c:v>0.11100000000000004</c:v>
                </c:pt>
                <c:pt idx="31">
                  <c:v>0.11250000000000004</c:v>
                </c:pt>
                <c:pt idx="32">
                  <c:v>0.11399999999999999</c:v>
                </c:pt>
                <c:pt idx="33">
                  <c:v>0.11449999999999994</c:v>
                </c:pt>
                <c:pt idx="34">
                  <c:v>0.11699999999999999</c:v>
                </c:pt>
                <c:pt idx="35">
                  <c:v>0.11699999999999999</c:v>
                </c:pt>
                <c:pt idx="36">
                  <c:v>0.11849999999999994</c:v>
                </c:pt>
                <c:pt idx="37">
                  <c:v>0.12150000000000005</c:v>
                </c:pt>
                <c:pt idx="38">
                  <c:v>0.125</c:v>
                </c:pt>
                <c:pt idx="39">
                  <c:v>0.13200000000000001</c:v>
                </c:pt>
                <c:pt idx="40">
                  <c:v>0.14000000000000001</c:v>
                </c:pt>
                <c:pt idx="41">
                  <c:v>0.14150000000000007</c:v>
                </c:pt>
                <c:pt idx="42">
                  <c:v>0.14500000000000002</c:v>
                </c:pt>
                <c:pt idx="43">
                  <c:v>0.14549999999999996</c:v>
                </c:pt>
                <c:pt idx="44">
                  <c:v>0.14850000000000008</c:v>
                </c:pt>
                <c:pt idx="45">
                  <c:v>0.14900000000000002</c:v>
                </c:pt>
                <c:pt idx="46">
                  <c:v>0.15149999999999997</c:v>
                </c:pt>
                <c:pt idx="47">
                  <c:v>0.16650000000000009</c:v>
                </c:pt>
                <c:pt idx="48">
                  <c:v>0.16699999999999998</c:v>
                </c:pt>
                <c:pt idx="49">
                  <c:v>0.16799999999999998</c:v>
                </c:pt>
                <c:pt idx="50">
                  <c:v>0.16800000000000004</c:v>
                </c:pt>
                <c:pt idx="51">
                  <c:v>0.17449999999999999</c:v>
                </c:pt>
                <c:pt idx="52">
                  <c:v>0.17499999999999999</c:v>
                </c:pt>
                <c:pt idx="53">
                  <c:v>0.17650000000000002</c:v>
                </c:pt>
                <c:pt idx="54">
                  <c:v>0.17799999999999999</c:v>
                </c:pt>
                <c:pt idx="55">
                  <c:v>0.17849999999999988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884352"/>
        <c:axId val="110885888"/>
      </c:barChart>
      <c:catAx>
        <c:axId val="110884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0885888"/>
        <c:crosses val="autoZero"/>
        <c:auto val="1"/>
        <c:lblAlgn val="ctr"/>
        <c:lblOffset val="999"/>
        <c:noMultiLvlLbl val="0"/>
      </c:catAx>
      <c:valAx>
        <c:axId val="110885888"/>
        <c:scaling>
          <c:orientation val="minMax"/>
          <c:max val="1"/>
          <c:min val="-0.2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110884352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289164611999258"/>
          <c:y val="1.1567817132474708E-2"/>
          <c:w val="0.57766404199475063"/>
          <c:h val="0.960030191150429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'figure 7-room for improv'!$K$60:$K$115</c:f>
              <c:strCache>
                <c:ptCount val="56"/>
                <c:pt idx="0">
                  <c:v>Greenland</c:v>
                </c:pt>
                <c:pt idx="1">
                  <c:v>Nunavut</c:v>
                </c:pt>
                <c:pt idx="2">
                  <c:v>Argentina: Rio Negro</c:v>
                </c:pt>
                <c:pt idx="3">
                  <c:v>Kenya</c:v>
                </c:pt>
                <c:pt idx="4">
                  <c:v>Vietnam</c:v>
                </c:pt>
                <c:pt idx="5">
                  <c:v>Colorado</c:v>
                </c:pt>
                <c:pt idx="6">
                  <c:v>Bulgaria</c:v>
                </c:pt>
                <c:pt idx="7">
                  <c:v>Laos</c:v>
                </c:pt>
                <c:pt idx="8">
                  <c:v>Fiji</c:v>
                </c:pt>
                <c:pt idx="9">
                  <c:v>Washington</c:v>
                </c:pt>
                <c:pt idx="10">
                  <c:v>Alaska</c:v>
                </c:pt>
                <c:pt idx="11">
                  <c:v>Tanzania</c:v>
                </c:pt>
                <c:pt idx="12">
                  <c:v>Serbia</c:v>
                </c:pt>
                <c:pt idx="13">
                  <c:v>Dominican Republic</c:v>
                </c:pt>
                <c:pt idx="14">
                  <c:v>Ghana</c:v>
                </c:pt>
                <c:pt idx="15">
                  <c:v>Zambia</c:v>
                </c:pt>
                <c:pt idx="16">
                  <c:v>Ontario</c:v>
                </c:pt>
                <c:pt idx="17">
                  <c:v>California</c:v>
                </c:pt>
                <c:pt idx="18">
                  <c:v>Quebec</c:v>
                </c:pt>
                <c:pt idx="19">
                  <c:v>Mexico</c:v>
                </c:pt>
                <c:pt idx="20">
                  <c:v>Sierra Leone</c:v>
                </c:pt>
                <c:pt idx="21">
                  <c:v>British Columbia</c:v>
                </c:pt>
                <c:pt idx="22">
                  <c:v>Northwest Territories</c:v>
                </c:pt>
                <c:pt idx="23">
                  <c:v>Guinea (Conakry)</c:v>
                </c:pt>
                <c:pt idx="24">
                  <c:v>South Africa</c:v>
                </c:pt>
                <c:pt idx="25">
                  <c:v>Argentina: San Juan</c:v>
                </c:pt>
                <c:pt idx="26">
                  <c:v>Mali</c:v>
                </c:pt>
                <c:pt idx="27">
                  <c:v>Peru</c:v>
                </c:pt>
                <c:pt idx="28">
                  <c:v>Eritrea</c:v>
                </c:pt>
                <c:pt idx="29">
                  <c:v>Argentina: Chubut</c:v>
                </c:pt>
                <c:pt idx="30">
                  <c:v>Greece</c:v>
                </c:pt>
                <c:pt idx="31">
                  <c:v>Guatemala</c:v>
                </c:pt>
                <c:pt idx="32">
                  <c:v>Venezuela</c:v>
                </c:pt>
                <c:pt idx="33">
                  <c:v>Romania</c:v>
                </c:pt>
                <c:pt idx="34">
                  <c:v>Zimbabwe</c:v>
                </c:pt>
                <c:pt idx="35">
                  <c:v>Argentina: Mendoza</c:v>
                </c:pt>
                <c:pt idx="36">
                  <c:v>Liberia</c:v>
                </c:pt>
                <c:pt idx="37">
                  <c:v>Argentina: Santa Cruz</c:v>
                </c:pt>
                <c:pt idx="38">
                  <c:v>Brazil</c:v>
                </c:pt>
                <c:pt idx="39">
                  <c:v>Kazakhstan</c:v>
                </c:pt>
                <c:pt idx="40">
                  <c:v>Mongolia</c:v>
                </c:pt>
                <c:pt idx="41">
                  <c:v>Ivory Coast</c:v>
                </c:pt>
                <c:pt idx="42">
                  <c:v>Russia</c:v>
                </c:pt>
                <c:pt idx="43">
                  <c:v>Colombia</c:v>
                </c:pt>
                <c:pt idx="44">
                  <c:v>Madagascar</c:v>
                </c:pt>
                <c:pt idx="45">
                  <c:v>Angola</c:v>
                </c:pt>
                <c:pt idx="46">
                  <c:v>Kyrgyzstan</c:v>
                </c:pt>
                <c:pt idx="47">
                  <c:v>Nigeria</c:v>
                </c:pt>
                <c:pt idx="48">
                  <c:v>DRC (Congo)</c:v>
                </c:pt>
                <c:pt idx="49">
                  <c:v>Papua New Guinea</c:v>
                </c:pt>
                <c:pt idx="50">
                  <c:v>Myanmar</c:v>
                </c:pt>
                <c:pt idx="51">
                  <c:v>Bolivia</c:v>
                </c:pt>
                <c:pt idx="52">
                  <c:v>Ecuador</c:v>
                </c:pt>
                <c:pt idx="53">
                  <c:v>China</c:v>
                </c:pt>
                <c:pt idx="54">
                  <c:v>Indonesia</c:v>
                </c:pt>
                <c:pt idx="55">
                  <c:v>Philippines</c:v>
                </c:pt>
              </c:strCache>
            </c:strRef>
          </c:cat>
          <c:val>
            <c:numRef>
              <c:f>'figure 7-room for improv'!$L$60:$L$115</c:f>
              <c:numCache>
                <c:formatCode>General</c:formatCode>
                <c:ptCount val="56"/>
                <c:pt idx="0">
                  <c:v>0.17849999999999999</c:v>
                </c:pt>
                <c:pt idx="1">
                  <c:v>0.18399999999999994</c:v>
                </c:pt>
                <c:pt idx="2">
                  <c:v>0.18950000000000006</c:v>
                </c:pt>
                <c:pt idx="3">
                  <c:v>0.193</c:v>
                </c:pt>
                <c:pt idx="4">
                  <c:v>0.19500000000000001</c:v>
                </c:pt>
                <c:pt idx="5">
                  <c:v>0.19550000000000001</c:v>
                </c:pt>
                <c:pt idx="6">
                  <c:v>0.19949999999999996</c:v>
                </c:pt>
                <c:pt idx="7">
                  <c:v>0.19999999999999998</c:v>
                </c:pt>
                <c:pt idx="8">
                  <c:v>0.2</c:v>
                </c:pt>
                <c:pt idx="9">
                  <c:v>0.20199999999999996</c:v>
                </c:pt>
                <c:pt idx="10">
                  <c:v>0.20399999999999996</c:v>
                </c:pt>
                <c:pt idx="11">
                  <c:v>0.20799999999999996</c:v>
                </c:pt>
                <c:pt idx="12">
                  <c:v>0.20849999999999996</c:v>
                </c:pt>
                <c:pt idx="13">
                  <c:v>0.21749999999999997</c:v>
                </c:pt>
                <c:pt idx="14">
                  <c:v>0.22000000000000003</c:v>
                </c:pt>
                <c:pt idx="15">
                  <c:v>0.22399999999999998</c:v>
                </c:pt>
                <c:pt idx="16">
                  <c:v>0.23250000000000004</c:v>
                </c:pt>
                <c:pt idx="17">
                  <c:v>0.23450000000000004</c:v>
                </c:pt>
                <c:pt idx="18">
                  <c:v>0.23649999999999999</c:v>
                </c:pt>
                <c:pt idx="19">
                  <c:v>0.245</c:v>
                </c:pt>
                <c:pt idx="20">
                  <c:v>0.25</c:v>
                </c:pt>
                <c:pt idx="21">
                  <c:v>0.255</c:v>
                </c:pt>
                <c:pt idx="22">
                  <c:v>0.2649999999999999</c:v>
                </c:pt>
                <c:pt idx="23">
                  <c:v>0.27099999999999996</c:v>
                </c:pt>
                <c:pt idx="24">
                  <c:v>0.28100000000000003</c:v>
                </c:pt>
                <c:pt idx="25">
                  <c:v>0.28649999999999998</c:v>
                </c:pt>
                <c:pt idx="26">
                  <c:v>0.28800000000000003</c:v>
                </c:pt>
                <c:pt idx="27">
                  <c:v>0.29049999999999998</c:v>
                </c:pt>
                <c:pt idx="28">
                  <c:v>0.29149999999999998</c:v>
                </c:pt>
                <c:pt idx="29">
                  <c:v>0.3</c:v>
                </c:pt>
                <c:pt idx="30">
                  <c:v>0.30000000000000004</c:v>
                </c:pt>
                <c:pt idx="31">
                  <c:v>0.3125</c:v>
                </c:pt>
                <c:pt idx="32">
                  <c:v>0.32100000000000006</c:v>
                </c:pt>
                <c:pt idx="33">
                  <c:v>0.32499999999999996</c:v>
                </c:pt>
                <c:pt idx="34">
                  <c:v>0.32799999999999996</c:v>
                </c:pt>
                <c:pt idx="35">
                  <c:v>0.32799999999999996</c:v>
                </c:pt>
                <c:pt idx="36">
                  <c:v>0.33350000000000002</c:v>
                </c:pt>
                <c:pt idx="37">
                  <c:v>0.33750000000000002</c:v>
                </c:pt>
                <c:pt idx="38">
                  <c:v>0.35849999999999999</c:v>
                </c:pt>
                <c:pt idx="39">
                  <c:v>0.35950000000000004</c:v>
                </c:pt>
                <c:pt idx="40">
                  <c:v>0.37800000000000011</c:v>
                </c:pt>
                <c:pt idx="41">
                  <c:v>0.38100000000000001</c:v>
                </c:pt>
                <c:pt idx="42">
                  <c:v>0.38100000000000006</c:v>
                </c:pt>
                <c:pt idx="43">
                  <c:v>0.39400000000000002</c:v>
                </c:pt>
                <c:pt idx="44">
                  <c:v>0.39999999999999997</c:v>
                </c:pt>
                <c:pt idx="45">
                  <c:v>0.4</c:v>
                </c:pt>
                <c:pt idx="46">
                  <c:v>0.40700000000000003</c:v>
                </c:pt>
                <c:pt idx="47">
                  <c:v>0.40950000000000003</c:v>
                </c:pt>
                <c:pt idx="48">
                  <c:v>0.41250000000000003</c:v>
                </c:pt>
                <c:pt idx="49">
                  <c:v>0.41400000000000003</c:v>
                </c:pt>
                <c:pt idx="50">
                  <c:v>0.42349999999999999</c:v>
                </c:pt>
                <c:pt idx="51">
                  <c:v>0.43450000000000005</c:v>
                </c:pt>
                <c:pt idx="52">
                  <c:v>0.46200000000000002</c:v>
                </c:pt>
                <c:pt idx="53">
                  <c:v>0.46799999999999997</c:v>
                </c:pt>
                <c:pt idx="54">
                  <c:v>0.49549999999999994</c:v>
                </c:pt>
                <c:pt idx="55">
                  <c:v>0.5595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7451008"/>
        <c:axId val="117481472"/>
      </c:barChart>
      <c:catAx>
        <c:axId val="117451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7481472"/>
        <c:crosses val="autoZero"/>
        <c:auto val="1"/>
        <c:lblAlgn val="ctr"/>
        <c:lblOffset val="100"/>
        <c:noMultiLvlLbl val="0"/>
      </c:catAx>
      <c:valAx>
        <c:axId val="117481472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117451008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891958719265886"/>
          <c:y val="1.2271771113356594E-2"/>
          <c:w val="0.67686741859970212"/>
          <c:h val="0.96356154633213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8'!$B$3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8'!$A$4:$A$59</c:f>
              <c:strCache>
                <c:ptCount val="56"/>
                <c:pt idx="0">
                  <c:v>Kyrgyzstan</c:v>
                </c:pt>
                <c:pt idx="1">
                  <c:v>Romania</c:v>
                </c:pt>
                <c:pt idx="2">
                  <c:v>Venezuela</c:v>
                </c:pt>
                <c:pt idx="3">
                  <c:v>Greece</c:v>
                </c:pt>
                <c:pt idx="4">
                  <c:v>Zimbabwe</c:v>
                </c:pt>
                <c:pt idx="5">
                  <c:v>Bolivia</c:v>
                </c:pt>
                <c:pt idx="6">
                  <c:v>Ecuador</c:v>
                </c:pt>
                <c:pt idx="7">
                  <c:v>Argentina: Rio Negro</c:v>
                </c:pt>
                <c:pt idx="8">
                  <c:v>Argentina: Chubut</c:v>
                </c:pt>
                <c:pt idx="9">
                  <c:v>DRC (Congo)</c:v>
                </c:pt>
                <c:pt idx="10">
                  <c:v>Indonesia</c:v>
                </c:pt>
                <c:pt idx="11">
                  <c:v>California</c:v>
                </c:pt>
                <c:pt idx="12">
                  <c:v>Russia</c:v>
                </c:pt>
                <c:pt idx="13">
                  <c:v>Kazakhstan</c:v>
                </c:pt>
                <c:pt idx="14">
                  <c:v>China</c:v>
                </c:pt>
                <c:pt idx="15">
                  <c:v>Saudi Arabia</c:v>
                </c:pt>
                <c:pt idx="16">
                  <c:v>Angola</c:v>
                </c:pt>
                <c:pt idx="17">
                  <c:v>Mongolia</c:v>
                </c:pt>
                <c:pt idx="18">
                  <c:v>Argentina: Mendoza</c:v>
                </c:pt>
                <c:pt idx="19">
                  <c:v>Guatemala</c:v>
                </c:pt>
                <c:pt idx="20">
                  <c:v>Argentina: La Rioja</c:v>
                </c:pt>
                <c:pt idx="21">
                  <c:v>Vietnam</c:v>
                </c:pt>
                <c:pt idx="22">
                  <c:v>Philippines</c:v>
                </c:pt>
                <c:pt idx="23">
                  <c:v>Argentina: Santa Cruz</c:v>
                </c:pt>
                <c:pt idx="24">
                  <c:v>Myanmar</c:v>
                </c:pt>
                <c:pt idx="25">
                  <c:v>India</c:v>
                </c:pt>
                <c:pt idx="26">
                  <c:v>Washington</c:v>
                </c:pt>
                <c:pt idx="27">
                  <c:v>Guinea (Conakry)</c:v>
                </c:pt>
                <c:pt idx="28">
                  <c:v>Argentina: Neuquen</c:v>
                </c:pt>
                <c:pt idx="29">
                  <c:v>South Africa</c:v>
                </c:pt>
                <c:pt idx="30">
                  <c:v>Niger</c:v>
                </c:pt>
                <c:pt idx="31">
                  <c:v>Bulgaria</c:v>
                </c:pt>
                <c:pt idx="32">
                  <c:v>Papua New Guinea</c:v>
                </c:pt>
                <c:pt idx="33">
                  <c:v>Thailand</c:v>
                </c:pt>
                <c:pt idx="34">
                  <c:v>Montana</c:v>
                </c:pt>
                <c:pt idx="35">
                  <c:v>Uruguay</c:v>
                </c:pt>
                <c:pt idx="36">
                  <c:v>Argentina: Catamarca</c:v>
                </c:pt>
                <c:pt idx="37">
                  <c:v>Kenya</c:v>
                </c:pt>
                <c:pt idx="38">
                  <c:v>Sierra Leone</c:v>
                </c:pt>
                <c:pt idx="39">
                  <c:v>Madagascar</c:v>
                </c:pt>
                <c:pt idx="40">
                  <c:v>Colorado</c:v>
                </c:pt>
                <c:pt idx="41">
                  <c:v>Colombia</c:v>
                </c:pt>
                <c:pt idx="42">
                  <c:v>New Mexico</c:v>
                </c:pt>
                <c:pt idx="43">
                  <c:v>Honduras</c:v>
                </c:pt>
                <c:pt idx="44">
                  <c:v>France</c:v>
                </c:pt>
                <c:pt idx="45">
                  <c:v>French Guiana</c:v>
                </c:pt>
                <c:pt idx="46">
                  <c:v>Ivory Coast</c:v>
                </c:pt>
                <c:pt idx="47">
                  <c:v>Nigeria</c:v>
                </c:pt>
                <c:pt idx="48">
                  <c:v>New South Wales</c:v>
                </c:pt>
                <c:pt idx="49">
                  <c:v>Liberia</c:v>
                </c:pt>
                <c:pt idx="50">
                  <c:v>Poland</c:v>
                </c:pt>
                <c:pt idx="51">
                  <c:v>Tanzania</c:v>
                </c:pt>
                <c:pt idx="52">
                  <c:v>Mozambique</c:v>
                </c:pt>
                <c:pt idx="53">
                  <c:v>Dominican Republic</c:v>
                </c:pt>
                <c:pt idx="54">
                  <c:v>Brazil</c:v>
                </c:pt>
                <c:pt idx="55">
                  <c:v>Laos</c:v>
                </c:pt>
              </c:strCache>
            </c:strRef>
          </c:cat>
          <c:val>
            <c:numRef>
              <c:f>'fig 8'!$B$4:$B$59</c:f>
              <c:numCache>
                <c:formatCode>0.00%</c:formatCode>
                <c:ptCount val="56"/>
                <c:pt idx="0">
                  <c:v>0.11799999999999999</c:v>
                </c:pt>
                <c:pt idx="1">
                  <c:v>0.17399999999999999</c:v>
                </c:pt>
                <c:pt idx="2">
                  <c:v>4.3999999999999997E-2</c:v>
                </c:pt>
                <c:pt idx="3">
                  <c:v>0.33300000000000002</c:v>
                </c:pt>
                <c:pt idx="4">
                  <c:v>0.152</c:v>
                </c:pt>
                <c:pt idx="5">
                  <c:v>9.8000000000000004E-2</c:v>
                </c:pt>
                <c:pt idx="6">
                  <c:v>0.125</c:v>
                </c:pt>
                <c:pt idx="7">
                  <c:v>0.318</c:v>
                </c:pt>
                <c:pt idx="8">
                  <c:v>0.19</c:v>
                </c:pt>
                <c:pt idx="9">
                  <c:v>0.375</c:v>
                </c:pt>
                <c:pt idx="10">
                  <c:v>0.25900000000000001</c:v>
                </c:pt>
                <c:pt idx="11">
                  <c:v>0.37</c:v>
                </c:pt>
                <c:pt idx="12">
                  <c:v>0.5</c:v>
                </c:pt>
                <c:pt idx="13">
                  <c:v>0.56499999999999995</c:v>
                </c:pt>
                <c:pt idx="14">
                  <c:v>0.42399999999999999</c:v>
                </c:pt>
                <c:pt idx="15">
                  <c:v>0.58299999999999996</c:v>
                </c:pt>
                <c:pt idx="16">
                  <c:v>0.182</c:v>
                </c:pt>
                <c:pt idx="17">
                  <c:v>0.21099999999999999</c:v>
                </c:pt>
                <c:pt idx="18">
                  <c:v>0.19400000000000001</c:v>
                </c:pt>
                <c:pt idx="19">
                  <c:v>0.53300000000000003</c:v>
                </c:pt>
                <c:pt idx="20">
                  <c:v>0.316</c:v>
                </c:pt>
                <c:pt idx="21">
                  <c:v>0.158</c:v>
                </c:pt>
                <c:pt idx="22">
                  <c:v>0.32300000000000001</c:v>
                </c:pt>
                <c:pt idx="23">
                  <c:v>0.38500000000000001</c:v>
                </c:pt>
                <c:pt idx="24">
                  <c:v>0.23100000000000001</c:v>
                </c:pt>
                <c:pt idx="25">
                  <c:v>0.33300000000000002</c:v>
                </c:pt>
                <c:pt idx="26">
                  <c:v>0.46500000000000002</c:v>
                </c:pt>
                <c:pt idx="27">
                  <c:v>0.29599999999999999</c:v>
                </c:pt>
                <c:pt idx="28">
                  <c:v>0.2</c:v>
                </c:pt>
                <c:pt idx="29">
                  <c:v>0.28799999999999998</c:v>
                </c:pt>
                <c:pt idx="30">
                  <c:v>0.35299999999999998</c:v>
                </c:pt>
                <c:pt idx="31">
                  <c:v>0.5</c:v>
                </c:pt>
                <c:pt idx="32">
                  <c:v>0.32400000000000001</c:v>
                </c:pt>
                <c:pt idx="33">
                  <c:v>0.54500000000000004</c:v>
                </c:pt>
                <c:pt idx="34">
                  <c:v>0.29399999999999998</c:v>
                </c:pt>
                <c:pt idx="35">
                  <c:v>0.38500000000000001</c:v>
                </c:pt>
                <c:pt idx="36">
                  <c:v>0.217</c:v>
                </c:pt>
                <c:pt idx="37">
                  <c:v>0.46700000000000003</c:v>
                </c:pt>
                <c:pt idx="38">
                  <c:v>0.4</c:v>
                </c:pt>
                <c:pt idx="39">
                  <c:v>0.2</c:v>
                </c:pt>
                <c:pt idx="40">
                  <c:v>0.34799999999999998</c:v>
                </c:pt>
                <c:pt idx="41">
                  <c:v>0.46899999999999997</c:v>
                </c:pt>
                <c:pt idx="42">
                  <c:v>0.314</c:v>
                </c:pt>
                <c:pt idx="43">
                  <c:v>0.111</c:v>
                </c:pt>
                <c:pt idx="44">
                  <c:v>0.33300000000000002</c:v>
                </c:pt>
                <c:pt idx="45">
                  <c:v>0.182</c:v>
                </c:pt>
                <c:pt idx="46">
                  <c:v>0.5</c:v>
                </c:pt>
                <c:pt idx="47">
                  <c:v>0.23100000000000001</c:v>
                </c:pt>
                <c:pt idx="48">
                  <c:v>0.33800000000000002</c:v>
                </c:pt>
                <c:pt idx="49">
                  <c:v>0.33300000000000002</c:v>
                </c:pt>
                <c:pt idx="50">
                  <c:v>0.33300000000000002</c:v>
                </c:pt>
                <c:pt idx="51">
                  <c:v>0.39500000000000002</c:v>
                </c:pt>
                <c:pt idx="52">
                  <c:v>0.42099999999999999</c:v>
                </c:pt>
                <c:pt idx="53">
                  <c:v>0.37</c:v>
                </c:pt>
                <c:pt idx="54">
                  <c:v>0.48299999999999998</c:v>
                </c:pt>
                <c:pt idx="55">
                  <c:v>0.188</c:v>
                </c:pt>
              </c:numCache>
            </c:numRef>
          </c:val>
        </c:ser>
        <c:ser>
          <c:idx val="1"/>
          <c:order val="1"/>
          <c:tx>
            <c:strRef>
              <c:f>'fig 8'!$C$3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8'!$A$4:$A$59</c:f>
              <c:strCache>
                <c:ptCount val="56"/>
                <c:pt idx="0">
                  <c:v>Kyrgyzstan</c:v>
                </c:pt>
                <c:pt idx="1">
                  <c:v>Romania</c:v>
                </c:pt>
                <c:pt idx="2">
                  <c:v>Venezuela</c:v>
                </c:pt>
                <c:pt idx="3">
                  <c:v>Greece</c:v>
                </c:pt>
                <c:pt idx="4">
                  <c:v>Zimbabwe</c:v>
                </c:pt>
                <c:pt idx="5">
                  <c:v>Bolivia</c:v>
                </c:pt>
                <c:pt idx="6">
                  <c:v>Ecuador</c:v>
                </c:pt>
                <c:pt idx="7">
                  <c:v>Argentina: Rio Negro</c:v>
                </c:pt>
                <c:pt idx="8">
                  <c:v>Argentina: Chubut</c:v>
                </c:pt>
                <c:pt idx="9">
                  <c:v>DRC (Congo)</c:v>
                </c:pt>
                <c:pt idx="10">
                  <c:v>Indonesia</c:v>
                </c:pt>
                <c:pt idx="11">
                  <c:v>California</c:v>
                </c:pt>
                <c:pt idx="12">
                  <c:v>Russia</c:v>
                </c:pt>
                <c:pt idx="13">
                  <c:v>Kazakhstan</c:v>
                </c:pt>
                <c:pt idx="14">
                  <c:v>China</c:v>
                </c:pt>
                <c:pt idx="15">
                  <c:v>Saudi Arabia</c:v>
                </c:pt>
                <c:pt idx="16">
                  <c:v>Angola</c:v>
                </c:pt>
                <c:pt idx="17">
                  <c:v>Mongolia</c:v>
                </c:pt>
                <c:pt idx="18">
                  <c:v>Argentina: Mendoza</c:v>
                </c:pt>
                <c:pt idx="19">
                  <c:v>Guatemala</c:v>
                </c:pt>
                <c:pt idx="20">
                  <c:v>Argentina: La Rioja</c:v>
                </c:pt>
                <c:pt idx="21">
                  <c:v>Vietnam</c:v>
                </c:pt>
                <c:pt idx="22">
                  <c:v>Philippines</c:v>
                </c:pt>
                <c:pt idx="23">
                  <c:v>Argentina: Santa Cruz</c:v>
                </c:pt>
                <c:pt idx="24">
                  <c:v>Myanmar</c:v>
                </c:pt>
                <c:pt idx="25">
                  <c:v>India</c:v>
                </c:pt>
                <c:pt idx="26">
                  <c:v>Washington</c:v>
                </c:pt>
                <c:pt idx="27">
                  <c:v>Guinea (Conakry)</c:v>
                </c:pt>
                <c:pt idx="28">
                  <c:v>Argentina: Neuquen</c:v>
                </c:pt>
                <c:pt idx="29">
                  <c:v>South Africa</c:v>
                </c:pt>
                <c:pt idx="30">
                  <c:v>Niger</c:v>
                </c:pt>
                <c:pt idx="31">
                  <c:v>Bulgaria</c:v>
                </c:pt>
                <c:pt idx="32">
                  <c:v>Papua New Guinea</c:v>
                </c:pt>
                <c:pt idx="33">
                  <c:v>Thailand</c:v>
                </c:pt>
                <c:pt idx="34">
                  <c:v>Montana</c:v>
                </c:pt>
                <c:pt idx="35">
                  <c:v>Uruguay</c:v>
                </c:pt>
                <c:pt idx="36">
                  <c:v>Argentina: Catamarca</c:v>
                </c:pt>
                <c:pt idx="37">
                  <c:v>Kenya</c:v>
                </c:pt>
                <c:pt idx="38">
                  <c:v>Sierra Leone</c:v>
                </c:pt>
                <c:pt idx="39">
                  <c:v>Madagascar</c:v>
                </c:pt>
                <c:pt idx="40">
                  <c:v>Colorado</c:v>
                </c:pt>
                <c:pt idx="41">
                  <c:v>Colombia</c:v>
                </c:pt>
                <c:pt idx="42">
                  <c:v>New Mexico</c:v>
                </c:pt>
                <c:pt idx="43">
                  <c:v>Honduras</c:v>
                </c:pt>
                <c:pt idx="44">
                  <c:v>France</c:v>
                </c:pt>
                <c:pt idx="45">
                  <c:v>French Guiana</c:v>
                </c:pt>
                <c:pt idx="46">
                  <c:v>Ivory Coast</c:v>
                </c:pt>
                <c:pt idx="47">
                  <c:v>Nigeria</c:v>
                </c:pt>
                <c:pt idx="48">
                  <c:v>New South Wales</c:v>
                </c:pt>
                <c:pt idx="49">
                  <c:v>Liberia</c:v>
                </c:pt>
                <c:pt idx="50">
                  <c:v>Poland</c:v>
                </c:pt>
                <c:pt idx="51">
                  <c:v>Tanzania</c:v>
                </c:pt>
                <c:pt idx="52">
                  <c:v>Mozambique</c:v>
                </c:pt>
                <c:pt idx="53">
                  <c:v>Dominican Republic</c:v>
                </c:pt>
                <c:pt idx="54">
                  <c:v>Brazil</c:v>
                </c:pt>
                <c:pt idx="55">
                  <c:v>Laos</c:v>
                </c:pt>
              </c:strCache>
            </c:strRef>
          </c:cat>
          <c:val>
            <c:numRef>
              <c:f>'fig 8'!$C$4:$C$59</c:f>
              <c:numCache>
                <c:formatCode>0.00%</c:formatCode>
                <c:ptCount val="56"/>
                <c:pt idx="0">
                  <c:v>0.47099999999999997</c:v>
                </c:pt>
                <c:pt idx="1">
                  <c:v>0.56499999999999995</c:v>
                </c:pt>
                <c:pt idx="2">
                  <c:v>0.222</c:v>
                </c:pt>
                <c:pt idx="3">
                  <c:v>0.42899999999999999</c:v>
                </c:pt>
                <c:pt idx="4">
                  <c:v>0.24199999999999999</c:v>
                </c:pt>
                <c:pt idx="5">
                  <c:v>0.39</c:v>
                </c:pt>
                <c:pt idx="6">
                  <c:v>0.39300000000000002</c:v>
                </c:pt>
                <c:pt idx="7">
                  <c:v>0.36399999999999999</c:v>
                </c:pt>
                <c:pt idx="8">
                  <c:v>0.33300000000000002</c:v>
                </c:pt>
                <c:pt idx="9">
                  <c:v>0.3</c:v>
                </c:pt>
                <c:pt idx="10">
                  <c:v>0.43099999999999999</c:v>
                </c:pt>
                <c:pt idx="11">
                  <c:v>0.32900000000000001</c:v>
                </c:pt>
                <c:pt idx="12">
                  <c:v>0.20799999999999999</c:v>
                </c:pt>
                <c:pt idx="13">
                  <c:v>0.26100000000000001</c:v>
                </c:pt>
                <c:pt idx="14">
                  <c:v>0.33300000000000002</c:v>
                </c:pt>
                <c:pt idx="15">
                  <c:v>0.16700000000000001</c:v>
                </c:pt>
                <c:pt idx="16">
                  <c:v>0.27300000000000002</c:v>
                </c:pt>
                <c:pt idx="17">
                  <c:v>0.44700000000000001</c:v>
                </c:pt>
                <c:pt idx="18">
                  <c:v>0.33300000000000002</c:v>
                </c:pt>
                <c:pt idx="19">
                  <c:v>6.7000000000000004E-2</c:v>
                </c:pt>
                <c:pt idx="20">
                  <c:v>0.21099999999999999</c:v>
                </c:pt>
                <c:pt idx="21">
                  <c:v>0.57899999999999996</c:v>
                </c:pt>
                <c:pt idx="22">
                  <c:v>0.32300000000000001</c:v>
                </c:pt>
                <c:pt idx="23">
                  <c:v>0.23100000000000001</c:v>
                </c:pt>
                <c:pt idx="24">
                  <c:v>0.46200000000000002</c:v>
                </c:pt>
                <c:pt idx="25">
                  <c:v>0.28599999999999998</c:v>
                </c:pt>
                <c:pt idx="26">
                  <c:v>0.20899999999999999</c:v>
                </c:pt>
                <c:pt idx="27">
                  <c:v>0.37</c:v>
                </c:pt>
                <c:pt idx="28">
                  <c:v>0.4</c:v>
                </c:pt>
                <c:pt idx="29">
                  <c:v>0.308</c:v>
                </c:pt>
                <c:pt idx="30">
                  <c:v>0.17599999999999999</c:v>
                </c:pt>
                <c:pt idx="31">
                  <c:v>0.188</c:v>
                </c:pt>
                <c:pt idx="32">
                  <c:v>0.26500000000000001</c:v>
                </c:pt>
                <c:pt idx="33">
                  <c:v>9.0999999999999998E-2</c:v>
                </c:pt>
                <c:pt idx="34">
                  <c:v>0.29399999999999998</c:v>
                </c:pt>
                <c:pt idx="35">
                  <c:v>0.23100000000000001</c:v>
                </c:pt>
                <c:pt idx="36">
                  <c:v>0.17399999999999999</c:v>
                </c:pt>
                <c:pt idx="37">
                  <c:v>6.7000000000000004E-2</c:v>
                </c:pt>
                <c:pt idx="38">
                  <c:v>0.13300000000000001</c:v>
                </c:pt>
                <c:pt idx="39">
                  <c:v>0.3</c:v>
                </c:pt>
                <c:pt idx="40">
                  <c:v>0.23200000000000001</c:v>
                </c:pt>
                <c:pt idx="41">
                  <c:v>7.8E-2</c:v>
                </c:pt>
                <c:pt idx="42">
                  <c:v>0.23499999999999999</c:v>
                </c:pt>
                <c:pt idx="43">
                  <c:v>0.38900000000000001</c:v>
                </c:pt>
                <c:pt idx="44">
                  <c:v>0.16700000000000001</c:v>
                </c:pt>
                <c:pt idx="45">
                  <c:v>0.182</c:v>
                </c:pt>
                <c:pt idx="46">
                  <c:v>4.4999999999999998E-2</c:v>
                </c:pt>
                <c:pt idx="47">
                  <c:v>0.154</c:v>
                </c:pt>
                <c:pt idx="48">
                  <c:v>0.183</c:v>
                </c:pt>
                <c:pt idx="49">
                  <c:v>6.7000000000000004E-2</c:v>
                </c:pt>
                <c:pt idx="50">
                  <c:v>0.2</c:v>
                </c:pt>
                <c:pt idx="51">
                  <c:v>0.13200000000000001</c:v>
                </c:pt>
                <c:pt idx="52">
                  <c:v>0.105</c:v>
                </c:pt>
                <c:pt idx="53">
                  <c:v>0.111</c:v>
                </c:pt>
                <c:pt idx="54">
                  <c:v>3.3000000000000002E-2</c:v>
                </c:pt>
                <c:pt idx="55">
                  <c:v>0.313</c:v>
                </c:pt>
              </c:numCache>
            </c:numRef>
          </c:val>
        </c:ser>
        <c:ser>
          <c:idx val="2"/>
          <c:order val="2"/>
          <c:tx>
            <c:strRef>
              <c:f>'fig 8'!$D$3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</c:spPr>
          <c:invertIfNegative val="0"/>
          <c:cat>
            <c:strRef>
              <c:f>'fig 8'!$A$4:$A$59</c:f>
              <c:strCache>
                <c:ptCount val="56"/>
                <c:pt idx="0">
                  <c:v>Kyrgyzstan</c:v>
                </c:pt>
                <c:pt idx="1">
                  <c:v>Romania</c:v>
                </c:pt>
                <c:pt idx="2">
                  <c:v>Venezuela</c:v>
                </c:pt>
                <c:pt idx="3">
                  <c:v>Greece</c:v>
                </c:pt>
                <c:pt idx="4">
                  <c:v>Zimbabwe</c:v>
                </c:pt>
                <c:pt idx="5">
                  <c:v>Bolivia</c:v>
                </c:pt>
                <c:pt idx="6">
                  <c:v>Ecuador</c:v>
                </c:pt>
                <c:pt idx="7">
                  <c:v>Argentina: Rio Negro</c:v>
                </c:pt>
                <c:pt idx="8">
                  <c:v>Argentina: Chubut</c:v>
                </c:pt>
                <c:pt idx="9">
                  <c:v>DRC (Congo)</c:v>
                </c:pt>
                <c:pt idx="10">
                  <c:v>Indonesia</c:v>
                </c:pt>
                <c:pt idx="11">
                  <c:v>California</c:v>
                </c:pt>
                <c:pt idx="12">
                  <c:v>Russia</c:v>
                </c:pt>
                <c:pt idx="13">
                  <c:v>Kazakhstan</c:v>
                </c:pt>
                <c:pt idx="14">
                  <c:v>China</c:v>
                </c:pt>
                <c:pt idx="15">
                  <c:v>Saudi Arabia</c:v>
                </c:pt>
                <c:pt idx="16">
                  <c:v>Angola</c:v>
                </c:pt>
                <c:pt idx="17">
                  <c:v>Mongolia</c:v>
                </c:pt>
                <c:pt idx="18">
                  <c:v>Argentina: Mendoza</c:v>
                </c:pt>
                <c:pt idx="19">
                  <c:v>Guatemala</c:v>
                </c:pt>
                <c:pt idx="20">
                  <c:v>Argentina: La Rioja</c:v>
                </c:pt>
                <c:pt idx="21">
                  <c:v>Vietnam</c:v>
                </c:pt>
                <c:pt idx="22">
                  <c:v>Philippines</c:v>
                </c:pt>
                <c:pt idx="23">
                  <c:v>Argentina: Santa Cruz</c:v>
                </c:pt>
                <c:pt idx="24">
                  <c:v>Myanmar</c:v>
                </c:pt>
                <c:pt idx="25">
                  <c:v>India</c:v>
                </c:pt>
                <c:pt idx="26">
                  <c:v>Washington</c:v>
                </c:pt>
                <c:pt idx="27">
                  <c:v>Guinea (Conakry)</c:v>
                </c:pt>
                <c:pt idx="28">
                  <c:v>Argentina: Neuquen</c:v>
                </c:pt>
                <c:pt idx="29">
                  <c:v>South Africa</c:v>
                </c:pt>
                <c:pt idx="30">
                  <c:v>Niger</c:v>
                </c:pt>
                <c:pt idx="31">
                  <c:v>Bulgaria</c:v>
                </c:pt>
                <c:pt idx="32">
                  <c:v>Papua New Guinea</c:v>
                </c:pt>
                <c:pt idx="33">
                  <c:v>Thailand</c:v>
                </c:pt>
                <c:pt idx="34">
                  <c:v>Montana</c:v>
                </c:pt>
                <c:pt idx="35">
                  <c:v>Uruguay</c:v>
                </c:pt>
                <c:pt idx="36">
                  <c:v>Argentina: Catamarca</c:v>
                </c:pt>
                <c:pt idx="37">
                  <c:v>Kenya</c:v>
                </c:pt>
                <c:pt idx="38">
                  <c:v>Sierra Leone</c:v>
                </c:pt>
                <c:pt idx="39">
                  <c:v>Madagascar</c:v>
                </c:pt>
                <c:pt idx="40">
                  <c:v>Colorado</c:v>
                </c:pt>
                <c:pt idx="41">
                  <c:v>Colombia</c:v>
                </c:pt>
                <c:pt idx="42">
                  <c:v>New Mexico</c:v>
                </c:pt>
                <c:pt idx="43">
                  <c:v>Honduras</c:v>
                </c:pt>
                <c:pt idx="44">
                  <c:v>France</c:v>
                </c:pt>
                <c:pt idx="45">
                  <c:v>French Guiana</c:v>
                </c:pt>
                <c:pt idx="46">
                  <c:v>Ivory Coast</c:v>
                </c:pt>
                <c:pt idx="47">
                  <c:v>Nigeria</c:v>
                </c:pt>
                <c:pt idx="48">
                  <c:v>New South Wales</c:v>
                </c:pt>
                <c:pt idx="49">
                  <c:v>Liberia</c:v>
                </c:pt>
                <c:pt idx="50">
                  <c:v>Poland</c:v>
                </c:pt>
                <c:pt idx="51">
                  <c:v>Tanzania</c:v>
                </c:pt>
                <c:pt idx="52">
                  <c:v>Mozambique</c:v>
                </c:pt>
                <c:pt idx="53">
                  <c:v>Dominican Republic</c:v>
                </c:pt>
                <c:pt idx="54">
                  <c:v>Brazil</c:v>
                </c:pt>
                <c:pt idx="55">
                  <c:v>Laos</c:v>
                </c:pt>
              </c:strCache>
            </c:strRef>
          </c:cat>
          <c:val>
            <c:numRef>
              <c:f>'fig 8'!$D$4:$D$59</c:f>
              <c:numCache>
                <c:formatCode>0.00%</c:formatCode>
                <c:ptCount val="56"/>
                <c:pt idx="0">
                  <c:v>0.41199999999999998</c:v>
                </c:pt>
                <c:pt idx="1">
                  <c:v>0.217</c:v>
                </c:pt>
                <c:pt idx="2">
                  <c:v>0.68899999999999995</c:v>
                </c:pt>
                <c:pt idx="3">
                  <c:v>0.19</c:v>
                </c:pt>
                <c:pt idx="4">
                  <c:v>0.54500000000000004</c:v>
                </c:pt>
                <c:pt idx="5">
                  <c:v>0.439</c:v>
                </c:pt>
                <c:pt idx="6">
                  <c:v>0.39300000000000002</c:v>
                </c:pt>
                <c:pt idx="7">
                  <c:v>0.22700000000000001</c:v>
                </c:pt>
                <c:pt idx="8">
                  <c:v>0.38100000000000001</c:v>
                </c:pt>
                <c:pt idx="9">
                  <c:v>0.22500000000000001</c:v>
                </c:pt>
                <c:pt idx="10">
                  <c:v>0.20699999999999999</c:v>
                </c:pt>
                <c:pt idx="11">
                  <c:v>0.17799999999999999</c:v>
                </c:pt>
                <c:pt idx="12">
                  <c:v>0.16700000000000001</c:v>
                </c:pt>
                <c:pt idx="13">
                  <c:v>4.2999999999999997E-2</c:v>
                </c:pt>
                <c:pt idx="14">
                  <c:v>9.0999999999999998E-2</c:v>
                </c:pt>
                <c:pt idx="15">
                  <c:v>8.3000000000000004E-2</c:v>
                </c:pt>
                <c:pt idx="16">
                  <c:v>0.36399999999999999</c:v>
                </c:pt>
                <c:pt idx="17">
                  <c:v>0.158</c:v>
                </c:pt>
                <c:pt idx="18">
                  <c:v>0.27800000000000002</c:v>
                </c:pt>
                <c:pt idx="19">
                  <c:v>0.2</c:v>
                </c:pt>
                <c:pt idx="20">
                  <c:v>0.26300000000000001</c:v>
                </c:pt>
                <c:pt idx="21">
                  <c:v>5.2999999999999999E-2</c:v>
                </c:pt>
                <c:pt idx="22">
                  <c:v>0.129</c:v>
                </c:pt>
                <c:pt idx="23">
                  <c:v>0.154</c:v>
                </c:pt>
                <c:pt idx="24">
                  <c:v>7.6999999999999999E-2</c:v>
                </c:pt>
                <c:pt idx="25">
                  <c:v>0.14299999999999999</c:v>
                </c:pt>
                <c:pt idx="26">
                  <c:v>7.0000000000000007E-2</c:v>
                </c:pt>
                <c:pt idx="27">
                  <c:v>7.3999999999999996E-2</c:v>
                </c:pt>
                <c:pt idx="28">
                  <c:v>0.13300000000000001</c:v>
                </c:pt>
                <c:pt idx="29">
                  <c:v>0.115</c:v>
                </c:pt>
                <c:pt idx="30">
                  <c:v>0.17599999999999999</c:v>
                </c:pt>
                <c:pt idx="31">
                  <c:v>0</c:v>
                </c:pt>
                <c:pt idx="32">
                  <c:v>8.7999999999999995E-2</c:v>
                </c:pt>
                <c:pt idx="33">
                  <c:v>0</c:v>
                </c:pt>
                <c:pt idx="34">
                  <c:v>3.9E-2</c:v>
                </c:pt>
                <c:pt idx="35">
                  <c:v>0</c:v>
                </c:pt>
                <c:pt idx="36">
                  <c:v>0.217</c:v>
                </c:pt>
                <c:pt idx="37">
                  <c:v>6.7000000000000004E-2</c:v>
                </c:pt>
                <c:pt idx="38">
                  <c:v>6.7000000000000004E-2</c:v>
                </c:pt>
                <c:pt idx="39">
                  <c:v>0.1</c:v>
                </c:pt>
                <c:pt idx="40">
                  <c:v>1.4E-2</c:v>
                </c:pt>
                <c:pt idx="41">
                  <c:v>4.7E-2</c:v>
                </c:pt>
                <c:pt idx="42">
                  <c:v>0.02</c:v>
                </c:pt>
                <c:pt idx="43">
                  <c:v>5.6000000000000001E-2</c:v>
                </c:pt>
                <c:pt idx="44">
                  <c:v>5.6000000000000001E-2</c:v>
                </c:pt>
                <c:pt idx="45">
                  <c:v>0.182</c:v>
                </c:pt>
                <c:pt idx="46">
                  <c:v>0</c:v>
                </c:pt>
                <c:pt idx="47">
                  <c:v>0.154</c:v>
                </c:pt>
                <c:pt idx="48">
                  <c:v>1.4E-2</c:v>
                </c:pt>
                <c:pt idx="49">
                  <c:v>0.13300000000000001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3.6999999999999998E-2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7827072"/>
        <c:axId val="117828608"/>
      </c:barChart>
      <c:catAx>
        <c:axId val="117827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7828608"/>
        <c:crosses val="autoZero"/>
        <c:auto val="1"/>
        <c:lblAlgn val="ctr"/>
        <c:lblOffset val="100"/>
        <c:noMultiLvlLbl val="0"/>
      </c:catAx>
      <c:valAx>
        <c:axId val="117828608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17827072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704032450489144"/>
          <c:y val="1.0834776471421777E-2"/>
          <c:w val="0.6895192881003207"/>
          <c:h val="0.962884532148484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8'!$B$60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8'!$A$61:$A$116</c:f>
              <c:strCache>
                <c:ptCount val="56"/>
                <c:pt idx="0">
                  <c:v>Fiji</c:v>
                </c:pt>
                <c:pt idx="1">
                  <c:v>Eritrea</c:v>
                </c:pt>
                <c:pt idx="2">
                  <c:v>Serbia</c:v>
                </c:pt>
                <c:pt idx="3">
                  <c:v>Quebec</c:v>
                </c:pt>
                <c:pt idx="4">
                  <c:v>Mali</c:v>
                </c:pt>
                <c:pt idx="5">
                  <c:v>Minnesota</c:v>
                </c:pt>
                <c:pt idx="6">
                  <c:v>Turkey</c:v>
                </c:pt>
                <c:pt idx="7">
                  <c:v>Northwest Territories</c:v>
                </c:pt>
                <c:pt idx="8">
                  <c:v>Spain</c:v>
                </c:pt>
                <c:pt idx="9">
                  <c:v>Ontario</c:v>
                </c:pt>
                <c:pt idx="10">
                  <c:v>Alaska</c:v>
                </c:pt>
                <c:pt idx="11">
                  <c:v>Argentina: San Juan</c:v>
                </c:pt>
                <c:pt idx="12">
                  <c:v>New Zealand</c:v>
                </c:pt>
                <c:pt idx="13">
                  <c:v>Victoria</c:v>
                </c:pt>
                <c:pt idx="14">
                  <c:v>Suriname</c:v>
                </c:pt>
                <c:pt idx="15">
                  <c:v>Argentina: Jujuy</c:v>
                </c:pt>
                <c:pt idx="16">
                  <c:v>Panama</c:v>
                </c:pt>
                <c:pt idx="17">
                  <c:v>Mexico</c:v>
                </c:pt>
                <c:pt idx="18">
                  <c:v>Norway</c:v>
                </c:pt>
                <c:pt idx="19">
                  <c:v>Argentina: Salta</c:v>
                </c:pt>
                <c:pt idx="20">
                  <c:v>British Columbia</c:v>
                </c:pt>
                <c:pt idx="21">
                  <c:v>Michigan</c:v>
                </c:pt>
                <c:pt idx="22">
                  <c:v>Guyana</c:v>
                </c:pt>
                <c:pt idx="23">
                  <c:v>Peru</c:v>
                </c:pt>
                <c:pt idx="24">
                  <c:v>Ethiopia</c:v>
                </c:pt>
                <c:pt idx="25">
                  <c:v>Tasmania</c:v>
                </c:pt>
                <c:pt idx="26">
                  <c:v>Queensland</c:v>
                </c:pt>
                <c:pt idx="27">
                  <c:v>Idaho</c:v>
                </c:pt>
                <c:pt idx="28">
                  <c:v>Nunavut</c:v>
                </c:pt>
                <c:pt idx="29">
                  <c:v>Malaysia</c:v>
                </c:pt>
                <c:pt idx="30">
                  <c:v>Nicaragua</c:v>
                </c:pt>
                <c:pt idx="31">
                  <c:v>Portugal</c:v>
                </c:pt>
                <c:pt idx="32">
                  <c:v>Arizona</c:v>
                </c:pt>
                <c:pt idx="33">
                  <c:v>Namibia</c:v>
                </c:pt>
                <c:pt idx="34">
                  <c:v>Zambia</c:v>
                </c:pt>
                <c:pt idx="35">
                  <c:v>Ghana</c:v>
                </c:pt>
                <c:pt idx="36">
                  <c:v>Nova Scotia</c:v>
                </c:pt>
                <c:pt idx="37">
                  <c:v>Northern Territory</c:v>
                </c:pt>
                <c:pt idx="38">
                  <c:v>Finland</c:v>
                </c:pt>
                <c:pt idx="39">
                  <c:v>Manitoba</c:v>
                </c:pt>
                <c:pt idx="40">
                  <c:v>Utah</c:v>
                </c:pt>
                <c:pt idx="41">
                  <c:v>South Australia</c:v>
                </c:pt>
                <c:pt idx="42">
                  <c:v>Ireland</c:v>
                </c:pt>
                <c:pt idx="43">
                  <c:v>Yukon</c:v>
                </c:pt>
                <c:pt idx="44">
                  <c:v>Nevada</c:v>
                </c:pt>
                <c:pt idx="45">
                  <c:v>Wyoming</c:v>
                </c:pt>
                <c:pt idx="46">
                  <c:v>Burkina Faso</c:v>
                </c:pt>
                <c:pt idx="47">
                  <c:v>Saskatchewan</c:v>
                </c:pt>
                <c:pt idx="48">
                  <c:v>Greenland</c:v>
                </c:pt>
                <c:pt idx="49">
                  <c:v>Chile</c:v>
                </c:pt>
                <c:pt idx="50">
                  <c:v>Sweden</c:v>
                </c:pt>
                <c:pt idx="51">
                  <c:v>Newfoundland &amp; Labrador</c:v>
                </c:pt>
                <c:pt idx="52">
                  <c:v>Alberta</c:v>
                </c:pt>
                <c:pt idx="53">
                  <c:v>Botswana</c:v>
                </c:pt>
                <c:pt idx="54">
                  <c:v>New Brunswick</c:v>
                </c:pt>
                <c:pt idx="55">
                  <c:v>Western Australia</c:v>
                </c:pt>
              </c:strCache>
            </c:strRef>
          </c:cat>
          <c:val>
            <c:numRef>
              <c:f>'fig 8'!$B$61:$B$116</c:f>
              <c:numCache>
                <c:formatCode>0.00%</c:formatCode>
                <c:ptCount val="56"/>
                <c:pt idx="0">
                  <c:v>0.3</c:v>
                </c:pt>
                <c:pt idx="1">
                  <c:v>0.41699999999999998</c:v>
                </c:pt>
                <c:pt idx="2">
                  <c:v>0.41699999999999998</c:v>
                </c:pt>
                <c:pt idx="3">
                  <c:v>0.25900000000000001</c:v>
                </c:pt>
                <c:pt idx="4">
                  <c:v>0.32400000000000001</c:v>
                </c:pt>
                <c:pt idx="5">
                  <c:v>0.29399999999999998</c:v>
                </c:pt>
                <c:pt idx="6">
                  <c:v>0.29399999999999998</c:v>
                </c:pt>
                <c:pt idx="7">
                  <c:v>0.28399999999999997</c:v>
                </c:pt>
                <c:pt idx="8">
                  <c:v>0.27300000000000002</c:v>
                </c:pt>
                <c:pt idx="9">
                  <c:v>0.23799999999999999</c:v>
                </c:pt>
                <c:pt idx="10">
                  <c:v>0.31900000000000001</c:v>
                </c:pt>
                <c:pt idx="11">
                  <c:v>0.23100000000000001</c:v>
                </c:pt>
                <c:pt idx="12">
                  <c:v>0.316</c:v>
                </c:pt>
                <c:pt idx="13">
                  <c:v>0.27900000000000003</c:v>
                </c:pt>
                <c:pt idx="14">
                  <c:v>0.41699999999999998</c:v>
                </c:pt>
                <c:pt idx="15">
                  <c:v>0.182</c:v>
                </c:pt>
                <c:pt idx="16">
                  <c:v>0.27300000000000002</c:v>
                </c:pt>
                <c:pt idx="17">
                  <c:v>0.34399999999999997</c:v>
                </c:pt>
                <c:pt idx="18">
                  <c:v>0.313</c:v>
                </c:pt>
                <c:pt idx="19">
                  <c:v>0.19400000000000001</c:v>
                </c:pt>
                <c:pt idx="20">
                  <c:v>0.26200000000000001</c:v>
                </c:pt>
                <c:pt idx="21">
                  <c:v>0.25900000000000001</c:v>
                </c:pt>
                <c:pt idx="22">
                  <c:v>0.318</c:v>
                </c:pt>
                <c:pt idx="23">
                  <c:v>0.23899999999999999</c:v>
                </c:pt>
                <c:pt idx="24">
                  <c:v>0.28599999999999998</c:v>
                </c:pt>
                <c:pt idx="25">
                  <c:v>0.25800000000000001</c:v>
                </c:pt>
                <c:pt idx="26">
                  <c:v>0.28000000000000003</c:v>
                </c:pt>
                <c:pt idx="27">
                  <c:v>0.23100000000000001</c:v>
                </c:pt>
                <c:pt idx="28">
                  <c:v>0.27600000000000002</c:v>
                </c:pt>
                <c:pt idx="29">
                  <c:v>0.13300000000000001</c:v>
                </c:pt>
                <c:pt idx="30">
                  <c:v>0.222</c:v>
                </c:pt>
                <c:pt idx="31">
                  <c:v>0.33300000000000002</c:v>
                </c:pt>
                <c:pt idx="32">
                  <c:v>0.29299999999999998</c:v>
                </c:pt>
                <c:pt idx="33">
                  <c:v>0.23499999999999999</c:v>
                </c:pt>
                <c:pt idx="34">
                  <c:v>0.23499999999999999</c:v>
                </c:pt>
                <c:pt idx="35">
                  <c:v>0.27700000000000002</c:v>
                </c:pt>
                <c:pt idx="36">
                  <c:v>0.16700000000000001</c:v>
                </c:pt>
                <c:pt idx="37">
                  <c:v>0.16700000000000001</c:v>
                </c:pt>
                <c:pt idx="38">
                  <c:v>0.154</c:v>
                </c:pt>
                <c:pt idx="39">
                  <c:v>0.10199999999999999</c:v>
                </c:pt>
                <c:pt idx="40">
                  <c:v>0.182</c:v>
                </c:pt>
                <c:pt idx="41">
                  <c:v>0.154</c:v>
                </c:pt>
                <c:pt idx="42">
                  <c:v>0.2</c:v>
                </c:pt>
                <c:pt idx="43">
                  <c:v>0.125</c:v>
                </c:pt>
                <c:pt idx="44">
                  <c:v>0.13800000000000001</c:v>
                </c:pt>
                <c:pt idx="45">
                  <c:v>0.152</c:v>
                </c:pt>
                <c:pt idx="46">
                  <c:v>0.121</c:v>
                </c:pt>
                <c:pt idx="47">
                  <c:v>0.14599999999999999</c:v>
                </c:pt>
                <c:pt idx="48">
                  <c:v>0.14299999999999999</c:v>
                </c:pt>
                <c:pt idx="49">
                  <c:v>0.108</c:v>
                </c:pt>
                <c:pt idx="50">
                  <c:v>0.13300000000000001</c:v>
                </c:pt>
                <c:pt idx="51">
                  <c:v>0.107</c:v>
                </c:pt>
                <c:pt idx="52">
                  <c:v>0.111</c:v>
                </c:pt>
                <c:pt idx="53">
                  <c:v>0.108</c:v>
                </c:pt>
                <c:pt idx="54">
                  <c:v>0.106</c:v>
                </c:pt>
                <c:pt idx="55">
                  <c:v>7.4999999999999997E-2</c:v>
                </c:pt>
              </c:numCache>
            </c:numRef>
          </c:val>
        </c:ser>
        <c:ser>
          <c:idx val="1"/>
          <c:order val="1"/>
          <c:tx>
            <c:strRef>
              <c:f>'fig 8'!$C$60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8'!$A$61:$A$116</c:f>
              <c:strCache>
                <c:ptCount val="56"/>
                <c:pt idx="0">
                  <c:v>Fiji</c:v>
                </c:pt>
                <c:pt idx="1">
                  <c:v>Eritrea</c:v>
                </c:pt>
                <c:pt idx="2">
                  <c:v>Serbia</c:v>
                </c:pt>
                <c:pt idx="3">
                  <c:v>Quebec</c:v>
                </c:pt>
                <c:pt idx="4">
                  <c:v>Mali</c:v>
                </c:pt>
                <c:pt idx="5">
                  <c:v>Minnesota</c:v>
                </c:pt>
                <c:pt idx="6">
                  <c:v>Turkey</c:v>
                </c:pt>
                <c:pt idx="7">
                  <c:v>Northwest Territories</c:v>
                </c:pt>
                <c:pt idx="8">
                  <c:v>Spain</c:v>
                </c:pt>
                <c:pt idx="9">
                  <c:v>Ontario</c:v>
                </c:pt>
                <c:pt idx="10">
                  <c:v>Alaska</c:v>
                </c:pt>
                <c:pt idx="11">
                  <c:v>Argentina: San Juan</c:v>
                </c:pt>
                <c:pt idx="12">
                  <c:v>New Zealand</c:v>
                </c:pt>
                <c:pt idx="13">
                  <c:v>Victoria</c:v>
                </c:pt>
                <c:pt idx="14">
                  <c:v>Suriname</c:v>
                </c:pt>
                <c:pt idx="15">
                  <c:v>Argentina: Jujuy</c:v>
                </c:pt>
                <c:pt idx="16">
                  <c:v>Panama</c:v>
                </c:pt>
                <c:pt idx="17">
                  <c:v>Mexico</c:v>
                </c:pt>
                <c:pt idx="18">
                  <c:v>Norway</c:v>
                </c:pt>
                <c:pt idx="19">
                  <c:v>Argentina: Salta</c:v>
                </c:pt>
                <c:pt idx="20">
                  <c:v>British Columbia</c:v>
                </c:pt>
                <c:pt idx="21">
                  <c:v>Michigan</c:v>
                </c:pt>
                <c:pt idx="22">
                  <c:v>Guyana</c:v>
                </c:pt>
                <c:pt idx="23">
                  <c:v>Peru</c:v>
                </c:pt>
                <c:pt idx="24">
                  <c:v>Ethiopia</c:v>
                </c:pt>
                <c:pt idx="25">
                  <c:v>Tasmania</c:v>
                </c:pt>
                <c:pt idx="26">
                  <c:v>Queensland</c:v>
                </c:pt>
                <c:pt idx="27">
                  <c:v>Idaho</c:v>
                </c:pt>
                <c:pt idx="28">
                  <c:v>Nunavut</c:v>
                </c:pt>
                <c:pt idx="29">
                  <c:v>Malaysia</c:v>
                </c:pt>
                <c:pt idx="30">
                  <c:v>Nicaragua</c:v>
                </c:pt>
                <c:pt idx="31">
                  <c:v>Portugal</c:v>
                </c:pt>
                <c:pt idx="32">
                  <c:v>Arizona</c:v>
                </c:pt>
                <c:pt idx="33">
                  <c:v>Namibia</c:v>
                </c:pt>
                <c:pt idx="34">
                  <c:v>Zambia</c:v>
                </c:pt>
                <c:pt idx="35">
                  <c:v>Ghana</c:v>
                </c:pt>
                <c:pt idx="36">
                  <c:v>Nova Scotia</c:v>
                </c:pt>
                <c:pt idx="37">
                  <c:v>Northern Territory</c:v>
                </c:pt>
                <c:pt idx="38">
                  <c:v>Finland</c:v>
                </c:pt>
                <c:pt idx="39">
                  <c:v>Manitoba</c:v>
                </c:pt>
                <c:pt idx="40">
                  <c:v>Utah</c:v>
                </c:pt>
                <c:pt idx="41">
                  <c:v>South Australia</c:v>
                </c:pt>
                <c:pt idx="42">
                  <c:v>Ireland</c:v>
                </c:pt>
                <c:pt idx="43">
                  <c:v>Yukon</c:v>
                </c:pt>
                <c:pt idx="44">
                  <c:v>Nevada</c:v>
                </c:pt>
                <c:pt idx="45">
                  <c:v>Wyoming</c:v>
                </c:pt>
                <c:pt idx="46">
                  <c:v>Burkina Faso</c:v>
                </c:pt>
                <c:pt idx="47">
                  <c:v>Saskatchewan</c:v>
                </c:pt>
                <c:pt idx="48">
                  <c:v>Greenland</c:v>
                </c:pt>
                <c:pt idx="49">
                  <c:v>Chile</c:v>
                </c:pt>
                <c:pt idx="50">
                  <c:v>Sweden</c:v>
                </c:pt>
                <c:pt idx="51">
                  <c:v>Newfoundland &amp; Labrador</c:v>
                </c:pt>
                <c:pt idx="52">
                  <c:v>Alberta</c:v>
                </c:pt>
                <c:pt idx="53">
                  <c:v>Botswana</c:v>
                </c:pt>
                <c:pt idx="54">
                  <c:v>New Brunswick</c:v>
                </c:pt>
                <c:pt idx="55">
                  <c:v>Western Australia</c:v>
                </c:pt>
              </c:strCache>
            </c:strRef>
          </c:cat>
          <c:val>
            <c:numRef>
              <c:f>'fig 8'!$C$61:$C$116</c:f>
              <c:numCache>
                <c:formatCode>0.00%</c:formatCode>
                <c:ptCount val="56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0.17799999999999999</c:v>
                </c:pt>
                <c:pt idx="4">
                  <c:v>8.7999999999999995E-2</c:v>
                </c:pt>
                <c:pt idx="5">
                  <c:v>0.17599999999999999</c:v>
                </c:pt>
                <c:pt idx="6">
                  <c:v>0.14699999999999999</c:v>
                </c:pt>
                <c:pt idx="7">
                  <c:v>0.13600000000000001</c:v>
                </c:pt>
                <c:pt idx="8">
                  <c:v>0.152</c:v>
                </c:pt>
                <c:pt idx="9">
                  <c:v>0.155</c:v>
                </c:pt>
                <c:pt idx="10">
                  <c:v>0.106</c:v>
                </c:pt>
                <c:pt idx="11">
                  <c:v>0.128</c:v>
                </c:pt>
                <c:pt idx="12">
                  <c:v>7.9000000000000001E-2</c:v>
                </c:pt>
                <c:pt idx="13">
                  <c:v>0.11600000000000001</c:v>
                </c:pt>
                <c:pt idx="14">
                  <c:v>0</c:v>
                </c:pt>
                <c:pt idx="15">
                  <c:v>9.0999999999999998E-2</c:v>
                </c:pt>
                <c:pt idx="16">
                  <c:v>0.13600000000000001</c:v>
                </c:pt>
                <c:pt idx="17">
                  <c:v>6.3E-2</c:v>
                </c:pt>
                <c:pt idx="18">
                  <c:v>3.1E-2</c:v>
                </c:pt>
                <c:pt idx="19">
                  <c:v>0.129</c:v>
                </c:pt>
                <c:pt idx="20">
                  <c:v>0.121</c:v>
                </c:pt>
                <c:pt idx="21">
                  <c:v>0.111</c:v>
                </c:pt>
                <c:pt idx="22">
                  <c:v>0</c:v>
                </c:pt>
                <c:pt idx="23">
                  <c:v>0.106</c:v>
                </c:pt>
                <c:pt idx="24">
                  <c:v>7.0999999999999994E-2</c:v>
                </c:pt>
                <c:pt idx="25">
                  <c:v>9.7000000000000003E-2</c:v>
                </c:pt>
                <c:pt idx="26">
                  <c:v>6.0999999999999999E-2</c:v>
                </c:pt>
                <c:pt idx="27">
                  <c:v>0.115</c:v>
                </c:pt>
                <c:pt idx="28">
                  <c:v>5.2999999999999999E-2</c:v>
                </c:pt>
                <c:pt idx="29">
                  <c:v>0.13300000000000001</c:v>
                </c:pt>
                <c:pt idx="30">
                  <c:v>0.111</c:v>
                </c:pt>
                <c:pt idx="31">
                  <c:v>0</c:v>
                </c:pt>
                <c:pt idx="32">
                  <c:v>2.1999999999999999E-2</c:v>
                </c:pt>
                <c:pt idx="33">
                  <c:v>5.8999999999999997E-2</c:v>
                </c:pt>
                <c:pt idx="34">
                  <c:v>2.9000000000000001E-2</c:v>
                </c:pt>
                <c:pt idx="35">
                  <c:v>0</c:v>
                </c:pt>
                <c:pt idx="36">
                  <c:v>5.6000000000000001E-2</c:v>
                </c:pt>
                <c:pt idx="37">
                  <c:v>6.3E-2</c:v>
                </c:pt>
                <c:pt idx="38">
                  <c:v>5.8000000000000003E-2</c:v>
                </c:pt>
                <c:pt idx="39">
                  <c:v>9.0999999999999998E-2</c:v>
                </c:pt>
                <c:pt idx="40">
                  <c:v>3.5999999999999997E-2</c:v>
                </c:pt>
                <c:pt idx="41">
                  <c:v>4.5999999999999999E-2</c:v>
                </c:pt>
                <c:pt idx="42">
                  <c:v>0</c:v>
                </c:pt>
                <c:pt idx="43">
                  <c:v>3.7999999999999999E-2</c:v>
                </c:pt>
                <c:pt idx="44">
                  <c:v>7.0000000000000001E-3</c:v>
                </c:pt>
                <c:pt idx="45">
                  <c:v>0</c:v>
                </c:pt>
                <c:pt idx="46">
                  <c:v>0.03</c:v>
                </c:pt>
                <c:pt idx="47">
                  <c:v>0</c:v>
                </c:pt>
                <c:pt idx="48">
                  <c:v>0</c:v>
                </c:pt>
                <c:pt idx="49">
                  <c:v>2.9000000000000001E-2</c:v>
                </c:pt>
                <c:pt idx="50">
                  <c:v>0</c:v>
                </c:pt>
                <c:pt idx="51">
                  <c:v>2.4E-2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1.9E-2</c:v>
                </c:pt>
              </c:numCache>
            </c:numRef>
          </c:val>
        </c:ser>
        <c:ser>
          <c:idx val="2"/>
          <c:order val="2"/>
          <c:tx>
            <c:strRef>
              <c:f>'fig 8'!$D$60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</c:spPr>
          <c:invertIfNegative val="0"/>
          <c:cat>
            <c:strRef>
              <c:f>'fig 8'!$A$61:$A$116</c:f>
              <c:strCache>
                <c:ptCount val="56"/>
                <c:pt idx="0">
                  <c:v>Fiji</c:v>
                </c:pt>
                <c:pt idx="1">
                  <c:v>Eritrea</c:v>
                </c:pt>
                <c:pt idx="2">
                  <c:v>Serbia</c:v>
                </c:pt>
                <c:pt idx="3">
                  <c:v>Quebec</c:v>
                </c:pt>
                <c:pt idx="4">
                  <c:v>Mali</c:v>
                </c:pt>
                <c:pt idx="5">
                  <c:v>Minnesota</c:v>
                </c:pt>
                <c:pt idx="6">
                  <c:v>Turkey</c:v>
                </c:pt>
                <c:pt idx="7">
                  <c:v>Northwest Territories</c:v>
                </c:pt>
                <c:pt idx="8">
                  <c:v>Spain</c:v>
                </c:pt>
                <c:pt idx="9">
                  <c:v>Ontario</c:v>
                </c:pt>
                <c:pt idx="10">
                  <c:v>Alaska</c:v>
                </c:pt>
                <c:pt idx="11">
                  <c:v>Argentina: San Juan</c:v>
                </c:pt>
                <c:pt idx="12">
                  <c:v>New Zealand</c:v>
                </c:pt>
                <c:pt idx="13">
                  <c:v>Victoria</c:v>
                </c:pt>
                <c:pt idx="14">
                  <c:v>Suriname</c:v>
                </c:pt>
                <c:pt idx="15">
                  <c:v>Argentina: Jujuy</c:v>
                </c:pt>
                <c:pt idx="16">
                  <c:v>Panama</c:v>
                </c:pt>
                <c:pt idx="17">
                  <c:v>Mexico</c:v>
                </c:pt>
                <c:pt idx="18">
                  <c:v>Norway</c:v>
                </c:pt>
                <c:pt idx="19">
                  <c:v>Argentina: Salta</c:v>
                </c:pt>
                <c:pt idx="20">
                  <c:v>British Columbia</c:v>
                </c:pt>
                <c:pt idx="21">
                  <c:v>Michigan</c:v>
                </c:pt>
                <c:pt idx="22">
                  <c:v>Guyana</c:v>
                </c:pt>
                <c:pt idx="23">
                  <c:v>Peru</c:v>
                </c:pt>
                <c:pt idx="24">
                  <c:v>Ethiopia</c:v>
                </c:pt>
                <c:pt idx="25">
                  <c:v>Tasmania</c:v>
                </c:pt>
                <c:pt idx="26">
                  <c:v>Queensland</c:v>
                </c:pt>
                <c:pt idx="27">
                  <c:v>Idaho</c:v>
                </c:pt>
                <c:pt idx="28">
                  <c:v>Nunavut</c:v>
                </c:pt>
                <c:pt idx="29">
                  <c:v>Malaysia</c:v>
                </c:pt>
                <c:pt idx="30">
                  <c:v>Nicaragua</c:v>
                </c:pt>
                <c:pt idx="31">
                  <c:v>Portugal</c:v>
                </c:pt>
                <c:pt idx="32">
                  <c:v>Arizona</c:v>
                </c:pt>
                <c:pt idx="33">
                  <c:v>Namibia</c:v>
                </c:pt>
                <c:pt idx="34">
                  <c:v>Zambia</c:v>
                </c:pt>
                <c:pt idx="35">
                  <c:v>Ghana</c:v>
                </c:pt>
                <c:pt idx="36">
                  <c:v>Nova Scotia</c:v>
                </c:pt>
                <c:pt idx="37">
                  <c:v>Northern Territory</c:v>
                </c:pt>
                <c:pt idx="38">
                  <c:v>Finland</c:v>
                </c:pt>
                <c:pt idx="39">
                  <c:v>Manitoba</c:v>
                </c:pt>
                <c:pt idx="40">
                  <c:v>Utah</c:v>
                </c:pt>
                <c:pt idx="41">
                  <c:v>South Australia</c:v>
                </c:pt>
                <c:pt idx="42">
                  <c:v>Ireland</c:v>
                </c:pt>
                <c:pt idx="43">
                  <c:v>Yukon</c:v>
                </c:pt>
                <c:pt idx="44">
                  <c:v>Nevada</c:v>
                </c:pt>
                <c:pt idx="45">
                  <c:v>Wyoming</c:v>
                </c:pt>
                <c:pt idx="46">
                  <c:v>Burkina Faso</c:v>
                </c:pt>
                <c:pt idx="47">
                  <c:v>Saskatchewan</c:v>
                </c:pt>
                <c:pt idx="48">
                  <c:v>Greenland</c:v>
                </c:pt>
                <c:pt idx="49">
                  <c:v>Chile</c:v>
                </c:pt>
                <c:pt idx="50">
                  <c:v>Sweden</c:v>
                </c:pt>
                <c:pt idx="51">
                  <c:v>Newfoundland &amp; Labrador</c:v>
                </c:pt>
                <c:pt idx="52">
                  <c:v>Alberta</c:v>
                </c:pt>
                <c:pt idx="53">
                  <c:v>Botswana</c:v>
                </c:pt>
                <c:pt idx="54">
                  <c:v>New Brunswick</c:v>
                </c:pt>
                <c:pt idx="55">
                  <c:v>Western Australia</c:v>
                </c:pt>
              </c:strCache>
            </c:strRef>
          </c:cat>
          <c:val>
            <c:numRef>
              <c:f>'fig 8'!$D$61:$D$116</c:f>
              <c:numCache>
                <c:formatCode>0.00%</c:formatCode>
                <c:ptCount val="56"/>
                <c:pt idx="0">
                  <c:v>0</c:v>
                </c:pt>
                <c:pt idx="1">
                  <c:v>8.3000000000000004E-2</c:v>
                </c:pt>
                <c:pt idx="2">
                  <c:v>8.3000000000000004E-2</c:v>
                </c:pt>
                <c:pt idx="3">
                  <c:v>0.04</c:v>
                </c:pt>
                <c:pt idx="4">
                  <c:v>5.8999999999999997E-2</c:v>
                </c:pt>
                <c:pt idx="5">
                  <c:v>0</c:v>
                </c:pt>
                <c:pt idx="6">
                  <c:v>2.9000000000000001E-2</c:v>
                </c:pt>
                <c:pt idx="7">
                  <c:v>4.9000000000000002E-2</c:v>
                </c:pt>
                <c:pt idx="8">
                  <c:v>0.03</c:v>
                </c:pt>
                <c:pt idx="9">
                  <c:v>4.3999999999999997E-2</c:v>
                </c:pt>
                <c:pt idx="10">
                  <c:v>1.0999999999999999E-2</c:v>
                </c:pt>
                <c:pt idx="11">
                  <c:v>7.6999999999999999E-2</c:v>
                </c:pt>
                <c:pt idx="12">
                  <c:v>2.5999999999999999E-2</c:v>
                </c:pt>
                <c:pt idx="13">
                  <c:v>2.3E-2</c:v>
                </c:pt>
                <c:pt idx="14">
                  <c:v>0</c:v>
                </c:pt>
                <c:pt idx="15">
                  <c:v>0.13600000000000001</c:v>
                </c:pt>
                <c:pt idx="16">
                  <c:v>0</c:v>
                </c:pt>
                <c:pt idx="17">
                  <c:v>0</c:v>
                </c:pt>
                <c:pt idx="18">
                  <c:v>6.3E-2</c:v>
                </c:pt>
                <c:pt idx="19">
                  <c:v>6.5000000000000002E-2</c:v>
                </c:pt>
                <c:pt idx="20">
                  <c:v>0</c:v>
                </c:pt>
                <c:pt idx="21">
                  <c:v>0</c:v>
                </c:pt>
                <c:pt idx="22">
                  <c:v>4.4999999999999998E-2</c:v>
                </c:pt>
                <c:pt idx="23">
                  <c:v>1.7999999999999999E-2</c:v>
                </c:pt>
                <c:pt idx="24">
                  <c:v>0</c:v>
                </c:pt>
                <c:pt idx="25">
                  <c:v>0</c:v>
                </c:pt>
                <c:pt idx="26">
                  <c:v>1.2E-2</c:v>
                </c:pt>
                <c:pt idx="27">
                  <c:v>0</c:v>
                </c:pt>
                <c:pt idx="28">
                  <c:v>1.2999999999999999E-2</c:v>
                </c:pt>
                <c:pt idx="29">
                  <c:v>6.7000000000000004E-2</c:v>
                </c:pt>
                <c:pt idx="30">
                  <c:v>0</c:v>
                </c:pt>
                <c:pt idx="31">
                  <c:v>0</c:v>
                </c:pt>
                <c:pt idx="32">
                  <c:v>1.0999999999999999E-2</c:v>
                </c:pt>
                <c:pt idx="33">
                  <c:v>2.9000000000000001E-2</c:v>
                </c:pt>
                <c:pt idx="34">
                  <c:v>2.9000000000000001E-2</c:v>
                </c:pt>
                <c:pt idx="35">
                  <c:v>0</c:v>
                </c:pt>
                <c:pt idx="36">
                  <c:v>2.8000000000000001E-2</c:v>
                </c:pt>
                <c:pt idx="37">
                  <c:v>2.1000000000000001E-2</c:v>
                </c:pt>
                <c:pt idx="38">
                  <c:v>1.9E-2</c:v>
                </c:pt>
                <c:pt idx="39">
                  <c:v>3.4000000000000002E-2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0.01</c:v>
                </c:pt>
                <c:pt idx="44">
                  <c:v>7.0000000000000001E-3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7874688"/>
        <c:axId val="117876224"/>
      </c:barChart>
      <c:catAx>
        <c:axId val="117874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7876224"/>
        <c:crosses val="autoZero"/>
        <c:auto val="1"/>
        <c:lblAlgn val="ctr"/>
        <c:lblOffset val="100"/>
        <c:noMultiLvlLbl val="0"/>
      </c:catAx>
      <c:valAx>
        <c:axId val="117876224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17874688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1012240515390117"/>
          <c:y val="1.9130629090121306E-2"/>
          <c:w val="0.47630493915533284"/>
          <c:h val="9.025456002114636E-2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  <a:prstDash val="solid"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164710017256111"/>
          <c:y val="1.9025286358825392E-2"/>
          <c:w val="0.60190220059487509"/>
          <c:h val="0.955908968917880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9'!$B$4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9'!$A$5:$A$60</c:f>
              <c:strCache>
                <c:ptCount val="56"/>
                <c:pt idx="0">
                  <c:v>Romania</c:v>
                </c:pt>
                <c:pt idx="1">
                  <c:v>Greece</c:v>
                </c:pt>
                <c:pt idx="2">
                  <c:v>California</c:v>
                </c:pt>
                <c:pt idx="3">
                  <c:v>Venezuela</c:v>
                </c:pt>
                <c:pt idx="4">
                  <c:v>Kyrgyzstan</c:v>
                </c:pt>
                <c:pt idx="5">
                  <c:v>Argentina: Mendoza</c:v>
                </c:pt>
                <c:pt idx="6">
                  <c:v>Ecuador</c:v>
                </c:pt>
                <c:pt idx="7">
                  <c:v>Washington</c:v>
                </c:pt>
                <c:pt idx="8">
                  <c:v>Argentina: Chubut</c:v>
                </c:pt>
                <c:pt idx="9">
                  <c:v>Bolivia</c:v>
                </c:pt>
                <c:pt idx="10">
                  <c:v>Argentina: La Rioja</c:v>
                </c:pt>
                <c:pt idx="11">
                  <c:v>Bulgaria</c:v>
                </c:pt>
                <c:pt idx="12">
                  <c:v>Montana</c:v>
                </c:pt>
                <c:pt idx="13">
                  <c:v>Argentina: Rio Negro</c:v>
                </c:pt>
                <c:pt idx="14">
                  <c:v>Vietnam</c:v>
                </c:pt>
                <c:pt idx="15">
                  <c:v>Colorado</c:v>
                </c:pt>
                <c:pt idx="16">
                  <c:v>France</c:v>
                </c:pt>
                <c:pt idx="17">
                  <c:v>Argentina: Catamarca</c:v>
                </c:pt>
                <c:pt idx="18">
                  <c:v>New South Wales</c:v>
                </c:pt>
                <c:pt idx="19">
                  <c:v>Argentina: Neuquen</c:v>
                </c:pt>
                <c:pt idx="20">
                  <c:v>Colombia</c:v>
                </c:pt>
                <c:pt idx="21">
                  <c:v>Angola</c:v>
                </c:pt>
                <c:pt idx="22">
                  <c:v>British Columbia</c:v>
                </c:pt>
                <c:pt idx="23">
                  <c:v>French Guiana</c:v>
                </c:pt>
                <c:pt idx="24">
                  <c:v>Indonesia</c:v>
                </c:pt>
                <c:pt idx="25">
                  <c:v>Alaska</c:v>
                </c:pt>
                <c:pt idx="26">
                  <c:v>China</c:v>
                </c:pt>
                <c:pt idx="27">
                  <c:v>Victoria</c:v>
                </c:pt>
                <c:pt idx="28">
                  <c:v>Mongolia</c:v>
                </c:pt>
                <c:pt idx="29">
                  <c:v>Philippines</c:v>
                </c:pt>
                <c:pt idx="30">
                  <c:v>Zimbabwe</c:v>
                </c:pt>
                <c:pt idx="31">
                  <c:v>Queensland</c:v>
                </c:pt>
                <c:pt idx="32">
                  <c:v>Northwest Territories</c:v>
                </c:pt>
                <c:pt idx="33">
                  <c:v>New Zealand</c:v>
                </c:pt>
                <c:pt idx="34">
                  <c:v>Argentina: Jujuy</c:v>
                </c:pt>
                <c:pt idx="35">
                  <c:v>Argentina: Santa Cruz</c:v>
                </c:pt>
                <c:pt idx="36">
                  <c:v>New Mexico</c:v>
                </c:pt>
                <c:pt idx="37">
                  <c:v>Minnesota</c:v>
                </c:pt>
                <c:pt idx="38">
                  <c:v>Myanmar</c:v>
                </c:pt>
                <c:pt idx="39">
                  <c:v>Dominican Republic</c:v>
                </c:pt>
                <c:pt idx="40">
                  <c:v>Michigan</c:v>
                </c:pt>
                <c:pt idx="41">
                  <c:v>Tasmania</c:v>
                </c:pt>
                <c:pt idx="42">
                  <c:v>Spain</c:v>
                </c:pt>
                <c:pt idx="43">
                  <c:v>South Africa</c:v>
                </c:pt>
                <c:pt idx="44">
                  <c:v>India</c:v>
                </c:pt>
                <c:pt idx="45">
                  <c:v>Arizona</c:v>
                </c:pt>
                <c:pt idx="46">
                  <c:v>Guatemala</c:v>
                </c:pt>
                <c:pt idx="47">
                  <c:v>Idaho</c:v>
                </c:pt>
                <c:pt idx="48">
                  <c:v>Fiji</c:v>
                </c:pt>
                <c:pt idx="49">
                  <c:v>Argentina: San Juan</c:v>
                </c:pt>
                <c:pt idx="50">
                  <c:v>Brazil</c:v>
                </c:pt>
                <c:pt idx="51">
                  <c:v>Laos</c:v>
                </c:pt>
                <c:pt idx="52">
                  <c:v>Ontario</c:v>
                </c:pt>
                <c:pt idx="53">
                  <c:v>Russia</c:v>
                </c:pt>
                <c:pt idx="54">
                  <c:v>Quebec</c:v>
                </c:pt>
                <c:pt idx="55">
                  <c:v>Nunavut</c:v>
                </c:pt>
              </c:strCache>
            </c:strRef>
          </c:cat>
          <c:val>
            <c:numRef>
              <c:f>'fig 9'!$B$5:$B$60</c:f>
              <c:numCache>
                <c:formatCode>0.00%</c:formatCode>
                <c:ptCount val="56"/>
                <c:pt idx="0">
                  <c:v>0.23799999999999999</c:v>
                </c:pt>
                <c:pt idx="1">
                  <c:v>0.316</c:v>
                </c:pt>
                <c:pt idx="2">
                  <c:v>0.32400000000000001</c:v>
                </c:pt>
                <c:pt idx="3">
                  <c:v>0.25</c:v>
                </c:pt>
                <c:pt idx="4">
                  <c:v>0.29399999999999998</c:v>
                </c:pt>
                <c:pt idx="5">
                  <c:v>0.41199999999999998</c:v>
                </c:pt>
                <c:pt idx="6">
                  <c:v>0.23200000000000001</c:v>
                </c:pt>
                <c:pt idx="7">
                  <c:v>0.40500000000000003</c:v>
                </c:pt>
                <c:pt idx="8">
                  <c:v>0.33300000000000002</c:v>
                </c:pt>
                <c:pt idx="9">
                  <c:v>0.317</c:v>
                </c:pt>
                <c:pt idx="10">
                  <c:v>0.44400000000000001</c:v>
                </c:pt>
                <c:pt idx="11">
                  <c:v>0.64700000000000002</c:v>
                </c:pt>
                <c:pt idx="12">
                  <c:v>0.32</c:v>
                </c:pt>
                <c:pt idx="13">
                  <c:v>0.52200000000000002</c:v>
                </c:pt>
                <c:pt idx="14">
                  <c:v>0.52600000000000002</c:v>
                </c:pt>
                <c:pt idx="15">
                  <c:v>0.39100000000000001</c:v>
                </c:pt>
                <c:pt idx="16">
                  <c:v>0.38900000000000001</c:v>
                </c:pt>
                <c:pt idx="17">
                  <c:v>0.5</c:v>
                </c:pt>
                <c:pt idx="18">
                  <c:v>0.46500000000000002</c:v>
                </c:pt>
                <c:pt idx="19">
                  <c:v>0.4</c:v>
                </c:pt>
                <c:pt idx="20">
                  <c:v>0.46800000000000003</c:v>
                </c:pt>
                <c:pt idx="21">
                  <c:v>0.45500000000000002</c:v>
                </c:pt>
                <c:pt idx="22">
                  <c:v>0.40300000000000002</c:v>
                </c:pt>
                <c:pt idx="23">
                  <c:v>0.308</c:v>
                </c:pt>
                <c:pt idx="24">
                  <c:v>0.38600000000000001</c:v>
                </c:pt>
                <c:pt idx="25">
                  <c:v>0.432</c:v>
                </c:pt>
                <c:pt idx="26">
                  <c:v>0.45500000000000002</c:v>
                </c:pt>
                <c:pt idx="27">
                  <c:v>0.442</c:v>
                </c:pt>
                <c:pt idx="28">
                  <c:v>0.36799999999999999</c:v>
                </c:pt>
                <c:pt idx="29">
                  <c:v>0.33300000000000002</c:v>
                </c:pt>
                <c:pt idx="30">
                  <c:v>0.313</c:v>
                </c:pt>
                <c:pt idx="31">
                  <c:v>0.39500000000000002</c:v>
                </c:pt>
                <c:pt idx="32">
                  <c:v>0.41</c:v>
                </c:pt>
                <c:pt idx="33">
                  <c:v>0.316</c:v>
                </c:pt>
                <c:pt idx="34">
                  <c:v>0.47599999999999998</c:v>
                </c:pt>
                <c:pt idx="35">
                  <c:v>0.33300000000000002</c:v>
                </c:pt>
                <c:pt idx="36">
                  <c:v>0.3</c:v>
                </c:pt>
                <c:pt idx="37">
                  <c:v>0.41199999999999998</c:v>
                </c:pt>
                <c:pt idx="38">
                  <c:v>0.308</c:v>
                </c:pt>
                <c:pt idx="39">
                  <c:v>0.42299999999999999</c:v>
                </c:pt>
                <c:pt idx="40">
                  <c:v>0.42899999999999999</c:v>
                </c:pt>
                <c:pt idx="41">
                  <c:v>0.23300000000000001</c:v>
                </c:pt>
                <c:pt idx="42">
                  <c:v>0.438</c:v>
                </c:pt>
                <c:pt idx="43">
                  <c:v>0.35299999999999998</c:v>
                </c:pt>
                <c:pt idx="44">
                  <c:v>0.42899999999999999</c:v>
                </c:pt>
                <c:pt idx="45">
                  <c:v>0.43</c:v>
                </c:pt>
                <c:pt idx="46">
                  <c:v>0.375</c:v>
                </c:pt>
                <c:pt idx="47">
                  <c:v>0.42299999999999999</c:v>
                </c:pt>
                <c:pt idx="48">
                  <c:v>0.5</c:v>
                </c:pt>
                <c:pt idx="49">
                  <c:v>0.375</c:v>
                </c:pt>
                <c:pt idx="50">
                  <c:v>0.41399999999999998</c:v>
                </c:pt>
                <c:pt idx="51">
                  <c:v>0.5</c:v>
                </c:pt>
                <c:pt idx="52">
                  <c:v>0.35499999999999998</c:v>
                </c:pt>
                <c:pt idx="53">
                  <c:v>0.34799999999999998</c:v>
                </c:pt>
                <c:pt idx="54">
                  <c:v>0.249</c:v>
                </c:pt>
                <c:pt idx="55">
                  <c:v>0.35399999999999998</c:v>
                </c:pt>
              </c:numCache>
            </c:numRef>
          </c:val>
        </c:ser>
        <c:ser>
          <c:idx val="1"/>
          <c:order val="1"/>
          <c:tx>
            <c:strRef>
              <c:f>'fig 9'!$C$4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9'!$A$5:$A$60</c:f>
              <c:strCache>
                <c:ptCount val="56"/>
                <c:pt idx="0">
                  <c:v>Romania</c:v>
                </c:pt>
                <c:pt idx="1">
                  <c:v>Greece</c:v>
                </c:pt>
                <c:pt idx="2">
                  <c:v>California</c:v>
                </c:pt>
                <c:pt idx="3">
                  <c:v>Venezuela</c:v>
                </c:pt>
                <c:pt idx="4">
                  <c:v>Kyrgyzstan</c:v>
                </c:pt>
                <c:pt idx="5">
                  <c:v>Argentina: Mendoza</c:v>
                </c:pt>
                <c:pt idx="6">
                  <c:v>Ecuador</c:v>
                </c:pt>
                <c:pt idx="7">
                  <c:v>Washington</c:v>
                </c:pt>
                <c:pt idx="8">
                  <c:v>Argentina: Chubut</c:v>
                </c:pt>
                <c:pt idx="9">
                  <c:v>Bolivia</c:v>
                </c:pt>
                <c:pt idx="10">
                  <c:v>Argentina: La Rioja</c:v>
                </c:pt>
                <c:pt idx="11">
                  <c:v>Bulgaria</c:v>
                </c:pt>
                <c:pt idx="12">
                  <c:v>Montana</c:v>
                </c:pt>
                <c:pt idx="13">
                  <c:v>Argentina: Rio Negro</c:v>
                </c:pt>
                <c:pt idx="14">
                  <c:v>Vietnam</c:v>
                </c:pt>
                <c:pt idx="15">
                  <c:v>Colorado</c:v>
                </c:pt>
                <c:pt idx="16">
                  <c:v>France</c:v>
                </c:pt>
                <c:pt idx="17">
                  <c:v>Argentina: Catamarca</c:v>
                </c:pt>
                <c:pt idx="18">
                  <c:v>New South Wales</c:v>
                </c:pt>
                <c:pt idx="19">
                  <c:v>Argentina: Neuquen</c:v>
                </c:pt>
                <c:pt idx="20">
                  <c:v>Colombia</c:v>
                </c:pt>
                <c:pt idx="21">
                  <c:v>Angola</c:v>
                </c:pt>
                <c:pt idx="22">
                  <c:v>British Columbia</c:v>
                </c:pt>
                <c:pt idx="23">
                  <c:v>French Guiana</c:v>
                </c:pt>
                <c:pt idx="24">
                  <c:v>Indonesia</c:v>
                </c:pt>
                <c:pt idx="25">
                  <c:v>Alaska</c:v>
                </c:pt>
                <c:pt idx="26">
                  <c:v>China</c:v>
                </c:pt>
                <c:pt idx="27">
                  <c:v>Victoria</c:v>
                </c:pt>
                <c:pt idx="28">
                  <c:v>Mongolia</c:v>
                </c:pt>
                <c:pt idx="29">
                  <c:v>Philippines</c:v>
                </c:pt>
                <c:pt idx="30">
                  <c:v>Zimbabwe</c:v>
                </c:pt>
                <c:pt idx="31">
                  <c:v>Queensland</c:v>
                </c:pt>
                <c:pt idx="32">
                  <c:v>Northwest Territories</c:v>
                </c:pt>
                <c:pt idx="33">
                  <c:v>New Zealand</c:v>
                </c:pt>
                <c:pt idx="34">
                  <c:v>Argentina: Jujuy</c:v>
                </c:pt>
                <c:pt idx="35">
                  <c:v>Argentina: Santa Cruz</c:v>
                </c:pt>
                <c:pt idx="36">
                  <c:v>New Mexico</c:v>
                </c:pt>
                <c:pt idx="37">
                  <c:v>Minnesota</c:v>
                </c:pt>
                <c:pt idx="38">
                  <c:v>Myanmar</c:v>
                </c:pt>
                <c:pt idx="39">
                  <c:v>Dominican Republic</c:v>
                </c:pt>
                <c:pt idx="40">
                  <c:v>Michigan</c:v>
                </c:pt>
                <c:pt idx="41">
                  <c:v>Tasmania</c:v>
                </c:pt>
                <c:pt idx="42">
                  <c:v>Spain</c:v>
                </c:pt>
                <c:pt idx="43">
                  <c:v>South Africa</c:v>
                </c:pt>
                <c:pt idx="44">
                  <c:v>India</c:v>
                </c:pt>
                <c:pt idx="45">
                  <c:v>Arizona</c:v>
                </c:pt>
                <c:pt idx="46">
                  <c:v>Guatemala</c:v>
                </c:pt>
                <c:pt idx="47">
                  <c:v>Idaho</c:v>
                </c:pt>
                <c:pt idx="48">
                  <c:v>Fiji</c:v>
                </c:pt>
                <c:pt idx="49">
                  <c:v>Argentina: San Juan</c:v>
                </c:pt>
                <c:pt idx="50">
                  <c:v>Brazil</c:v>
                </c:pt>
                <c:pt idx="51">
                  <c:v>Laos</c:v>
                </c:pt>
                <c:pt idx="52">
                  <c:v>Ontario</c:v>
                </c:pt>
                <c:pt idx="53">
                  <c:v>Russia</c:v>
                </c:pt>
                <c:pt idx="54">
                  <c:v>Quebec</c:v>
                </c:pt>
                <c:pt idx="55">
                  <c:v>Nunavut</c:v>
                </c:pt>
              </c:strCache>
            </c:strRef>
          </c:cat>
          <c:val>
            <c:numRef>
              <c:f>'fig 9'!$C$5:$C$60</c:f>
              <c:numCache>
                <c:formatCode>0.00%</c:formatCode>
                <c:ptCount val="56"/>
                <c:pt idx="0">
                  <c:v>0.42899999999999999</c:v>
                </c:pt>
                <c:pt idx="1">
                  <c:v>0.42099999999999999</c:v>
                </c:pt>
                <c:pt idx="2">
                  <c:v>0.35099999999999998</c:v>
                </c:pt>
                <c:pt idx="3">
                  <c:v>0.20499999999999999</c:v>
                </c:pt>
                <c:pt idx="4">
                  <c:v>0.47099999999999997</c:v>
                </c:pt>
                <c:pt idx="5">
                  <c:v>0.29399999999999998</c:v>
                </c:pt>
                <c:pt idx="6">
                  <c:v>0.375</c:v>
                </c:pt>
                <c:pt idx="7">
                  <c:v>0.33300000000000002</c:v>
                </c:pt>
                <c:pt idx="8">
                  <c:v>0.23799999999999999</c:v>
                </c:pt>
                <c:pt idx="9">
                  <c:v>0.317</c:v>
                </c:pt>
                <c:pt idx="10">
                  <c:v>0.16700000000000001</c:v>
                </c:pt>
                <c:pt idx="11">
                  <c:v>0.11799999999999999</c:v>
                </c:pt>
                <c:pt idx="12">
                  <c:v>0.34</c:v>
                </c:pt>
                <c:pt idx="13">
                  <c:v>0.13</c:v>
                </c:pt>
                <c:pt idx="14">
                  <c:v>0.21099999999999999</c:v>
                </c:pt>
                <c:pt idx="15">
                  <c:v>0.26100000000000001</c:v>
                </c:pt>
                <c:pt idx="16">
                  <c:v>0.27800000000000002</c:v>
                </c:pt>
                <c:pt idx="17">
                  <c:v>0.16700000000000001</c:v>
                </c:pt>
                <c:pt idx="18">
                  <c:v>0.21099999999999999</c:v>
                </c:pt>
                <c:pt idx="19">
                  <c:v>0.2</c:v>
                </c:pt>
                <c:pt idx="20">
                  <c:v>0.14499999999999999</c:v>
                </c:pt>
                <c:pt idx="21">
                  <c:v>0.182</c:v>
                </c:pt>
                <c:pt idx="22">
                  <c:v>0.189</c:v>
                </c:pt>
                <c:pt idx="23">
                  <c:v>0.23100000000000001</c:v>
                </c:pt>
                <c:pt idx="24">
                  <c:v>0.158</c:v>
                </c:pt>
                <c:pt idx="25">
                  <c:v>0.16800000000000001</c:v>
                </c:pt>
                <c:pt idx="26">
                  <c:v>9.0999999999999998E-2</c:v>
                </c:pt>
                <c:pt idx="27">
                  <c:v>0.11600000000000001</c:v>
                </c:pt>
                <c:pt idx="28">
                  <c:v>0.184</c:v>
                </c:pt>
                <c:pt idx="29">
                  <c:v>0.16700000000000001</c:v>
                </c:pt>
                <c:pt idx="30">
                  <c:v>0.125</c:v>
                </c:pt>
                <c:pt idx="31">
                  <c:v>0.17299999999999999</c:v>
                </c:pt>
                <c:pt idx="32">
                  <c:v>0.157</c:v>
                </c:pt>
                <c:pt idx="33">
                  <c:v>0.21099999999999999</c:v>
                </c:pt>
                <c:pt idx="34">
                  <c:v>4.8000000000000001E-2</c:v>
                </c:pt>
                <c:pt idx="35">
                  <c:v>0.17899999999999999</c:v>
                </c:pt>
                <c:pt idx="36">
                  <c:v>0.24</c:v>
                </c:pt>
                <c:pt idx="37">
                  <c:v>0.14699999999999999</c:v>
                </c:pt>
                <c:pt idx="38">
                  <c:v>0.154</c:v>
                </c:pt>
                <c:pt idx="39">
                  <c:v>0.115</c:v>
                </c:pt>
                <c:pt idx="40">
                  <c:v>0.107</c:v>
                </c:pt>
                <c:pt idx="41">
                  <c:v>0.26700000000000002</c:v>
                </c:pt>
                <c:pt idx="42">
                  <c:v>3.1E-2</c:v>
                </c:pt>
                <c:pt idx="43">
                  <c:v>0.17599999999999999</c:v>
                </c:pt>
                <c:pt idx="44">
                  <c:v>9.5000000000000001E-2</c:v>
                </c:pt>
                <c:pt idx="45">
                  <c:v>7.4999999999999997E-2</c:v>
                </c:pt>
                <c:pt idx="46">
                  <c:v>6.3E-2</c:v>
                </c:pt>
                <c:pt idx="47">
                  <c:v>5.8000000000000003E-2</c:v>
                </c:pt>
                <c:pt idx="48">
                  <c:v>0</c:v>
                </c:pt>
                <c:pt idx="49">
                  <c:v>7.4999999999999997E-2</c:v>
                </c:pt>
                <c:pt idx="50">
                  <c:v>8.5999999999999993E-2</c:v>
                </c:pt>
                <c:pt idx="51">
                  <c:v>0</c:v>
                </c:pt>
                <c:pt idx="52">
                  <c:v>0.115</c:v>
                </c:pt>
                <c:pt idx="53">
                  <c:v>8.6999999999999994E-2</c:v>
                </c:pt>
                <c:pt idx="54">
                  <c:v>0.17299999999999999</c:v>
                </c:pt>
                <c:pt idx="55">
                  <c:v>0.10100000000000001</c:v>
                </c:pt>
              </c:numCache>
            </c:numRef>
          </c:val>
        </c:ser>
        <c:ser>
          <c:idx val="2"/>
          <c:order val="2"/>
          <c:tx>
            <c:strRef>
              <c:f>'fig 9'!$D$4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</c:spPr>
          <c:invertIfNegative val="0"/>
          <c:cat>
            <c:strRef>
              <c:f>'fig 9'!$A$5:$A$60</c:f>
              <c:strCache>
                <c:ptCount val="56"/>
                <c:pt idx="0">
                  <c:v>Romania</c:v>
                </c:pt>
                <c:pt idx="1">
                  <c:v>Greece</c:v>
                </c:pt>
                <c:pt idx="2">
                  <c:v>California</c:v>
                </c:pt>
                <c:pt idx="3">
                  <c:v>Venezuela</c:v>
                </c:pt>
                <c:pt idx="4">
                  <c:v>Kyrgyzstan</c:v>
                </c:pt>
                <c:pt idx="5">
                  <c:v>Argentina: Mendoza</c:v>
                </c:pt>
                <c:pt idx="6">
                  <c:v>Ecuador</c:v>
                </c:pt>
                <c:pt idx="7">
                  <c:v>Washington</c:v>
                </c:pt>
                <c:pt idx="8">
                  <c:v>Argentina: Chubut</c:v>
                </c:pt>
                <c:pt idx="9">
                  <c:v>Bolivia</c:v>
                </c:pt>
                <c:pt idx="10">
                  <c:v>Argentina: La Rioja</c:v>
                </c:pt>
                <c:pt idx="11">
                  <c:v>Bulgaria</c:v>
                </c:pt>
                <c:pt idx="12">
                  <c:v>Montana</c:v>
                </c:pt>
                <c:pt idx="13">
                  <c:v>Argentina: Rio Negro</c:v>
                </c:pt>
                <c:pt idx="14">
                  <c:v>Vietnam</c:v>
                </c:pt>
                <c:pt idx="15">
                  <c:v>Colorado</c:v>
                </c:pt>
                <c:pt idx="16">
                  <c:v>France</c:v>
                </c:pt>
                <c:pt idx="17">
                  <c:v>Argentina: Catamarca</c:v>
                </c:pt>
                <c:pt idx="18">
                  <c:v>New South Wales</c:v>
                </c:pt>
                <c:pt idx="19">
                  <c:v>Argentina: Neuquen</c:v>
                </c:pt>
                <c:pt idx="20">
                  <c:v>Colombia</c:v>
                </c:pt>
                <c:pt idx="21">
                  <c:v>Angola</c:v>
                </c:pt>
                <c:pt idx="22">
                  <c:v>British Columbia</c:v>
                </c:pt>
                <c:pt idx="23">
                  <c:v>French Guiana</c:v>
                </c:pt>
                <c:pt idx="24">
                  <c:v>Indonesia</c:v>
                </c:pt>
                <c:pt idx="25">
                  <c:v>Alaska</c:v>
                </c:pt>
                <c:pt idx="26">
                  <c:v>China</c:v>
                </c:pt>
                <c:pt idx="27">
                  <c:v>Victoria</c:v>
                </c:pt>
                <c:pt idx="28">
                  <c:v>Mongolia</c:v>
                </c:pt>
                <c:pt idx="29">
                  <c:v>Philippines</c:v>
                </c:pt>
                <c:pt idx="30">
                  <c:v>Zimbabwe</c:v>
                </c:pt>
                <c:pt idx="31">
                  <c:v>Queensland</c:v>
                </c:pt>
                <c:pt idx="32">
                  <c:v>Northwest Territories</c:v>
                </c:pt>
                <c:pt idx="33">
                  <c:v>New Zealand</c:v>
                </c:pt>
                <c:pt idx="34">
                  <c:v>Argentina: Jujuy</c:v>
                </c:pt>
                <c:pt idx="35">
                  <c:v>Argentina: Santa Cruz</c:v>
                </c:pt>
                <c:pt idx="36">
                  <c:v>New Mexico</c:v>
                </c:pt>
                <c:pt idx="37">
                  <c:v>Minnesota</c:v>
                </c:pt>
                <c:pt idx="38">
                  <c:v>Myanmar</c:v>
                </c:pt>
                <c:pt idx="39">
                  <c:v>Dominican Republic</c:v>
                </c:pt>
                <c:pt idx="40">
                  <c:v>Michigan</c:v>
                </c:pt>
                <c:pt idx="41">
                  <c:v>Tasmania</c:v>
                </c:pt>
                <c:pt idx="42">
                  <c:v>Spain</c:v>
                </c:pt>
                <c:pt idx="43">
                  <c:v>South Africa</c:v>
                </c:pt>
                <c:pt idx="44">
                  <c:v>India</c:v>
                </c:pt>
                <c:pt idx="45">
                  <c:v>Arizona</c:v>
                </c:pt>
                <c:pt idx="46">
                  <c:v>Guatemala</c:v>
                </c:pt>
                <c:pt idx="47">
                  <c:v>Idaho</c:v>
                </c:pt>
                <c:pt idx="48">
                  <c:v>Fiji</c:v>
                </c:pt>
                <c:pt idx="49">
                  <c:v>Argentina: San Juan</c:v>
                </c:pt>
                <c:pt idx="50">
                  <c:v>Brazil</c:v>
                </c:pt>
                <c:pt idx="51">
                  <c:v>Laos</c:v>
                </c:pt>
                <c:pt idx="52">
                  <c:v>Ontario</c:v>
                </c:pt>
                <c:pt idx="53">
                  <c:v>Russia</c:v>
                </c:pt>
                <c:pt idx="54">
                  <c:v>Quebec</c:v>
                </c:pt>
                <c:pt idx="55">
                  <c:v>Nunavut</c:v>
                </c:pt>
              </c:strCache>
            </c:strRef>
          </c:cat>
          <c:val>
            <c:numRef>
              <c:f>'fig 9'!$D$5:$D$60</c:f>
              <c:numCache>
                <c:formatCode>0.00%</c:formatCode>
                <c:ptCount val="56"/>
                <c:pt idx="0">
                  <c:v>0.28599999999999998</c:v>
                </c:pt>
                <c:pt idx="1">
                  <c:v>0.21099999999999999</c:v>
                </c:pt>
                <c:pt idx="2">
                  <c:v>0.25700000000000001</c:v>
                </c:pt>
                <c:pt idx="3">
                  <c:v>0.432</c:v>
                </c:pt>
                <c:pt idx="4">
                  <c:v>0.11799999999999999</c:v>
                </c:pt>
                <c:pt idx="5">
                  <c:v>0.14699999999999999</c:v>
                </c:pt>
                <c:pt idx="6">
                  <c:v>0.23200000000000001</c:v>
                </c:pt>
                <c:pt idx="7">
                  <c:v>9.5000000000000001E-2</c:v>
                </c:pt>
                <c:pt idx="8">
                  <c:v>0.23799999999999999</c:v>
                </c:pt>
                <c:pt idx="9">
                  <c:v>0.14599999999999999</c:v>
                </c:pt>
                <c:pt idx="10">
                  <c:v>0.16700000000000001</c:v>
                </c:pt>
                <c:pt idx="11">
                  <c:v>0</c:v>
                </c:pt>
                <c:pt idx="12">
                  <c:v>0.08</c:v>
                </c:pt>
                <c:pt idx="13">
                  <c:v>8.6999999999999994E-2</c:v>
                </c:pt>
                <c:pt idx="14">
                  <c:v>0</c:v>
                </c:pt>
                <c:pt idx="15">
                  <c:v>7.1999999999999995E-2</c:v>
                </c:pt>
                <c:pt idx="16">
                  <c:v>5.6000000000000001E-2</c:v>
                </c:pt>
                <c:pt idx="17">
                  <c:v>4.2000000000000003E-2</c:v>
                </c:pt>
                <c:pt idx="18">
                  <c:v>1.4E-2</c:v>
                </c:pt>
                <c:pt idx="19">
                  <c:v>6.7000000000000004E-2</c:v>
                </c:pt>
                <c:pt idx="20">
                  <c:v>4.8000000000000001E-2</c:v>
                </c:pt>
                <c:pt idx="21">
                  <c:v>0</c:v>
                </c:pt>
                <c:pt idx="22">
                  <c:v>2.9000000000000001E-2</c:v>
                </c:pt>
                <c:pt idx="23">
                  <c:v>7.6999999999999999E-2</c:v>
                </c:pt>
                <c:pt idx="24">
                  <c:v>7.0000000000000007E-2</c:v>
                </c:pt>
                <c:pt idx="25">
                  <c:v>1.0999999999999999E-2</c:v>
                </c:pt>
                <c:pt idx="26">
                  <c:v>6.0999999999999999E-2</c:v>
                </c:pt>
                <c:pt idx="27">
                  <c:v>4.7E-2</c:v>
                </c:pt>
                <c:pt idx="28">
                  <c:v>5.2999999999999999E-2</c:v>
                </c:pt>
                <c:pt idx="29">
                  <c:v>0.1</c:v>
                </c:pt>
                <c:pt idx="30">
                  <c:v>0.156</c:v>
                </c:pt>
                <c:pt idx="31">
                  <c:v>2.5000000000000001E-2</c:v>
                </c:pt>
                <c:pt idx="32">
                  <c:v>2.4E-2</c:v>
                </c:pt>
                <c:pt idx="33">
                  <c:v>5.2999999999999999E-2</c:v>
                </c:pt>
                <c:pt idx="34">
                  <c:v>4.8000000000000001E-2</c:v>
                </c:pt>
                <c:pt idx="35">
                  <c:v>5.0999999999999997E-2</c:v>
                </c:pt>
                <c:pt idx="36">
                  <c:v>0.02</c:v>
                </c:pt>
                <c:pt idx="37">
                  <c:v>0</c:v>
                </c:pt>
                <c:pt idx="38">
                  <c:v>7.6999999999999999E-2</c:v>
                </c:pt>
                <c:pt idx="39">
                  <c:v>0</c:v>
                </c:pt>
                <c:pt idx="40">
                  <c:v>0</c:v>
                </c:pt>
                <c:pt idx="41">
                  <c:v>3.3000000000000002E-2</c:v>
                </c:pt>
                <c:pt idx="42">
                  <c:v>6.3E-2</c:v>
                </c:pt>
                <c:pt idx="43">
                  <c:v>0</c:v>
                </c:pt>
                <c:pt idx="44">
                  <c:v>0</c:v>
                </c:pt>
                <c:pt idx="45">
                  <c:v>1.0999999999999999E-2</c:v>
                </c:pt>
                <c:pt idx="46">
                  <c:v>6.3E-2</c:v>
                </c:pt>
                <c:pt idx="47">
                  <c:v>1.9E-2</c:v>
                </c:pt>
                <c:pt idx="48">
                  <c:v>0</c:v>
                </c:pt>
                <c:pt idx="49">
                  <c:v>0.05</c:v>
                </c:pt>
                <c:pt idx="50">
                  <c:v>0</c:v>
                </c:pt>
                <c:pt idx="51">
                  <c:v>0</c:v>
                </c:pt>
                <c:pt idx="52">
                  <c:v>2.7E-2</c:v>
                </c:pt>
                <c:pt idx="53">
                  <c:v>4.2999999999999997E-2</c:v>
                </c:pt>
                <c:pt idx="54">
                  <c:v>5.1999999999999998E-2</c:v>
                </c:pt>
                <c:pt idx="55">
                  <c:v>1.2999999999999999E-2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8621184"/>
        <c:axId val="108627072"/>
      </c:barChart>
      <c:catAx>
        <c:axId val="108621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8627072"/>
        <c:crosses val="autoZero"/>
        <c:auto val="1"/>
        <c:lblAlgn val="ctr"/>
        <c:lblOffset val="100"/>
        <c:noMultiLvlLbl val="0"/>
      </c:catAx>
      <c:valAx>
        <c:axId val="108627072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08621184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10665431526942"/>
          <c:y val="1.8490109213485491E-2"/>
          <c:w val="0.55850523390458551"/>
          <c:h val="0.955192860382831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9'!$B$61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9'!$A$62:$A$117</c:f>
              <c:strCache>
                <c:ptCount val="56"/>
                <c:pt idx="0">
                  <c:v>Uruguay</c:v>
                </c:pt>
                <c:pt idx="1">
                  <c:v>Peru</c:v>
                </c:pt>
                <c:pt idx="2">
                  <c:v>Norway</c:v>
                </c:pt>
                <c:pt idx="3">
                  <c:v>Honduras</c:v>
                </c:pt>
                <c:pt idx="4">
                  <c:v>Kazakhstan</c:v>
                </c:pt>
                <c:pt idx="5">
                  <c:v>Nigeria</c:v>
                </c:pt>
                <c:pt idx="6">
                  <c:v>Papua New Guinea</c:v>
                </c:pt>
                <c:pt idx="7">
                  <c:v>DRC (Congo)</c:v>
                </c:pt>
                <c:pt idx="8">
                  <c:v>Argentina: Salta</c:v>
                </c:pt>
                <c:pt idx="9">
                  <c:v>Thailand</c:v>
                </c:pt>
                <c:pt idx="10">
                  <c:v>Ethiopia</c:v>
                </c:pt>
                <c:pt idx="11">
                  <c:v>Greenland</c:v>
                </c:pt>
                <c:pt idx="12">
                  <c:v>Utah</c:v>
                </c:pt>
                <c:pt idx="13">
                  <c:v>Tanzania</c:v>
                </c:pt>
                <c:pt idx="14">
                  <c:v>Finland</c:v>
                </c:pt>
                <c:pt idx="15">
                  <c:v>Saudi Arabia</c:v>
                </c:pt>
                <c:pt idx="16">
                  <c:v>Panama</c:v>
                </c:pt>
                <c:pt idx="17">
                  <c:v>Malaysia</c:v>
                </c:pt>
                <c:pt idx="18">
                  <c:v>Poland</c:v>
                </c:pt>
                <c:pt idx="19">
                  <c:v>Chile</c:v>
                </c:pt>
                <c:pt idx="20">
                  <c:v>Mali</c:v>
                </c:pt>
                <c:pt idx="21">
                  <c:v>Sierra Leone</c:v>
                </c:pt>
                <c:pt idx="22">
                  <c:v>Kenya</c:v>
                </c:pt>
                <c:pt idx="23">
                  <c:v>Turkey</c:v>
                </c:pt>
                <c:pt idx="24">
                  <c:v>South Australia</c:v>
                </c:pt>
                <c:pt idx="25">
                  <c:v>Northern Territory</c:v>
                </c:pt>
                <c:pt idx="26">
                  <c:v>Nevada</c:v>
                </c:pt>
                <c:pt idx="27">
                  <c:v>Guyana</c:v>
                </c:pt>
                <c:pt idx="28">
                  <c:v>Mozambique</c:v>
                </c:pt>
                <c:pt idx="29">
                  <c:v>Niger</c:v>
                </c:pt>
                <c:pt idx="30">
                  <c:v>Yukon</c:v>
                </c:pt>
                <c:pt idx="31">
                  <c:v>Suriname</c:v>
                </c:pt>
                <c:pt idx="32">
                  <c:v>Portugal</c:v>
                </c:pt>
                <c:pt idx="33">
                  <c:v>Manitoba</c:v>
                </c:pt>
                <c:pt idx="34">
                  <c:v>Madagascar</c:v>
                </c:pt>
                <c:pt idx="35">
                  <c:v>Zambia</c:v>
                </c:pt>
                <c:pt idx="36">
                  <c:v>Mexico</c:v>
                </c:pt>
                <c:pt idx="37">
                  <c:v>Western Australia</c:v>
                </c:pt>
                <c:pt idx="38">
                  <c:v>Nova Scotia</c:v>
                </c:pt>
                <c:pt idx="39">
                  <c:v>Wyoming</c:v>
                </c:pt>
                <c:pt idx="40">
                  <c:v>Nicaragua</c:v>
                </c:pt>
                <c:pt idx="41">
                  <c:v>Ireland</c:v>
                </c:pt>
                <c:pt idx="42">
                  <c:v>Guinea (Conakry)</c:v>
                </c:pt>
                <c:pt idx="43">
                  <c:v>Ghana</c:v>
                </c:pt>
                <c:pt idx="44">
                  <c:v>Namibia</c:v>
                </c:pt>
                <c:pt idx="45">
                  <c:v>Alberta</c:v>
                </c:pt>
                <c:pt idx="46">
                  <c:v>Newfoundland &amp; Labrador</c:v>
                </c:pt>
                <c:pt idx="47">
                  <c:v>Liberia</c:v>
                </c:pt>
                <c:pt idx="48">
                  <c:v>Botswana</c:v>
                </c:pt>
                <c:pt idx="49">
                  <c:v>New Brunswick</c:v>
                </c:pt>
                <c:pt idx="50">
                  <c:v>Ivory Coast</c:v>
                </c:pt>
                <c:pt idx="51">
                  <c:v>Eritrea</c:v>
                </c:pt>
                <c:pt idx="52">
                  <c:v>Sweden</c:v>
                </c:pt>
                <c:pt idx="53">
                  <c:v>Saskatchewan</c:v>
                </c:pt>
                <c:pt idx="54">
                  <c:v>Burkina Faso</c:v>
                </c:pt>
                <c:pt idx="55">
                  <c:v>Serbia</c:v>
                </c:pt>
              </c:strCache>
            </c:strRef>
          </c:cat>
          <c:val>
            <c:numRef>
              <c:f>'fig 9'!$B$62:$B$117</c:f>
              <c:numCache>
                <c:formatCode>0.00%</c:formatCode>
                <c:ptCount val="56"/>
                <c:pt idx="0">
                  <c:v>0.308</c:v>
                </c:pt>
                <c:pt idx="1">
                  <c:v>0.39300000000000002</c:v>
                </c:pt>
                <c:pt idx="2">
                  <c:v>0.28999999999999998</c:v>
                </c:pt>
                <c:pt idx="3">
                  <c:v>0.222</c:v>
                </c:pt>
                <c:pt idx="4">
                  <c:v>0.375</c:v>
                </c:pt>
                <c:pt idx="5">
                  <c:v>0.33300000000000002</c:v>
                </c:pt>
                <c:pt idx="6">
                  <c:v>0.32400000000000001</c:v>
                </c:pt>
                <c:pt idx="7">
                  <c:v>0.22500000000000001</c:v>
                </c:pt>
                <c:pt idx="8">
                  <c:v>0.36699999999999999</c:v>
                </c:pt>
                <c:pt idx="9">
                  <c:v>0.4</c:v>
                </c:pt>
                <c:pt idx="10">
                  <c:v>0.308</c:v>
                </c:pt>
                <c:pt idx="11">
                  <c:v>0.38500000000000001</c:v>
                </c:pt>
                <c:pt idx="12">
                  <c:v>0.255</c:v>
                </c:pt>
                <c:pt idx="13">
                  <c:v>0.32400000000000001</c:v>
                </c:pt>
                <c:pt idx="14">
                  <c:v>0.27500000000000002</c:v>
                </c:pt>
                <c:pt idx="15">
                  <c:v>0.36399999999999999</c:v>
                </c:pt>
                <c:pt idx="16">
                  <c:v>0.22700000000000001</c:v>
                </c:pt>
                <c:pt idx="17">
                  <c:v>0.28599999999999998</c:v>
                </c:pt>
                <c:pt idx="18">
                  <c:v>0.28599999999999998</c:v>
                </c:pt>
                <c:pt idx="19">
                  <c:v>0.33</c:v>
                </c:pt>
                <c:pt idx="20">
                  <c:v>0.22900000000000001</c:v>
                </c:pt>
                <c:pt idx="21">
                  <c:v>0.26700000000000002</c:v>
                </c:pt>
                <c:pt idx="22">
                  <c:v>0.33300000000000002</c:v>
                </c:pt>
                <c:pt idx="23">
                  <c:v>0.24199999999999999</c:v>
                </c:pt>
                <c:pt idx="24">
                  <c:v>0.23400000000000001</c:v>
                </c:pt>
                <c:pt idx="25">
                  <c:v>0.217</c:v>
                </c:pt>
                <c:pt idx="26">
                  <c:v>0.26100000000000001</c:v>
                </c:pt>
                <c:pt idx="27">
                  <c:v>0.27300000000000002</c:v>
                </c:pt>
                <c:pt idx="28">
                  <c:v>0.26300000000000001</c:v>
                </c:pt>
                <c:pt idx="29">
                  <c:v>0.188</c:v>
                </c:pt>
                <c:pt idx="30">
                  <c:v>0.26200000000000001</c:v>
                </c:pt>
                <c:pt idx="31">
                  <c:v>0.308</c:v>
                </c:pt>
                <c:pt idx="32">
                  <c:v>0.30399999999999999</c:v>
                </c:pt>
                <c:pt idx="33">
                  <c:v>0.17</c:v>
                </c:pt>
                <c:pt idx="34">
                  <c:v>0.182</c:v>
                </c:pt>
                <c:pt idx="35">
                  <c:v>0.24199999999999999</c:v>
                </c:pt>
                <c:pt idx="36">
                  <c:v>0.22800000000000001</c:v>
                </c:pt>
                <c:pt idx="37">
                  <c:v>0.217</c:v>
                </c:pt>
                <c:pt idx="38">
                  <c:v>0.189</c:v>
                </c:pt>
                <c:pt idx="39">
                  <c:v>0.17399999999999999</c:v>
                </c:pt>
                <c:pt idx="40">
                  <c:v>0.17599999999999999</c:v>
                </c:pt>
                <c:pt idx="41">
                  <c:v>0.17100000000000001</c:v>
                </c:pt>
                <c:pt idx="42">
                  <c:v>0.185</c:v>
                </c:pt>
                <c:pt idx="43">
                  <c:v>0.19600000000000001</c:v>
                </c:pt>
                <c:pt idx="44">
                  <c:v>0.182</c:v>
                </c:pt>
                <c:pt idx="45">
                  <c:v>0.19400000000000001</c:v>
                </c:pt>
                <c:pt idx="46">
                  <c:v>0.16300000000000001</c:v>
                </c:pt>
                <c:pt idx="47">
                  <c:v>0.2</c:v>
                </c:pt>
                <c:pt idx="48">
                  <c:v>0.19400000000000001</c:v>
                </c:pt>
                <c:pt idx="49">
                  <c:v>0.154</c:v>
                </c:pt>
                <c:pt idx="50">
                  <c:v>0.182</c:v>
                </c:pt>
                <c:pt idx="51">
                  <c:v>0.16700000000000001</c:v>
                </c:pt>
                <c:pt idx="52">
                  <c:v>0.13600000000000001</c:v>
                </c:pt>
                <c:pt idx="53">
                  <c:v>0.14499999999999999</c:v>
                </c:pt>
                <c:pt idx="54">
                  <c:v>0.125</c:v>
                </c:pt>
                <c:pt idx="55">
                  <c:v>9.0999999999999998E-2</c:v>
                </c:pt>
              </c:numCache>
            </c:numRef>
          </c:val>
        </c:ser>
        <c:ser>
          <c:idx val="1"/>
          <c:order val="1"/>
          <c:tx>
            <c:strRef>
              <c:f>'fig 9'!$C$61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9'!$A$62:$A$117</c:f>
              <c:strCache>
                <c:ptCount val="56"/>
                <c:pt idx="0">
                  <c:v>Uruguay</c:v>
                </c:pt>
                <c:pt idx="1">
                  <c:v>Peru</c:v>
                </c:pt>
                <c:pt idx="2">
                  <c:v>Norway</c:v>
                </c:pt>
                <c:pt idx="3">
                  <c:v>Honduras</c:v>
                </c:pt>
                <c:pt idx="4">
                  <c:v>Kazakhstan</c:v>
                </c:pt>
                <c:pt idx="5">
                  <c:v>Nigeria</c:v>
                </c:pt>
                <c:pt idx="6">
                  <c:v>Papua New Guinea</c:v>
                </c:pt>
                <c:pt idx="7">
                  <c:v>DRC (Congo)</c:v>
                </c:pt>
                <c:pt idx="8">
                  <c:v>Argentina: Salta</c:v>
                </c:pt>
                <c:pt idx="9">
                  <c:v>Thailand</c:v>
                </c:pt>
                <c:pt idx="10">
                  <c:v>Ethiopia</c:v>
                </c:pt>
                <c:pt idx="11">
                  <c:v>Greenland</c:v>
                </c:pt>
                <c:pt idx="12">
                  <c:v>Utah</c:v>
                </c:pt>
                <c:pt idx="13">
                  <c:v>Tanzania</c:v>
                </c:pt>
                <c:pt idx="14">
                  <c:v>Finland</c:v>
                </c:pt>
                <c:pt idx="15">
                  <c:v>Saudi Arabia</c:v>
                </c:pt>
                <c:pt idx="16">
                  <c:v>Panama</c:v>
                </c:pt>
                <c:pt idx="17">
                  <c:v>Malaysia</c:v>
                </c:pt>
                <c:pt idx="18">
                  <c:v>Poland</c:v>
                </c:pt>
                <c:pt idx="19">
                  <c:v>Chile</c:v>
                </c:pt>
                <c:pt idx="20">
                  <c:v>Mali</c:v>
                </c:pt>
                <c:pt idx="21">
                  <c:v>Sierra Leone</c:v>
                </c:pt>
                <c:pt idx="22">
                  <c:v>Kenya</c:v>
                </c:pt>
                <c:pt idx="23">
                  <c:v>Turkey</c:v>
                </c:pt>
                <c:pt idx="24">
                  <c:v>South Australia</c:v>
                </c:pt>
                <c:pt idx="25">
                  <c:v>Northern Territory</c:v>
                </c:pt>
                <c:pt idx="26">
                  <c:v>Nevada</c:v>
                </c:pt>
                <c:pt idx="27">
                  <c:v>Guyana</c:v>
                </c:pt>
                <c:pt idx="28">
                  <c:v>Mozambique</c:v>
                </c:pt>
                <c:pt idx="29">
                  <c:v>Niger</c:v>
                </c:pt>
                <c:pt idx="30">
                  <c:v>Yukon</c:v>
                </c:pt>
                <c:pt idx="31">
                  <c:v>Suriname</c:v>
                </c:pt>
                <c:pt idx="32">
                  <c:v>Portugal</c:v>
                </c:pt>
                <c:pt idx="33">
                  <c:v>Manitoba</c:v>
                </c:pt>
                <c:pt idx="34">
                  <c:v>Madagascar</c:v>
                </c:pt>
                <c:pt idx="35">
                  <c:v>Zambia</c:v>
                </c:pt>
                <c:pt idx="36">
                  <c:v>Mexico</c:v>
                </c:pt>
                <c:pt idx="37">
                  <c:v>Western Australia</c:v>
                </c:pt>
                <c:pt idx="38">
                  <c:v>Nova Scotia</c:v>
                </c:pt>
                <c:pt idx="39">
                  <c:v>Wyoming</c:v>
                </c:pt>
                <c:pt idx="40">
                  <c:v>Nicaragua</c:v>
                </c:pt>
                <c:pt idx="41">
                  <c:v>Ireland</c:v>
                </c:pt>
                <c:pt idx="42">
                  <c:v>Guinea (Conakry)</c:v>
                </c:pt>
                <c:pt idx="43">
                  <c:v>Ghana</c:v>
                </c:pt>
                <c:pt idx="44">
                  <c:v>Namibia</c:v>
                </c:pt>
                <c:pt idx="45">
                  <c:v>Alberta</c:v>
                </c:pt>
                <c:pt idx="46">
                  <c:v>Newfoundland &amp; Labrador</c:v>
                </c:pt>
                <c:pt idx="47">
                  <c:v>Liberia</c:v>
                </c:pt>
                <c:pt idx="48">
                  <c:v>Botswana</c:v>
                </c:pt>
                <c:pt idx="49">
                  <c:v>New Brunswick</c:v>
                </c:pt>
                <c:pt idx="50">
                  <c:v>Ivory Coast</c:v>
                </c:pt>
                <c:pt idx="51">
                  <c:v>Eritrea</c:v>
                </c:pt>
                <c:pt idx="52">
                  <c:v>Sweden</c:v>
                </c:pt>
                <c:pt idx="53">
                  <c:v>Saskatchewan</c:v>
                </c:pt>
                <c:pt idx="54">
                  <c:v>Burkina Faso</c:v>
                </c:pt>
                <c:pt idx="55">
                  <c:v>Serbia</c:v>
                </c:pt>
              </c:strCache>
            </c:strRef>
          </c:cat>
          <c:val>
            <c:numRef>
              <c:f>'fig 9'!$C$62:$C$117</c:f>
              <c:numCache>
                <c:formatCode>0.00%</c:formatCode>
                <c:ptCount val="56"/>
                <c:pt idx="0">
                  <c:v>7.6999999999999999E-2</c:v>
                </c:pt>
                <c:pt idx="1">
                  <c:v>5.3999999999999999E-2</c:v>
                </c:pt>
                <c:pt idx="2">
                  <c:v>9.7000000000000003E-2</c:v>
                </c:pt>
                <c:pt idx="3">
                  <c:v>0.111</c:v>
                </c:pt>
                <c:pt idx="4">
                  <c:v>0</c:v>
                </c:pt>
                <c:pt idx="5">
                  <c:v>8.3000000000000004E-2</c:v>
                </c:pt>
                <c:pt idx="6">
                  <c:v>8.7999999999999995E-2</c:v>
                </c:pt>
                <c:pt idx="7">
                  <c:v>0.15</c:v>
                </c:pt>
                <c:pt idx="8">
                  <c:v>3.3000000000000002E-2</c:v>
                </c:pt>
                <c:pt idx="9">
                  <c:v>0</c:v>
                </c:pt>
                <c:pt idx="10">
                  <c:v>7.6999999999999999E-2</c:v>
                </c:pt>
                <c:pt idx="11">
                  <c:v>0</c:v>
                </c:pt>
                <c:pt idx="12">
                  <c:v>0.109</c:v>
                </c:pt>
                <c:pt idx="13">
                  <c:v>5.3999999999999999E-2</c:v>
                </c:pt>
                <c:pt idx="14">
                  <c:v>7.8E-2</c:v>
                </c:pt>
                <c:pt idx="15">
                  <c:v>0</c:v>
                </c:pt>
                <c:pt idx="16">
                  <c:v>9.0999999999999998E-2</c:v>
                </c:pt>
                <c:pt idx="17">
                  <c:v>7.0999999999999994E-2</c:v>
                </c:pt>
                <c:pt idx="18">
                  <c:v>7.0999999999999994E-2</c:v>
                </c:pt>
                <c:pt idx="19">
                  <c:v>0.02</c:v>
                </c:pt>
                <c:pt idx="20">
                  <c:v>5.7000000000000002E-2</c:v>
                </c:pt>
                <c:pt idx="21">
                  <c:v>0</c:v>
                </c:pt>
                <c:pt idx="22">
                  <c:v>0</c:v>
                </c:pt>
                <c:pt idx="23">
                  <c:v>9.0999999999999998E-2</c:v>
                </c:pt>
                <c:pt idx="24">
                  <c:v>7.8E-2</c:v>
                </c:pt>
                <c:pt idx="25">
                  <c:v>8.6999999999999994E-2</c:v>
                </c:pt>
                <c:pt idx="26">
                  <c:v>5.8000000000000003E-2</c:v>
                </c:pt>
                <c:pt idx="27">
                  <c:v>4.4999999999999998E-2</c:v>
                </c:pt>
                <c:pt idx="28">
                  <c:v>5.2999999999999999E-2</c:v>
                </c:pt>
                <c:pt idx="29">
                  <c:v>0.125</c:v>
                </c:pt>
                <c:pt idx="30">
                  <c:v>3.9E-2</c:v>
                </c:pt>
                <c:pt idx="31">
                  <c:v>0</c:v>
                </c:pt>
                <c:pt idx="32">
                  <c:v>0</c:v>
                </c:pt>
                <c:pt idx="33">
                  <c:v>9.0999999999999998E-2</c:v>
                </c:pt>
                <c:pt idx="34">
                  <c:v>9.0999999999999998E-2</c:v>
                </c:pt>
                <c:pt idx="35">
                  <c:v>0.03</c:v>
                </c:pt>
                <c:pt idx="36">
                  <c:v>2.4E-2</c:v>
                </c:pt>
                <c:pt idx="37">
                  <c:v>2.8000000000000001E-2</c:v>
                </c:pt>
                <c:pt idx="38">
                  <c:v>2.7E-2</c:v>
                </c:pt>
                <c:pt idx="39">
                  <c:v>6.5000000000000002E-2</c:v>
                </c:pt>
                <c:pt idx="40">
                  <c:v>5.8999999999999997E-2</c:v>
                </c:pt>
                <c:pt idx="41">
                  <c:v>5.7000000000000002E-2</c:v>
                </c:pt>
                <c:pt idx="42">
                  <c:v>3.6999999999999998E-2</c:v>
                </c:pt>
                <c:pt idx="43">
                  <c:v>2.1999999999999999E-2</c:v>
                </c:pt>
                <c:pt idx="44">
                  <c:v>0.03</c:v>
                </c:pt>
                <c:pt idx="45">
                  <c:v>1.6E-2</c:v>
                </c:pt>
                <c:pt idx="46">
                  <c:v>4.7E-2</c:v>
                </c:pt>
                <c:pt idx="47">
                  <c:v>0</c:v>
                </c:pt>
                <c:pt idx="48">
                  <c:v>0</c:v>
                </c:pt>
                <c:pt idx="49">
                  <c:v>1.4999999999999999E-2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1.2E-2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9'!$D$61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</c:spPr>
          <c:invertIfNegative val="0"/>
          <c:cat>
            <c:strRef>
              <c:f>'fig 9'!$A$62:$A$117</c:f>
              <c:strCache>
                <c:ptCount val="56"/>
                <c:pt idx="0">
                  <c:v>Uruguay</c:v>
                </c:pt>
                <c:pt idx="1">
                  <c:v>Peru</c:v>
                </c:pt>
                <c:pt idx="2">
                  <c:v>Norway</c:v>
                </c:pt>
                <c:pt idx="3">
                  <c:v>Honduras</c:v>
                </c:pt>
                <c:pt idx="4">
                  <c:v>Kazakhstan</c:v>
                </c:pt>
                <c:pt idx="5">
                  <c:v>Nigeria</c:v>
                </c:pt>
                <c:pt idx="6">
                  <c:v>Papua New Guinea</c:v>
                </c:pt>
                <c:pt idx="7">
                  <c:v>DRC (Congo)</c:v>
                </c:pt>
                <c:pt idx="8">
                  <c:v>Argentina: Salta</c:v>
                </c:pt>
                <c:pt idx="9">
                  <c:v>Thailand</c:v>
                </c:pt>
                <c:pt idx="10">
                  <c:v>Ethiopia</c:v>
                </c:pt>
                <c:pt idx="11">
                  <c:v>Greenland</c:v>
                </c:pt>
                <c:pt idx="12">
                  <c:v>Utah</c:v>
                </c:pt>
                <c:pt idx="13">
                  <c:v>Tanzania</c:v>
                </c:pt>
                <c:pt idx="14">
                  <c:v>Finland</c:v>
                </c:pt>
                <c:pt idx="15">
                  <c:v>Saudi Arabia</c:v>
                </c:pt>
                <c:pt idx="16">
                  <c:v>Panama</c:v>
                </c:pt>
                <c:pt idx="17">
                  <c:v>Malaysia</c:v>
                </c:pt>
                <c:pt idx="18">
                  <c:v>Poland</c:v>
                </c:pt>
                <c:pt idx="19">
                  <c:v>Chile</c:v>
                </c:pt>
                <c:pt idx="20">
                  <c:v>Mali</c:v>
                </c:pt>
                <c:pt idx="21">
                  <c:v>Sierra Leone</c:v>
                </c:pt>
                <c:pt idx="22">
                  <c:v>Kenya</c:v>
                </c:pt>
                <c:pt idx="23">
                  <c:v>Turkey</c:v>
                </c:pt>
                <c:pt idx="24">
                  <c:v>South Australia</c:v>
                </c:pt>
                <c:pt idx="25">
                  <c:v>Northern Territory</c:v>
                </c:pt>
                <c:pt idx="26">
                  <c:v>Nevada</c:v>
                </c:pt>
                <c:pt idx="27">
                  <c:v>Guyana</c:v>
                </c:pt>
                <c:pt idx="28">
                  <c:v>Mozambique</c:v>
                </c:pt>
                <c:pt idx="29">
                  <c:v>Niger</c:v>
                </c:pt>
                <c:pt idx="30">
                  <c:v>Yukon</c:v>
                </c:pt>
                <c:pt idx="31">
                  <c:v>Suriname</c:v>
                </c:pt>
                <c:pt idx="32">
                  <c:v>Portugal</c:v>
                </c:pt>
                <c:pt idx="33">
                  <c:v>Manitoba</c:v>
                </c:pt>
                <c:pt idx="34">
                  <c:v>Madagascar</c:v>
                </c:pt>
                <c:pt idx="35">
                  <c:v>Zambia</c:v>
                </c:pt>
                <c:pt idx="36">
                  <c:v>Mexico</c:v>
                </c:pt>
                <c:pt idx="37">
                  <c:v>Western Australia</c:v>
                </c:pt>
                <c:pt idx="38">
                  <c:v>Nova Scotia</c:v>
                </c:pt>
                <c:pt idx="39">
                  <c:v>Wyoming</c:v>
                </c:pt>
                <c:pt idx="40">
                  <c:v>Nicaragua</c:v>
                </c:pt>
                <c:pt idx="41">
                  <c:v>Ireland</c:v>
                </c:pt>
                <c:pt idx="42">
                  <c:v>Guinea (Conakry)</c:v>
                </c:pt>
                <c:pt idx="43">
                  <c:v>Ghana</c:v>
                </c:pt>
                <c:pt idx="44">
                  <c:v>Namibia</c:v>
                </c:pt>
                <c:pt idx="45">
                  <c:v>Alberta</c:v>
                </c:pt>
                <c:pt idx="46">
                  <c:v>Newfoundland &amp; Labrador</c:v>
                </c:pt>
                <c:pt idx="47">
                  <c:v>Liberia</c:v>
                </c:pt>
                <c:pt idx="48">
                  <c:v>Botswana</c:v>
                </c:pt>
                <c:pt idx="49">
                  <c:v>New Brunswick</c:v>
                </c:pt>
                <c:pt idx="50">
                  <c:v>Ivory Coast</c:v>
                </c:pt>
                <c:pt idx="51">
                  <c:v>Eritrea</c:v>
                </c:pt>
                <c:pt idx="52">
                  <c:v>Sweden</c:v>
                </c:pt>
                <c:pt idx="53">
                  <c:v>Saskatchewan</c:v>
                </c:pt>
                <c:pt idx="54">
                  <c:v>Burkina Faso</c:v>
                </c:pt>
                <c:pt idx="55">
                  <c:v>Serbia</c:v>
                </c:pt>
              </c:strCache>
            </c:strRef>
          </c:cat>
          <c:val>
            <c:numRef>
              <c:f>'fig 9'!$D$62:$D$117</c:f>
              <c:numCache>
                <c:formatCode>0.00%</c:formatCode>
                <c:ptCount val="56"/>
                <c:pt idx="0">
                  <c:v>7.6999999999999999E-2</c:v>
                </c:pt>
                <c:pt idx="1">
                  <c:v>8.9999999999999993E-3</c:v>
                </c:pt>
                <c:pt idx="2">
                  <c:v>6.5000000000000002E-2</c:v>
                </c:pt>
                <c:pt idx="3">
                  <c:v>0.111</c:v>
                </c:pt>
                <c:pt idx="4">
                  <c:v>4.2000000000000003E-2</c:v>
                </c:pt>
                <c:pt idx="5">
                  <c:v>0</c:v>
                </c:pt>
                <c:pt idx="6">
                  <c:v>0</c:v>
                </c:pt>
                <c:pt idx="7">
                  <c:v>2.5000000000000001E-2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1.7999999999999999E-2</c:v>
                </c:pt>
                <c:pt idx="13">
                  <c:v>0</c:v>
                </c:pt>
                <c:pt idx="14">
                  <c:v>0.02</c:v>
                </c:pt>
                <c:pt idx="15">
                  <c:v>0</c:v>
                </c:pt>
                <c:pt idx="16">
                  <c:v>4.4999999999999998E-2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5.7000000000000002E-2</c:v>
                </c:pt>
                <c:pt idx="21">
                  <c:v>6.7000000000000004E-2</c:v>
                </c:pt>
                <c:pt idx="22">
                  <c:v>0</c:v>
                </c:pt>
                <c:pt idx="23">
                  <c:v>0</c:v>
                </c:pt>
                <c:pt idx="24">
                  <c:v>1.6E-2</c:v>
                </c:pt>
                <c:pt idx="25">
                  <c:v>2.1999999999999999E-2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0.01</c:v>
                </c:pt>
                <c:pt idx="31">
                  <c:v>0</c:v>
                </c:pt>
                <c:pt idx="32">
                  <c:v>0</c:v>
                </c:pt>
                <c:pt idx="33">
                  <c:v>2.3E-2</c:v>
                </c:pt>
                <c:pt idx="34">
                  <c:v>0</c:v>
                </c:pt>
                <c:pt idx="35">
                  <c:v>0</c:v>
                </c:pt>
                <c:pt idx="36">
                  <c:v>8.0000000000000002E-3</c:v>
                </c:pt>
                <c:pt idx="37">
                  <c:v>0</c:v>
                </c:pt>
                <c:pt idx="38">
                  <c:v>2.7E-2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1.4999999999999999E-2</c:v>
                </c:pt>
                <c:pt idx="50">
                  <c:v>0</c:v>
                </c:pt>
                <c:pt idx="51">
                  <c:v>0</c:v>
                </c:pt>
                <c:pt idx="52">
                  <c:v>2.3E-2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512000"/>
        <c:axId val="110513536"/>
      </c:barChart>
      <c:catAx>
        <c:axId val="110512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0513536"/>
        <c:crosses val="autoZero"/>
        <c:auto val="1"/>
        <c:lblAlgn val="ctr"/>
        <c:lblOffset val="100"/>
        <c:noMultiLvlLbl val="0"/>
      </c:catAx>
      <c:valAx>
        <c:axId val="110513536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10512000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5077449436467496"/>
          <c:y val="1.5699168649160666E-2"/>
          <c:w val="0.43177890998919261"/>
          <c:h val="0.11097262088208813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966338372868404"/>
          <c:y val="1.7785376308930245E-2"/>
          <c:w val="0.60442228340039406"/>
          <c:h val="0.9562816845126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10'!$B$3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10'!$A$4:$A$59</c:f>
              <c:strCache>
                <c:ptCount val="56"/>
                <c:pt idx="0">
                  <c:v>Romania</c:v>
                </c:pt>
                <c:pt idx="1">
                  <c:v>Argentina: Chubut</c:v>
                </c:pt>
                <c:pt idx="2">
                  <c:v>Argentina: La Rioja</c:v>
                </c:pt>
                <c:pt idx="3">
                  <c:v>Venezuela</c:v>
                </c:pt>
                <c:pt idx="4">
                  <c:v>Indonesia</c:v>
                </c:pt>
                <c:pt idx="5">
                  <c:v>Kyrgyzstan</c:v>
                </c:pt>
                <c:pt idx="6">
                  <c:v>Argentina: Mendoza</c:v>
                </c:pt>
                <c:pt idx="7">
                  <c:v>Philippines</c:v>
                </c:pt>
                <c:pt idx="8">
                  <c:v>DRC (Congo)</c:v>
                </c:pt>
                <c:pt idx="9">
                  <c:v>Angola</c:v>
                </c:pt>
                <c:pt idx="10">
                  <c:v>California</c:v>
                </c:pt>
                <c:pt idx="11">
                  <c:v>Greece</c:v>
                </c:pt>
                <c:pt idx="12">
                  <c:v>Bolivia</c:v>
                </c:pt>
                <c:pt idx="13">
                  <c:v>Washington</c:v>
                </c:pt>
                <c:pt idx="14">
                  <c:v>Argentina: Rio Negro</c:v>
                </c:pt>
                <c:pt idx="15">
                  <c:v>Kazakhstan</c:v>
                </c:pt>
                <c:pt idx="16">
                  <c:v>Zimbabwe</c:v>
                </c:pt>
                <c:pt idx="17">
                  <c:v>China</c:v>
                </c:pt>
                <c:pt idx="18">
                  <c:v>Ecuador</c:v>
                </c:pt>
                <c:pt idx="19">
                  <c:v>Mongolia</c:v>
                </c:pt>
                <c:pt idx="20">
                  <c:v>Russia</c:v>
                </c:pt>
                <c:pt idx="21">
                  <c:v>Argentina: Neuquen</c:v>
                </c:pt>
                <c:pt idx="22">
                  <c:v>India</c:v>
                </c:pt>
                <c:pt idx="23">
                  <c:v>Argentina: Catamarca</c:v>
                </c:pt>
                <c:pt idx="24">
                  <c:v>Myanmar</c:v>
                </c:pt>
                <c:pt idx="25">
                  <c:v>Argentina: Santa Cruz</c:v>
                </c:pt>
                <c:pt idx="26">
                  <c:v>Guatemala</c:v>
                </c:pt>
                <c:pt idx="27">
                  <c:v>Vietnam</c:v>
                </c:pt>
                <c:pt idx="28">
                  <c:v>Colombia</c:v>
                </c:pt>
                <c:pt idx="29">
                  <c:v>South Africa</c:v>
                </c:pt>
                <c:pt idx="30">
                  <c:v>Laos</c:v>
                </c:pt>
                <c:pt idx="31">
                  <c:v>Argentina: Jujuy</c:v>
                </c:pt>
                <c:pt idx="32">
                  <c:v>Bulgaria</c:v>
                </c:pt>
                <c:pt idx="33">
                  <c:v>New South Wales</c:v>
                </c:pt>
                <c:pt idx="34">
                  <c:v>Colorado</c:v>
                </c:pt>
                <c:pt idx="35">
                  <c:v>Montana</c:v>
                </c:pt>
                <c:pt idx="36">
                  <c:v>New Mexico</c:v>
                </c:pt>
                <c:pt idx="37">
                  <c:v>Kenya</c:v>
                </c:pt>
                <c:pt idx="38">
                  <c:v>Papua New Guinea</c:v>
                </c:pt>
                <c:pt idx="39">
                  <c:v>Queensland</c:v>
                </c:pt>
                <c:pt idx="40">
                  <c:v>Argentina: San Juan</c:v>
                </c:pt>
                <c:pt idx="41">
                  <c:v>Sierra Leone</c:v>
                </c:pt>
                <c:pt idx="42">
                  <c:v>Saudi Arabia</c:v>
                </c:pt>
                <c:pt idx="43">
                  <c:v>Thailand</c:v>
                </c:pt>
                <c:pt idx="44">
                  <c:v>Turkey</c:v>
                </c:pt>
                <c:pt idx="45">
                  <c:v>Northwest Territories</c:v>
                </c:pt>
                <c:pt idx="46">
                  <c:v>French Guiana</c:v>
                </c:pt>
                <c:pt idx="47">
                  <c:v>Uruguay</c:v>
                </c:pt>
                <c:pt idx="48">
                  <c:v>Tasmania</c:v>
                </c:pt>
                <c:pt idx="49">
                  <c:v>Niger</c:v>
                </c:pt>
                <c:pt idx="50">
                  <c:v>Honduras</c:v>
                </c:pt>
                <c:pt idx="51">
                  <c:v>Mozambique</c:v>
                </c:pt>
                <c:pt idx="52">
                  <c:v>Victoria</c:v>
                </c:pt>
                <c:pt idx="53">
                  <c:v>Peru</c:v>
                </c:pt>
                <c:pt idx="54">
                  <c:v>Malaysia</c:v>
                </c:pt>
                <c:pt idx="55">
                  <c:v>Tanzania</c:v>
                </c:pt>
              </c:strCache>
            </c:strRef>
          </c:cat>
          <c:val>
            <c:numRef>
              <c:f>'fig 10'!$B$4:$B$59</c:f>
              <c:numCache>
                <c:formatCode>0.00%</c:formatCode>
                <c:ptCount val="56"/>
                <c:pt idx="0">
                  <c:v>0.5</c:v>
                </c:pt>
                <c:pt idx="1">
                  <c:v>0.28599999999999998</c:v>
                </c:pt>
                <c:pt idx="2">
                  <c:v>0.52600000000000002</c:v>
                </c:pt>
                <c:pt idx="3">
                  <c:v>0.114</c:v>
                </c:pt>
                <c:pt idx="4">
                  <c:v>0.28599999999999998</c:v>
                </c:pt>
                <c:pt idx="5">
                  <c:v>0.313</c:v>
                </c:pt>
                <c:pt idx="6">
                  <c:v>0.42899999999999999</c:v>
                </c:pt>
                <c:pt idx="7">
                  <c:v>0.48299999999999998</c:v>
                </c:pt>
                <c:pt idx="8">
                  <c:v>0.35</c:v>
                </c:pt>
                <c:pt idx="9">
                  <c:v>0.45500000000000002</c:v>
                </c:pt>
                <c:pt idx="10">
                  <c:v>0.311</c:v>
                </c:pt>
                <c:pt idx="11">
                  <c:v>0.42899999999999999</c:v>
                </c:pt>
                <c:pt idx="12">
                  <c:v>0.25600000000000001</c:v>
                </c:pt>
                <c:pt idx="13">
                  <c:v>0.46500000000000002</c:v>
                </c:pt>
                <c:pt idx="14">
                  <c:v>0.34799999999999998</c:v>
                </c:pt>
                <c:pt idx="15">
                  <c:v>0.60899999999999999</c:v>
                </c:pt>
                <c:pt idx="16">
                  <c:v>0.28100000000000003</c:v>
                </c:pt>
                <c:pt idx="17">
                  <c:v>0.46899999999999997</c:v>
                </c:pt>
                <c:pt idx="18">
                  <c:v>0.2</c:v>
                </c:pt>
                <c:pt idx="19">
                  <c:v>0.46200000000000002</c:v>
                </c:pt>
                <c:pt idx="20">
                  <c:v>0.47799999999999998</c:v>
                </c:pt>
                <c:pt idx="21">
                  <c:v>0.33300000000000002</c:v>
                </c:pt>
                <c:pt idx="22">
                  <c:v>0.28599999999999998</c:v>
                </c:pt>
                <c:pt idx="23">
                  <c:v>0.375</c:v>
                </c:pt>
                <c:pt idx="24">
                  <c:v>0.308</c:v>
                </c:pt>
                <c:pt idx="25">
                  <c:v>0.308</c:v>
                </c:pt>
                <c:pt idx="26">
                  <c:v>0.375</c:v>
                </c:pt>
                <c:pt idx="27">
                  <c:v>0.47399999999999998</c:v>
                </c:pt>
                <c:pt idx="28">
                  <c:v>0.46700000000000003</c:v>
                </c:pt>
                <c:pt idx="29">
                  <c:v>0.38500000000000001</c:v>
                </c:pt>
                <c:pt idx="30">
                  <c:v>0.6</c:v>
                </c:pt>
                <c:pt idx="31">
                  <c:v>0.42899999999999999</c:v>
                </c:pt>
                <c:pt idx="32">
                  <c:v>0.52900000000000003</c:v>
                </c:pt>
                <c:pt idx="33">
                  <c:v>0.47899999999999998</c:v>
                </c:pt>
                <c:pt idx="34">
                  <c:v>0.39100000000000001</c:v>
                </c:pt>
                <c:pt idx="35">
                  <c:v>0.34</c:v>
                </c:pt>
                <c:pt idx="36">
                  <c:v>0.38</c:v>
                </c:pt>
                <c:pt idx="37">
                  <c:v>0.53300000000000003</c:v>
                </c:pt>
                <c:pt idx="38">
                  <c:v>0.32400000000000001</c:v>
                </c:pt>
                <c:pt idx="39">
                  <c:v>0.432</c:v>
                </c:pt>
                <c:pt idx="40">
                  <c:v>0.375</c:v>
                </c:pt>
                <c:pt idx="41">
                  <c:v>0.5</c:v>
                </c:pt>
                <c:pt idx="42">
                  <c:v>0.45500000000000002</c:v>
                </c:pt>
                <c:pt idx="43">
                  <c:v>0.45500000000000002</c:v>
                </c:pt>
                <c:pt idx="44">
                  <c:v>0.45500000000000002</c:v>
                </c:pt>
                <c:pt idx="45">
                  <c:v>0.36099999999999999</c:v>
                </c:pt>
                <c:pt idx="46">
                  <c:v>0.38500000000000001</c:v>
                </c:pt>
                <c:pt idx="47">
                  <c:v>0.46200000000000002</c:v>
                </c:pt>
                <c:pt idx="48">
                  <c:v>0.36699999999999999</c:v>
                </c:pt>
                <c:pt idx="49">
                  <c:v>0.41199999999999998</c:v>
                </c:pt>
                <c:pt idx="50">
                  <c:v>0.29399999999999998</c:v>
                </c:pt>
                <c:pt idx="51">
                  <c:v>0.36799999999999999</c:v>
                </c:pt>
                <c:pt idx="52">
                  <c:v>0.39500000000000002</c:v>
                </c:pt>
                <c:pt idx="53">
                  <c:v>0.34200000000000003</c:v>
                </c:pt>
                <c:pt idx="54">
                  <c:v>0.28599999999999998</c:v>
                </c:pt>
                <c:pt idx="55">
                  <c:v>0.44400000000000001</c:v>
                </c:pt>
              </c:numCache>
            </c:numRef>
          </c:val>
        </c:ser>
        <c:ser>
          <c:idx val="1"/>
          <c:order val="1"/>
          <c:tx>
            <c:strRef>
              <c:f>'fig 10'!$C$3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10'!$A$4:$A$59</c:f>
              <c:strCache>
                <c:ptCount val="56"/>
                <c:pt idx="0">
                  <c:v>Romania</c:v>
                </c:pt>
                <c:pt idx="1">
                  <c:v>Argentina: Chubut</c:v>
                </c:pt>
                <c:pt idx="2">
                  <c:v>Argentina: La Rioja</c:v>
                </c:pt>
                <c:pt idx="3">
                  <c:v>Venezuela</c:v>
                </c:pt>
                <c:pt idx="4">
                  <c:v>Indonesia</c:v>
                </c:pt>
                <c:pt idx="5">
                  <c:v>Kyrgyzstan</c:v>
                </c:pt>
                <c:pt idx="6">
                  <c:v>Argentina: Mendoza</c:v>
                </c:pt>
                <c:pt idx="7">
                  <c:v>Philippines</c:v>
                </c:pt>
                <c:pt idx="8">
                  <c:v>DRC (Congo)</c:v>
                </c:pt>
                <c:pt idx="9">
                  <c:v>Angola</c:v>
                </c:pt>
                <c:pt idx="10">
                  <c:v>California</c:v>
                </c:pt>
                <c:pt idx="11">
                  <c:v>Greece</c:v>
                </c:pt>
                <c:pt idx="12">
                  <c:v>Bolivia</c:v>
                </c:pt>
                <c:pt idx="13">
                  <c:v>Washington</c:v>
                </c:pt>
                <c:pt idx="14">
                  <c:v>Argentina: Rio Negro</c:v>
                </c:pt>
                <c:pt idx="15">
                  <c:v>Kazakhstan</c:v>
                </c:pt>
                <c:pt idx="16">
                  <c:v>Zimbabwe</c:v>
                </c:pt>
                <c:pt idx="17">
                  <c:v>China</c:v>
                </c:pt>
                <c:pt idx="18">
                  <c:v>Ecuador</c:v>
                </c:pt>
                <c:pt idx="19">
                  <c:v>Mongolia</c:v>
                </c:pt>
                <c:pt idx="20">
                  <c:v>Russia</c:v>
                </c:pt>
                <c:pt idx="21">
                  <c:v>Argentina: Neuquen</c:v>
                </c:pt>
                <c:pt idx="22">
                  <c:v>India</c:v>
                </c:pt>
                <c:pt idx="23">
                  <c:v>Argentina: Catamarca</c:v>
                </c:pt>
                <c:pt idx="24">
                  <c:v>Myanmar</c:v>
                </c:pt>
                <c:pt idx="25">
                  <c:v>Argentina: Santa Cruz</c:v>
                </c:pt>
                <c:pt idx="26">
                  <c:v>Guatemala</c:v>
                </c:pt>
                <c:pt idx="27">
                  <c:v>Vietnam</c:v>
                </c:pt>
                <c:pt idx="28">
                  <c:v>Colombia</c:v>
                </c:pt>
                <c:pt idx="29">
                  <c:v>South Africa</c:v>
                </c:pt>
                <c:pt idx="30">
                  <c:v>Laos</c:v>
                </c:pt>
                <c:pt idx="31">
                  <c:v>Argentina: Jujuy</c:v>
                </c:pt>
                <c:pt idx="32">
                  <c:v>Bulgaria</c:v>
                </c:pt>
                <c:pt idx="33">
                  <c:v>New South Wales</c:v>
                </c:pt>
                <c:pt idx="34">
                  <c:v>Colorado</c:v>
                </c:pt>
                <c:pt idx="35">
                  <c:v>Montana</c:v>
                </c:pt>
                <c:pt idx="36">
                  <c:v>New Mexico</c:v>
                </c:pt>
                <c:pt idx="37">
                  <c:v>Kenya</c:v>
                </c:pt>
                <c:pt idx="38">
                  <c:v>Papua New Guinea</c:v>
                </c:pt>
                <c:pt idx="39">
                  <c:v>Queensland</c:v>
                </c:pt>
                <c:pt idx="40">
                  <c:v>Argentina: San Juan</c:v>
                </c:pt>
                <c:pt idx="41">
                  <c:v>Sierra Leone</c:v>
                </c:pt>
                <c:pt idx="42">
                  <c:v>Saudi Arabia</c:v>
                </c:pt>
                <c:pt idx="43">
                  <c:v>Thailand</c:v>
                </c:pt>
                <c:pt idx="44">
                  <c:v>Turkey</c:v>
                </c:pt>
                <c:pt idx="45">
                  <c:v>Northwest Territories</c:v>
                </c:pt>
                <c:pt idx="46">
                  <c:v>French Guiana</c:v>
                </c:pt>
                <c:pt idx="47">
                  <c:v>Uruguay</c:v>
                </c:pt>
                <c:pt idx="48">
                  <c:v>Tasmania</c:v>
                </c:pt>
                <c:pt idx="49">
                  <c:v>Niger</c:v>
                </c:pt>
                <c:pt idx="50">
                  <c:v>Honduras</c:v>
                </c:pt>
                <c:pt idx="51">
                  <c:v>Mozambique</c:v>
                </c:pt>
                <c:pt idx="52">
                  <c:v>Victoria</c:v>
                </c:pt>
                <c:pt idx="53">
                  <c:v>Peru</c:v>
                </c:pt>
                <c:pt idx="54">
                  <c:v>Malaysia</c:v>
                </c:pt>
                <c:pt idx="55">
                  <c:v>Tanzania</c:v>
                </c:pt>
              </c:strCache>
            </c:strRef>
          </c:cat>
          <c:val>
            <c:numRef>
              <c:f>'fig 10'!$C$4:$C$59</c:f>
              <c:numCache>
                <c:formatCode>0.00%</c:formatCode>
                <c:ptCount val="56"/>
                <c:pt idx="0">
                  <c:v>0.182</c:v>
                </c:pt>
                <c:pt idx="1">
                  <c:v>0.42899999999999999</c:v>
                </c:pt>
                <c:pt idx="2">
                  <c:v>0.316</c:v>
                </c:pt>
                <c:pt idx="3">
                  <c:v>0.182</c:v>
                </c:pt>
                <c:pt idx="4">
                  <c:v>0.42899999999999999</c:v>
                </c:pt>
                <c:pt idx="5">
                  <c:v>0.375</c:v>
                </c:pt>
                <c:pt idx="6">
                  <c:v>0.34300000000000003</c:v>
                </c:pt>
                <c:pt idx="7">
                  <c:v>0.17199999999999999</c:v>
                </c:pt>
                <c:pt idx="8">
                  <c:v>0.4</c:v>
                </c:pt>
                <c:pt idx="9">
                  <c:v>0.36399999999999999</c:v>
                </c:pt>
                <c:pt idx="10">
                  <c:v>0.36499999999999999</c:v>
                </c:pt>
                <c:pt idx="11">
                  <c:v>0.23799999999999999</c:v>
                </c:pt>
                <c:pt idx="12">
                  <c:v>0.38500000000000001</c:v>
                </c:pt>
                <c:pt idx="13">
                  <c:v>0.20899999999999999</c:v>
                </c:pt>
                <c:pt idx="14">
                  <c:v>0.34799999999999998</c:v>
                </c:pt>
                <c:pt idx="15">
                  <c:v>0.17399999999999999</c:v>
                </c:pt>
                <c:pt idx="16">
                  <c:v>0.188</c:v>
                </c:pt>
                <c:pt idx="17">
                  <c:v>0.188</c:v>
                </c:pt>
                <c:pt idx="18">
                  <c:v>0.34499999999999997</c:v>
                </c:pt>
                <c:pt idx="19">
                  <c:v>0.25600000000000001</c:v>
                </c:pt>
                <c:pt idx="20">
                  <c:v>0.217</c:v>
                </c:pt>
                <c:pt idx="21">
                  <c:v>0.33300000000000002</c:v>
                </c:pt>
                <c:pt idx="22">
                  <c:v>0.33300000000000002</c:v>
                </c:pt>
                <c:pt idx="23">
                  <c:v>0.25</c:v>
                </c:pt>
                <c:pt idx="24">
                  <c:v>0.308</c:v>
                </c:pt>
                <c:pt idx="25">
                  <c:v>0.25600000000000001</c:v>
                </c:pt>
                <c:pt idx="26">
                  <c:v>0.313</c:v>
                </c:pt>
                <c:pt idx="27">
                  <c:v>0.158</c:v>
                </c:pt>
                <c:pt idx="28">
                  <c:v>0.11700000000000001</c:v>
                </c:pt>
                <c:pt idx="29">
                  <c:v>0.26900000000000002</c:v>
                </c:pt>
                <c:pt idx="30">
                  <c:v>0</c:v>
                </c:pt>
                <c:pt idx="31">
                  <c:v>0.14299999999999999</c:v>
                </c:pt>
                <c:pt idx="32">
                  <c:v>0.11799999999999999</c:v>
                </c:pt>
                <c:pt idx="33">
                  <c:v>0.127</c:v>
                </c:pt>
                <c:pt idx="34">
                  <c:v>0.20300000000000001</c:v>
                </c:pt>
                <c:pt idx="35">
                  <c:v>0.24</c:v>
                </c:pt>
                <c:pt idx="36">
                  <c:v>0.2</c:v>
                </c:pt>
                <c:pt idx="37">
                  <c:v>6.7000000000000004E-2</c:v>
                </c:pt>
                <c:pt idx="38">
                  <c:v>0.20599999999999999</c:v>
                </c:pt>
                <c:pt idx="39">
                  <c:v>0.111</c:v>
                </c:pt>
                <c:pt idx="40">
                  <c:v>0.17499999999999999</c:v>
                </c:pt>
                <c:pt idx="41">
                  <c:v>0</c:v>
                </c:pt>
                <c:pt idx="42">
                  <c:v>9.0999999999999998E-2</c:v>
                </c:pt>
                <c:pt idx="43">
                  <c:v>9.0999999999999998E-2</c:v>
                </c:pt>
                <c:pt idx="44">
                  <c:v>9.0999999999999998E-2</c:v>
                </c:pt>
                <c:pt idx="45">
                  <c:v>0.14499999999999999</c:v>
                </c:pt>
                <c:pt idx="46">
                  <c:v>0.154</c:v>
                </c:pt>
                <c:pt idx="47">
                  <c:v>0</c:v>
                </c:pt>
                <c:pt idx="48">
                  <c:v>0.13300000000000001</c:v>
                </c:pt>
                <c:pt idx="49">
                  <c:v>5.8999999999999997E-2</c:v>
                </c:pt>
                <c:pt idx="50">
                  <c:v>0.17599999999999999</c:v>
                </c:pt>
                <c:pt idx="51">
                  <c:v>0.105</c:v>
                </c:pt>
                <c:pt idx="52">
                  <c:v>9.2999999999999999E-2</c:v>
                </c:pt>
                <c:pt idx="53">
                  <c:v>0.126</c:v>
                </c:pt>
                <c:pt idx="54">
                  <c:v>0.214</c:v>
                </c:pt>
                <c:pt idx="55">
                  <c:v>5.6000000000000001E-2</c:v>
                </c:pt>
              </c:numCache>
            </c:numRef>
          </c:val>
        </c:ser>
        <c:ser>
          <c:idx val="2"/>
          <c:order val="2"/>
          <c:tx>
            <c:strRef>
              <c:f>'fig 10'!$D$3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</c:spPr>
          <c:invertIfNegative val="0"/>
          <c:cat>
            <c:strRef>
              <c:f>'fig 10'!$A$4:$A$59</c:f>
              <c:strCache>
                <c:ptCount val="56"/>
                <c:pt idx="0">
                  <c:v>Romania</c:v>
                </c:pt>
                <c:pt idx="1">
                  <c:v>Argentina: Chubut</c:v>
                </c:pt>
                <c:pt idx="2">
                  <c:v>Argentina: La Rioja</c:v>
                </c:pt>
                <c:pt idx="3">
                  <c:v>Venezuela</c:v>
                </c:pt>
                <c:pt idx="4">
                  <c:v>Indonesia</c:v>
                </c:pt>
                <c:pt idx="5">
                  <c:v>Kyrgyzstan</c:v>
                </c:pt>
                <c:pt idx="6">
                  <c:v>Argentina: Mendoza</c:v>
                </c:pt>
                <c:pt idx="7">
                  <c:v>Philippines</c:v>
                </c:pt>
                <c:pt idx="8">
                  <c:v>DRC (Congo)</c:v>
                </c:pt>
                <c:pt idx="9">
                  <c:v>Angola</c:v>
                </c:pt>
                <c:pt idx="10">
                  <c:v>California</c:v>
                </c:pt>
                <c:pt idx="11">
                  <c:v>Greece</c:v>
                </c:pt>
                <c:pt idx="12">
                  <c:v>Bolivia</c:v>
                </c:pt>
                <c:pt idx="13">
                  <c:v>Washington</c:v>
                </c:pt>
                <c:pt idx="14">
                  <c:v>Argentina: Rio Negro</c:v>
                </c:pt>
                <c:pt idx="15">
                  <c:v>Kazakhstan</c:v>
                </c:pt>
                <c:pt idx="16">
                  <c:v>Zimbabwe</c:v>
                </c:pt>
                <c:pt idx="17">
                  <c:v>China</c:v>
                </c:pt>
                <c:pt idx="18">
                  <c:v>Ecuador</c:v>
                </c:pt>
                <c:pt idx="19">
                  <c:v>Mongolia</c:v>
                </c:pt>
                <c:pt idx="20">
                  <c:v>Russia</c:v>
                </c:pt>
                <c:pt idx="21">
                  <c:v>Argentina: Neuquen</c:v>
                </c:pt>
                <c:pt idx="22">
                  <c:v>India</c:v>
                </c:pt>
                <c:pt idx="23">
                  <c:v>Argentina: Catamarca</c:v>
                </c:pt>
                <c:pt idx="24">
                  <c:v>Myanmar</c:v>
                </c:pt>
                <c:pt idx="25">
                  <c:v>Argentina: Santa Cruz</c:v>
                </c:pt>
                <c:pt idx="26">
                  <c:v>Guatemala</c:v>
                </c:pt>
                <c:pt idx="27">
                  <c:v>Vietnam</c:v>
                </c:pt>
                <c:pt idx="28">
                  <c:v>Colombia</c:v>
                </c:pt>
                <c:pt idx="29">
                  <c:v>South Africa</c:v>
                </c:pt>
                <c:pt idx="30">
                  <c:v>Laos</c:v>
                </c:pt>
                <c:pt idx="31">
                  <c:v>Argentina: Jujuy</c:v>
                </c:pt>
                <c:pt idx="32">
                  <c:v>Bulgaria</c:v>
                </c:pt>
                <c:pt idx="33">
                  <c:v>New South Wales</c:v>
                </c:pt>
                <c:pt idx="34">
                  <c:v>Colorado</c:v>
                </c:pt>
                <c:pt idx="35">
                  <c:v>Montana</c:v>
                </c:pt>
                <c:pt idx="36">
                  <c:v>New Mexico</c:v>
                </c:pt>
                <c:pt idx="37">
                  <c:v>Kenya</c:v>
                </c:pt>
                <c:pt idx="38">
                  <c:v>Papua New Guinea</c:v>
                </c:pt>
                <c:pt idx="39">
                  <c:v>Queensland</c:v>
                </c:pt>
                <c:pt idx="40">
                  <c:v>Argentina: San Juan</c:v>
                </c:pt>
                <c:pt idx="41">
                  <c:v>Sierra Leone</c:v>
                </c:pt>
                <c:pt idx="42">
                  <c:v>Saudi Arabia</c:v>
                </c:pt>
                <c:pt idx="43">
                  <c:v>Thailand</c:v>
                </c:pt>
                <c:pt idx="44">
                  <c:v>Turkey</c:v>
                </c:pt>
                <c:pt idx="45">
                  <c:v>Northwest Territories</c:v>
                </c:pt>
                <c:pt idx="46">
                  <c:v>French Guiana</c:v>
                </c:pt>
                <c:pt idx="47">
                  <c:v>Uruguay</c:v>
                </c:pt>
                <c:pt idx="48">
                  <c:v>Tasmania</c:v>
                </c:pt>
                <c:pt idx="49">
                  <c:v>Niger</c:v>
                </c:pt>
                <c:pt idx="50">
                  <c:v>Honduras</c:v>
                </c:pt>
                <c:pt idx="51">
                  <c:v>Mozambique</c:v>
                </c:pt>
                <c:pt idx="52">
                  <c:v>Victoria</c:v>
                </c:pt>
                <c:pt idx="53">
                  <c:v>Peru</c:v>
                </c:pt>
                <c:pt idx="54">
                  <c:v>Malaysia</c:v>
                </c:pt>
                <c:pt idx="55">
                  <c:v>Tanzania</c:v>
                </c:pt>
              </c:strCache>
            </c:strRef>
          </c:cat>
          <c:val>
            <c:numRef>
              <c:f>'fig 10'!$D$4:$D$59</c:f>
              <c:numCache>
                <c:formatCode>0.00%</c:formatCode>
                <c:ptCount val="56"/>
                <c:pt idx="0">
                  <c:v>0.27300000000000002</c:v>
                </c:pt>
                <c:pt idx="1">
                  <c:v>0.23799999999999999</c:v>
                </c:pt>
                <c:pt idx="2">
                  <c:v>5.2999999999999999E-2</c:v>
                </c:pt>
                <c:pt idx="3">
                  <c:v>0.59099999999999997</c:v>
                </c:pt>
                <c:pt idx="4">
                  <c:v>0.161</c:v>
                </c:pt>
                <c:pt idx="5">
                  <c:v>0.188</c:v>
                </c:pt>
                <c:pt idx="6">
                  <c:v>8.5999999999999993E-2</c:v>
                </c:pt>
                <c:pt idx="7">
                  <c:v>0.17199999999999999</c:v>
                </c:pt>
                <c:pt idx="8">
                  <c:v>7.4999999999999997E-2</c:v>
                </c:pt>
                <c:pt idx="9">
                  <c:v>0</c:v>
                </c:pt>
                <c:pt idx="10">
                  <c:v>0.13500000000000001</c:v>
                </c:pt>
                <c:pt idx="11">
                  <c:v>0.14299999999999999</c:v>
                </c:pt>
                <c:pt idx="12">
                  <c:v>0.154</c:v>
                </c:pt>
                <c:pt idx="13">
                  <c:v>0.11600000000000001</c:v>
                </c:pt>
                <c:pt idx="14">
                  <c:v>8.6999999999999994E-2</c:v>
                </c:pt>
                <c:pt idx="15">
                  <c:v>0</c:v>
                </c:pt>
                <c:pt idx="16">
                  <c:v>0.313</c:v>
                </c:pt>
                <c:pt idx="17">
                  <c:v>0.125</c:v>
                </c:pt>
                <c:pt idx="18">
                  <c:v>0.23599999999999999</c:v>
                </c:pt>
                <c:pt idx="19">
                  <c:v>2.5999999999999999E-2</c:v>
                </c:pt>
                <c:pt idx="20">
                  <c:v>4.2999999999999997E-2</c:v>
                </c:pt>
                <c:pt idx="21">
                  <c:v>6.7000000000000004E-2</c:v>
                </c:pt>
                <c:pt idx="22">
                  <c:v>9.5000000000000001E-2</c:v>
                </c:pt>
                <c:pt idx="23">
                  <c:v>8.3000000000000004E-2</c:v>
                </c:pt>
                <c:pt idx="24">
                  <c:v>7.6999999999999999E-2</c:v>
                </c:pt>
                <c:pt idx="25">
                  <c:v>0.128</c:v>
                </c:pt>
                <c:pt idx="26">
                  <c:v>0</c:v>
                </c:pt>
                <c:pt idx="27">
                  <c:v>5.2999999999999999E-2</c:v>
                </c:pt>
                <c:pt idx="28">
                  <c:v>0.1</c:v>
                </c:pt>
                <c:pt idx="29">
                  <c:v>1.9E-2</c:v>
                </c:pt>
                <c:pt idx="30">
                  <c:v>6.7000000000000004E-2</c:v>
                </c:pt>
                <c:pt idx="31">
                  <c:v>9.5000000000000001E-2</c:v>
                </c:pt>
                <c:pt idx="32">
                  <c:v>0</c:v>
                </c:pt>
                <c:pt idx="33">
                  <c:v>2.8000000000000001E-2</c:v>
                </c:pt>
                <c:pt idx="34">
                  <c:v>2.9000000000000001E-2</c:v>
                </c:pt>
                <c:pt idx="35">
                  <c:v>0.02</c:v>
                </c:pt>
                <c:pt idx="36">
                  <c:v>0.02</c:v>
                </c:pt>
                <c:pt idx="37">
                  <c:v>0</c:v>
                </c:pt>
                <c:pt idx="38">
                  <c:v>5.8999999999999997E-2</c:v>
                </c:pt>
                <c:pt idx="39">
                  <c:v>3.6999999999999998E-2</c:v>
                </c:pt>
                <c:pt idx="40">
                  <c:v>2.5000000000000001E-2</c:v>
                </c:pt>
                <c:pt idx="41">
                  <c:v>6.3E-2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3.5999999999999997E-2</c:v>
                </c:pt>
                <c:pt idx="46">
                  <c:v>0</c:v>
                </c:pt>
                <c:pt idx="47">
                  <c:v>7.6999999999999999E-2</c:v>
                </c:pt>
                <c:pt idx="48">
                  <c:v>3.3000000000000002E-2</c:v>
                </c:pt>
                <c:pt idx="49">
                  <c:v>5.8999999999999997E-2</c:v>
                </c:pt>
                <c:pt idx="50">
                  <c:v>5.8999999999999997E-2</c:v>
                </c:pt>
                <c:pt idx="51">
                  <c:v>5.2999999999999999E-2</c:v>
                </c:pt>
                <c:pt idx="52">
                  <c:v>2.3E-2</c:v>
                </c:pt>
                <c:pt idx="53">
                  <c:v>3.5999999999999997E-2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400512"/>
        <c:axId val="118402048"/>
      </c:barChart>
      <c:catAx>
        <c:axId val="118400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8402048"/>
        <c:crosses val="autoZero"/>
        <c:auto val="1"/>
        <c:lblAlgn val="ctr"/>
        <c:lblOffset val="100"/>
        <c:noMultiLvlLbl val="0"/>
      </c:catAx>
      <c:valAx>
        <c:axId val="118402048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18400512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137208611790357"/>
          <c:y val="1.9962220025020273E-2"/>
          <c:w val="0.56480650452248371"/>
          <c:h val="0.9555759948779682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10'!$B$60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10'!$A$61:$A$116</c:f>
              <c:strCache>
                <c:ptCount val="56"/>
                <c:pt idx="0">
                  <c:v>Brazil</c:v>
                </c:pt>
                <c:pt idx="1">
                  <c:v>Poland</c:v>
                </c:pt>
                <c:pt idx="2">
                  <c:v>British Columbia</c:v>
                </c:pt>
                <c:pt idx="3">
                  <c:v>Argentina: Salta</c:v>
                </c:pt>
                <c:pt idx="4">
                  <c:v>Quebec</c:v>
                </c:pt>
                <c:pt idx="5">
                  <c:v>Alaska</c:v>
                </c:pt>
                <c:pt idx="6">
                  <c:v>Ontario</c:v>
                </c:pt>
                <c:pt idx="7">
                  <c:v>Guinea (Conakry)</c:v>
                </c:pt>
                <c:pt idx="8">
                  <c:v>Ivory Coast</c:v>
                </c:pt>
                <c:pt idx="9">
                  <c:v>Madagascar</c:v>
                </c:pt>
                <c:pt idx="10">
                  <c:v>Dominican Republic</c:v>
                </c:pt>
                <c:pt idx="11">
                  <c:v>Nunavut</c:v>
                </c:pt>
                <c:pt idx="12">
                  <c:v>Idaho</c:v>
                </c:pt>
                <c:pt idx="13">
                  <c:v>Minnesota</c:v>
                </c:pt>
                <c:pt idx="14">
                  <c:v>Michigan</c:v>
                </c:pt>
                <c:pt idx="15">
                  <c:v>Ethiopia</c:v>
                </c:pt>
                <c:pt idx="16">
                  <c:v>Spain</c:v>
                </c:pt>
                <c:pt idx="17">
                  <c:v>Mali</c:v>
                </c:pt>
                <c:pt idx="18">
                  <c:v>Guyana</c:v>
                </c:pt>
                <c:pt idx="19">
                  <c:v>Fiji</c:v>
                </c:pt>
                <c:pt idx="20">
                  <c:v>Utah</c:v>
                </c:pt>
                <c:pt idx="21">
                  <c:v>South Australia</c:v>
                </c:pt>
                <c:pt idx="22">
                  <c:v>France</c:v>
                </c:pt>
                <c:pt idx="23">
                  <c:v>Northern Territory</c:v>
                </c:pt>
                <c:pt idx="24">
                  <c:v>Yukon</c:v>
                </c:pt>
                <c:pt idx="25">
                  <c:v>Mexico</c:v>
                </c:pt>
                <c:pt idx="26">
                  <c:v>Wyoming</c:v>
                </c:pt>
                <c:pt idx="27">
                  <c:v>Zambia</c:v>
                </c:pt>
                <c:pt idx="28">
                  <c:v>Arizona</c:v>
                </c:pt>
                <c:pt idx="29">
                  <c:v>New Zealand</c:v>
                </c:pt>
                <c:pt idx="30">
                  <c:v>Panama</c:v>
                </c:pt>
                <c:pt idx="31">
                  <c:v>Nicaragua</c:v>
                </c:pt>
                <c:pt idx="32">
                  <c:v>Manitoba</c:v>
                </c:pt>
                <c:pt idx="33">
                  <c:v>Nova Scotia</c:v>
                </c:pt>
                <c:pt idx="34">
                  <c:v>Nigeria</c:v>
                </c:pt>
                <c:pt idx="35">
                  <c:v>Namibia</c:v>
                </c:pt>
                <c:pt idx="36">
                  <c:v>Alberta</c:v>
                </c:pt>
                <c:pt idx="37">
                  <c:v>Finland</c:v>
                </c:pt>
                <c:pt idx="38">
                  <c:v>Serbia</c:v>
                </c:pt>
                <c:pt idx="39">
                  <c:v>Ghana</c:v>
                </c:pt>
                <c:pt idx="40">
                  <c:v>Burkina Faso</c:v>
                </c:pt>
                <c:pt idx="41">
                  <c:v>Portugal</c:v>
                </c:pt>
                <c:pt idx="42">
                  <c:v>Liberia</c:v>
                </c:pt>
                <c:pt idx="43">
                  <c:v>Newfoundland &amp; Labrador</c:v>
                </c:pt>
                <c:pt idx="44">
                  <c:v>New Brunswick</c:v>
                </c:pt>
                <c:pt idx="45">
                  <c:v>Nevada</c:v>
                </c:pt>
                <c:pt idx="46">
                  <c:v>Greenland</c:v>
                </c:pt>
                <c:pt idx="47">
                  <c:v>Saskatchewan</c:v>
                </c:pt>
                <c:pt idx="48">
                  <c:v>Chile</c:v>
                </c:pt>
                <c:pt idx="49">
                  <c:v>Western Australia</c:v>
                </c:pt>
                <c:pt idx="50">
                  <c:v>Norway</c:v>
                </c:pt>
                <c:pt idx="51">
                  <c:v>Botswana</c:v>
                </c:pt>
                <c:pt idx="52">
                  <c:v>Ireland</c:v>
                </c:pt>
                <c:pt idx="53">
                  <c:v>Suriname</c:v>
                </c:pt>
                <c:pt idx="54">
                  <c:v>Sweden</c:v>
                </c:pt>
                <c:pt idx="55">
                  <c:v>Eritrea</c:v>
                </c:pt>
              </c:strCache>
            </c:strRef>
          </c:cat>
          <c:val>
            <c:numRef>
              <c:f>'fig 10'!$B$61:$B$116</c:f>
              <c:numCache>
                <c:formatCode>0.00%</c:formatCode>
                <c:ptCount val="56"/>
                <c:pt idx="0">
                  <c:v>0.34499999999999997</c:v>
                </c:pt>
                <c:pt idx="1">
                  <c:v>0.35699999999999998</c:v>
                </c:pt>
                <c:pt idx="2">
                  <c:v>0.36099999999999999</c:v>
                </c:pt>
                <c:pt idx="3">
                  <c:v>0.35499999999999998</c:v>
                </c:pt>
                <c:pt idx="4">
                  <c:v>0.33100000000000002</c:v>
                </c:pt>
                <c:pt idx="5">
                  <c:v>0.38300000000000001</c:v>
                </c:pt>
                <c:pt idx="6">
                  <c:v>0.34200000000000003</c:v>
                </c:pt>
                <c:pt idx="7">
                  <c:v>0.308</c:v>
                </c:pt>
                <c:pt idx="8">
                  <c:v>0.45800000000000002</c:v>
                </c:pt>
                <c:pt idx="9">
                  <c:v>0.182</c:v>
                </c:pt>
                <c:pt idx="10">
                  <c:v>0.33300000000000002</c:v>
                </c:pt>
                <c:pt idx="11">
                  <c:v>0.39200000000000002</c:v>
                </c:pt>
                <c:pt idx="12">
                  <c:v>0.32700000000000001</c:v>
                </c:pt>
                <c:pt idx="13">
                  <c:v>0.38200000000000001</c:v>
                </c:pt>
                <c:pt idx="14">
                  <c:v>0.28599999999999998</c:v>
                </c:pt>
                <c:pt idx="15">
                  <c:v>0.35699999999999998</c:v>
                </c:pt>
                <c:pt idx="16">
                  <c:v>0.36399999999999999</c:v>
                </c:pt>
                <c:pt idx="17">
                  <c:v>0.33300000000000002</c:v>
                </c:pt>
                <c:pt idx="18">
                  <c:v>0.318</c:v>
                </c:pt>
                <c:pt idx="19">
                  <c:v>0.4</c:v>
                </c:pt>
                <c:pt idx="20">
                  <c:v>0.28299999999999997</c:v>
                </c:pt>
                <c:pt idx="21">
                  <c:v>0.28100000000000003</c:v>
                </c:pt>
                <c:pt idx="22">
                  <c:v>0.27800000000000002</c:v>
                </c:pt>
                <c:pt idx="23">
                  <c:v>0.30399999999999999</c:v>
                </c:pt>
                <c:pt idx="24">
                  <c:v>0.34</c:v>
                </c:pt>
                <c:pt idx="25">
                  <c:v>0.33300000000000002</c:v>
                </c:pt>
                <c:pt idx="26">
                  <c:v>0.29499999999999998</c:v>
                </c:pt>
                <c:pt idx="27">
                  <c:v>0.35299999999999998</c:v>
                </c:pt>
                <c:pt idx="28">
                  <c:v>0.25800000000000001</c:v>
                </c:pt>
                <c:pt idx="29">
                  <c:v>0.26300000000000001</c:v>
                </c:pt>
                <c:pt idx="30">
                  <c:v>0.318</c:v>
                </c:pt>
                <c:pt idx="31">
                  <c:v>0.29399999999999998</c:v>
                </c:pt>
                <c:pt idx="32">
                  <c:v>0.25</c:v>
                </c:pt>
                <c:pt idx="33">
                  <c:v>0.28899999999999998</c:v>
                </c:pt>
                <c:pt idx="34">
                  <c:v>0.25</c:v>
                </c:pt>
                <c:pt idx="35">
                  <c:v>0.26500000000000001</c:v>
                </c:pt>
                <c:pt idx="36">
                  <c:v>0.30199999999999999</c:v>
                </c:pt>
                <c:pt idx="37">
                  <c:v>0.216</c:v>
                </c:pt>
                <c:pt idx="38">
                  <c:v>0.27300000000000002</c:v>
                </c:pt>
                <c:pt idx="39">
                  <c:v>0.25</c:v>
                </c:pt>
                <c:pt idx="40">
                  <c:v>0.23499999999999999</c:v>
                </c:pt>
                <c:pt idx="41">
                  <c:v>0.217</c:v>
                </c:pt>
                <c:pt idx="42">
                  <c:v>0.25</c:v>
                </c:pt>
                <c:pt idx="43">
                  <c:v>0.19500000000000001</c:v>
                </c:pt>
                <c:pt idx="44">
                  <c:v>0.224</c:v>
                </c:pt>
                <c:pt idx="45">
                  <c:v>0.16800000000000001</c:v>
                </c:pt>
                <c:pt idx="46">
                  <c:v>0.23100000000000001</c:v>
                </c:pt>
                <c:pt idx="47">
                  <c:v>0.22900000000000001</c:v>
                </c:pt>
                <c:pt idx="48">
                  <c:v>0.188</c:v>
                </c:pt>
                <c:pt idx="49">
                  <c:v>0.17799999999999999</c:v>
                </c:pt>
                <c:pt idx="50">
                  <c:v>9.7000000000000003E-2</c:v>
                </c:pt>
                <c:pt idx="51">
                  <c:v>0.189</c:v>
                </c:pt>
                <c:pt idx="52">
                  <c:v>0.17100000000000001</c:v>
                </c:pt>
                <c:pt idx="53">
                  <c:v>7.6999999999999999E-2</c:v>
                </c:pt>
                <c:pt idx="54">
                  <c:v>9.0999999999999998E-2</c:v>
                </c:pt>
                <c:pt idx="55">
                  <c:v>8.3000000000000004E-2</c:v>
                </c:pt>
              </c:numCache>
            </c:numRef>
          </c:val>
        </c:ser>
        <c:ser>
          <c:idx val="1"/>
          <c:order val="1"/>
          <c:tx>
            <c:strRef>
              <c:f>'fig 10'!$C$60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10'!$A$61:$A$116</c:f>
              <c:strCache>
                <c:ptCount val="56"/>
                <c:pt idx="0">
                  <c:v>Brazil</c:v>
                </c:pt>
                <c:pt idx="1">
                  <c:v>Poland</c:v>
                </c:pt>
                <c:pt idx="2">
                  <c:v>British Columbia</c:v>
                </c:pt>
                <c:pt idx="3">
                  <c:v>Argentina: Salta</c:v>
                </c:pt>
                <c:pt idx="4">
                  <c:v>Quebec</c:v>
                </c:pt>
                <c:pt idx="5">
                  <c:v>Alaska</c:v>
                </c:pt>
                <c:pt idx="6">
                  <c:v>Ontario</c:v>
                </c:pt>
                <c:pt idx="7">
                  <c:v>Guinea (Conakry)</c:v>
                </c:pt>
                <c:pt idx="8">
                  <c:v>Ivory Coast</c:v>
                </c:pt>
                <c:pt idx="9">
                  <c:v>Madagascar</c:v>
                </c:pt>
                <c:pt idx="10">
                  <c:v>Dominican Republic</c:v>
                </c:pt>
                <c:pt idx="11">
                  <c:v>Nunavut</c:v>
                </c:pt>
                <c:pt idx="12">
                  <c:v>Idaho</c:v>
                </c:pt>
                <c:pt idx="13">
                  <c:v>Minnesota</c:v>
                </c:pt>
                <c:pt idx="14">
                  <c:v>Michigan</c:v>
                </c:pt>
                <c:pt idx="15">
                  <c:v>Ethiopia</c:v>
                </c:pt>
                <c:pt idx="16">
                  <c:v>Spain</c:v>
                </c:pt>
                <c:pt idx="17">
                  <c:v>Mali</c:v>
                </c:pt>
                <c:pt idx="18">
                  <c:v>Guyana</c:v>
                </c:pt>
                <c:pt idx="19">
                  <c:v>Fiji</c:v>
                </c:pt>
                <c:pt idx="20">
                  <c:v>Utah</c:v>
                </c:pt>
                <c:pt idx="21">
                  <c:v>South Australia</c:v>
                </c:pt>
                <c:pt idx="22">
                  <c:v>France</c:v>
                </c:pt>
                <c:pt idx="23">
                  <c:v>Northern Territory</c:v>
                </c:pt>
                <c:pt idx="24">
                  <c:v>Yukon</c:v>
                </c:pt>
                <c:pt idx="25">
                  <c:v>Mexico</c:v>
                </c:pt>
                <c:pt idx="26">
                  <c:v>Wyoming</c:v>
                </c:pt>
                <c:pt idx="27">
                  <c:v>Zambia</c:v>
                </c:pt>
                <c:pt idx="28">
                  <c:v>Arizona</c:v>
                </c:pt>
                <c:pt idx="29">
                  <c:v>New Zealand</c:v>
                </c:pt>
                <c:pt idx="30">
                  <c:v>Panama</c:v>
                </c:pt>
                <c:pt idx="31">
                  <c:v>Nicaragua</c:v>
                </c:pt>
                <c:pt idx="32">
                  <c:v>Manitoba</c:v>
                </c:pt>
                <c:pt idx="33">
                  <c:v>Nova Scotia</c:v>
                </c:pt>
                <c:pt idx="34">
                  <c:v>Nigeria</c:v>
                </c:pt>
                <c:pt idx="35">
                  <c:v>Namibia</c:v>
                </c:pt>
                <c:pt idx="36">
                  <c:v>Alberta</c:v>
                </c:pt>
                <c:pt idx="37">
                  <c:v>Finland</c:v>
                </c:pt>
                <c:pt idx="38">
                  <c:v>Serbia</c:v>
                </c:pt>
                <c:pt idx="39">
                  <c:v>Ghana</c:v>
                </c:pt>
                <c:pt idx="40">
                  <c:v>Burkina Faso</c:v>
                </c:pt>
                <c:pt idx="41">
                  <c:v>Portugal</c:v>
                </c:pt>
                <c:pt idx="42">
                  <c:v>Liberia</c:v>
                </c:pt>
                <c:pt idx="43">
                  <c:v>Newfoundland &amp; Labrador</c:v>
                </c:pt>
                <c:pt idx="44">
                  <c:v>New Brunswick</c:v>
                </c:pt>
                <c:pt idx="45">
                  <c:v>Nevada</c:v>
                </c:pt>
                <c:pt idx="46">
                  <c:v>Greenland</c:v>
                </c:pt>
                <c:pt idx="47">
                  <c:v>Saskatchewan</c:v>
                </c:pt>
                <c:pt idx="48">
                  <c:v>Chile</c:v>
                </c:pt>
                <c:pt idx="49">
                  <c:v>Western Australia</c:v>
                </c:pt>
                <c:pt idx="50">
                  <c:v>Norway</c:v>
                </c:pt>
                <c:pt idx="51">
                  <c:v>Botswana</c:v>
                </c:pt>
                <c:pt idx="52">
                  <c:v>Ireland</c:v>
                </c:pt>
                <c:pt idx="53">
                  <c:v>Suriname</c:v>
                </c:pt>
                <c:pt idx="54">
                  <c:v>Sweden</c:v>
                </c:pt>
                <c:pt idx="55">
                  <c:v>Eritrea</c:v>
                </c:pt>
              </c:strCache>
            </c:strRef>
          </c:cat>
          <c:val>
            <c:numRef>
              <c:f>'fig 10'!$C$61:$C$116</c:f>
              <c:numCache>
                <c:formatCode>0.00%</c:formatCode>
                <c:ptCount val="56"/>
                <c:pt idx="0">
                  <c:v>0.155</c:v>
                </c:pt>
                <c:pt idx="1">
                  <c:v>7.0999999999999994E-2</c:v>
                </c:pt>
                <c:pt idx="2">
                  <c:v>0.12</c:v>
                </c:pt>
                <c:pt idx="3">
                  <c:v>6.5000000000000002E-2</c:v>
                </c:pt>
                <c:pt idx="4">
                  <c:v>0.13400000000000001</c:v>
                </c:pt>
                <c:pt idx="5">
                  <c:v>8.5000000000000006E-2</c:v>
                </c:pt>
                <c:pt idx="6">
                  <c:v>0.109</c:v>
                </c:pt>
                <c:pt idx="7">
                  <c:v>0.154</c:v>
                </c:pt>
                <c:pt idx="8">
                  <c:v>0</c:v>
                </c:pt>
                <c:pt idx="9">
                  <c:v>0.182</c:v>
                </c:pt>
                <c:pt idx="10">
                  <c:v>0.111</c:v>
                </c:pt>
                <c:pt idx="11">
                  <c:v>3.7999999999999999E-2</c:v>
                </c:pt>
                <c:pt idx="12">
                  <c:v>0.115</c:v>
                </c:pt>
                <c:pt idx="13">
                  <c:v>5.8999999999999997E-2</c:v>
                </c:pt>
                <c:pt idx="14">
                  <c:v>0.14299999999999999</c:v>
                </c:pt>
                <c:pt idx="15">
                  <c:v>7.0999999999999994E-2</c:v>
                </c:pt>
                <c:pt idx="16">
                  <c:v>0.03</c:v>
                </c:pt>
                <c:pt idx="17">
                  <c:v>5.6000000000000001E-2</c:v>
                </c:pt>
                <c:pt idx="18">
                  <c:v>4.4999999999999998E-2</c:v>
                </c:pt>
                <c:pt idx="19">
                  <c:v>0</c:v>
                </c:pt>
                <c:pt idx="20">
                  <c:v>9.4E-2</c:v>
                </c:pt>
                <c:pt idx="21">
                  <c:v>7.8E-2</c:v>
                </c:pt>
                <c:pt idx="22">
                  <c:v>5.6000000000000001E-2</c:v>
                </c:pt>
                <c:pt idx="23">
                  <c:v>4.2999999999999997E-2</c:v>
                </c:pt>
                <c:pt idx="24">
                  <c:v>3.9E-2</c:v>
                </c:pt>
                <c:pt idx="25">
                  <c:v>5.6000000000000001E-2</c:v>
                </c:pt>
                <c:pt idx="26">
                  <c:v>9.0999999999999998E-2</c:v>
                </c:pt>
                <c:pt idx="27">
                  <c:v>2.9000000000000001E-2</c:v>
                </c:pt>
                <c:pt idx="28">
                  <c:v>0.11799999999999999</c:v>
                </c:pt>
                <c:pt idx="29">
                  <c:v>7.9000000000000001E-2</c:v>
                </c:pt>
                <c:pt idx="30">
                  <c:v>4.4999999999999998E-2</c:v>
                </c:pt>
                <c:pt idx="31">
                  <c:v>5.8999999999999997E-2</c:v>
                </c:pt>
                <c:pt idx="32">
                  <c:v>0.08</c:v>
                </c:pt>
                <c:pt idx="33">
                  <c:v>2.5999999999999999E-2</c:v>
                </c:pt>
                <c:pt idx="34">
                  <c:v>8.3000000000000004E-2</c:v>
                </c:pt>
                <c:pt idx="35">
                  <c:v>5.8999999999999997E-2</c:v>
                </c:pt>
                <c:pt idx="36">
                  <c:v>0</c:v>
                </c:pt>
                <c:pt idx="37">
                  <c:v>5.8999999999999997E-2</c:v>
                </c:pt>
                <c:pt idx="38">
                  <c:v>0</c:v>
                </c:pt>
                <c:pt idx="39">
                  <c:v>2.1000000000000001E-2</c:v>
                </c:pt>
                <c:pt idx="40">
                  <c:v>2.9000000000000001E-2</c:v>
                </c:pt>
                <c:pt idx="41">
                  <c:v>4.2999999999999997E-2</c:v>
                </c:pt>
                <c:pt idx="42">
                  <c:v>0</c:v>
                </c:pt>
                <c:pt idx="43">
                  <c:v>4.5999999999999999E-2</c:v>
                </c:pt>
                <c:pt idx="44">
                  <c:v>1.4999999999999999E-2</c:v>
                </c:pt>
                <c:pt idx="45">
                  <c:v>6.6000000000000003E-2</c:v>
                </c:pt>
                <c:pt idx="46">
                  <c:v>0</c:v>
                </c:pt>
                <c:pt idx="47">
                  <c:v>0</c:v>
                </c:pt>
                <c:pt idx="48">
                  <c:v>0.03</c:v>
                </c:pt>
                <c:pt idx="49">
                  <c:v>8.9999999999999993E-3</c:v>
                </c:pt>
                <c:pt idx="50">
                  <c:v>6.5000000000000002E-2</c:v>
                </c:pt>
                <c:pt idx="51">
                  <c:v>0</c:v>
                </c:pt>
                <c:pt idx="52">
                  <c:v>0</c:v>
                </c:pt>
                <c:pt idx="53">
                  <c:v>7.6999999999999999E-2</c:v>
                </c:pt>
                <c:pt idx="54">
                  <c:v>4.4999999999999998E-2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10'!$D$60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</c:spPr>
          <c:invertIfNegative val="0"/>
          <c:cat>
            <c:strRef>
              <c:f>'fig 10'!$A$61:$A$116</c:f>
              <c:strCache>
                <c:ptCount val="56"/>
                <c:pt idx="0">
                  <c:v>Brazil</c:v>
                </c:pt>
                <c:pt idx="1">
                  <c:v>Poland</c:v>
                </c:pt>
                <c:pt idx="2">
                  <c:v>British Columbia</c:v>
                </c:pt>
                <c:pt idx="3">
                  <c:v>Argentina: Salta</c:v>
                </c:pt>
                <c:pt idx="4">
                  <c:v>Quebec</c:v>
                </c:pt>
                <c:pt idx="5">
                  <c:v>Alaska</c:v>
                </c:pt>
                <c:pt idx="6">
                  <c:v>Ontario</c:v>
                </c:pt>
                <c:pt idx="7">
                  <c:v>Guinea (Conakry)</c:v>
                </c:pt>
                <c:pt idx="8">
                  <c:v>Ivory Coast</c:v>
                </c:pt>
                <c:pt idx="9">
                  <c:v>Madagascar</c:v>
                </c:pt>
                <c:pt idx="10">
                  <c:v>Dominican Republic</c:v>
                </c:pt>
                <c:pt idx="11">
                  <c:v>Nunavut</c:v>
                </c:pt>
                <c:pt idx="12">
                  <c:v>Idaho</c:v>
                </c:pt>
                <c:pt idx="13">
                  <c:v>Minnesota</c:v>
                </c:pt>
                <c:pt idx="14">
                  <c:v>Michigan</c:v>
                </c:pt>
                <c:pt idx="15">
                  <c:v>Ethiopia</c:v>
                </c:pt>
                <c:pt idx="16">
                  <c:v>Spain</c:v>
                </c:pt>
                <c:pt idx="17">
                  <c:v>Mali</c:v>
                </c:pt>
                <c:pt idx="18">
                  <c:v>Guyana</c:v>
                </c:pt>
                <c:pt idx="19">
                  <c:v>Fiji</c:v>
                </c:pt>
                <c:pt idx="20">
                  <c:v>Utah</c:v>
                </c:pt>
                <c:pt idx="21">
                  <c:v>South Australia</c:v>
                </c:pt>
                <c:pt idx="22">
                  <c:v>France</c:v>
                </c:pt>
                <c:pt idx="23">
                  <c:v>Northern Territory</c:v>
                </c:pt>
                <c:pt idx="24">
                  <c:v>Yukon</c:v>
                </c:pt>
                <c:pt idx="25">
                  <c:v>Mexico</c:v>
                </c:pt>
                <c:pt idx="26">
                  <c:v>Wyoming</c:v>
                </c:pt>
                <c:pt idx="27">
                  <c:v>Zambia</c:v>
                </c:pt>
                <c:pt idx="28">
                  <c:v>Arizona</c:v>
                </c:pt>
                <c:pt idx="29">
                  <c:v>New Zealand</c:v>
                </c:pt>
                <c:pt idx="30">
                  <c:v>Panama</c:v>
                </c:pt>
                <c:pt idx="31">
                  <c:v>Nicaragua</c:v>
                </c:pt>
                <c:pt idx="32">
                  <c:v>Manitoba</c:v>
                </c:pt>
                <c:pt idx="33">
                  <c:v>Nova Scotia</c:v>
                </c:pt>
                <c:pt idx="34">
                  <c:v>Nigeria</c:v>
                </c:pt>
                <c:pt idx="35">
                  <c:v>Namibia</c:v>
                </c:pt>
                <c:pt idx="36">
                  <c:v>Alberta</c:v>
                </c:pt>
                <c:pt idx="37">
                  <c:v>Finland</c:v>
                </c:pt>
                <c:pt idx="38">
                  <c:v>Serbia</c:v>
                </c:pt>
                <c:pt idx="39">
                  <c:v>Ghana</c:v>
                </c:pt>
                <c:pt idx="40">
                  <c:v>Burkina Faso</c:v>
                </c:pt>
                <c:pt idx="41">
                  <c:v>Portugal</c:v>
                </c:pt>
                <c:pt idx="42">
                  <c:v>Liberia</c:v>
                </c:pt>
                <c:pt idx="43">
                  <c:v>Newfoundland &amp; Labrador</c:v>
                </c:pt>
                <c:pt idx="44">
                  <c:v>New Brunswick</c:v>
                </c:pt>
                <c:pt idx="45">
                  <c:v>Nevada</c:v>
                </c:pt>
                <c:pt idx="46">
                  <c:v>Greenland</c:v>
                </c:pt>
                <c:pt idx="47">
                  <c:v>Saskatchewan</c:v>
                </c:pt>
                <c:pt idx="48">
                  <c:v>Chile</c:v>
                </c:pt>
                <c:pt idx="49">
                  <c:v>Western Australia</c:v>
                </c:pt>
                <c:pt idx="50">
                  <c:v>Norway</c:v>
                </c:pt>
                <c:pt idx="51">
                  <c:v>Botswana</c:v>
                </c:pt>
                <c:pt idx="52">
                  <c:v>Ireland</c:v>
                </c:pt>
                <c:pt idx="53">
                  <c:v>Suriname</c:v>
                </c:pt>
                <c:pt idx="54">
                  <c:v>Sweden</c:v>
                </c:pt>
                <c:pt idx="55">
                  <c:v>Eritrea</c:v>
                </c:pt>
              </c:strCache>
            </c:strRef>
          </c:cat>
          <c:val>
            <c:numRef>
              <c:f>'fig 10'!$D$61:$D$116</c:f>
              <c:numCache>
                <c:formatCode>0.00%</c:formatCode>
                <c:ptCount val="56"/>
                <c:pt idx="0">
                  <c:v>0</c:v>
                </c:pt>
                <c:pt idx="1">
                  <c:v>7.0999999999999994E-2</c:v>
                </c:pt>
                <c:pt idx="2">
                  <c:v>1.4E-2</c:v>
                </c:pt>
                <c:pt idx="3">
                  <c:v>6.5000000000000002E-2</c:v>
                </c:pt>
                <c:pt idx="4">
                  <c:v>1.7000000000000001E-2</c:v>
                </c:pt>
                <c:pt idx="5">
                  <c:v>1.0999999999999999E-2</c:v>
                </c:pt>
                <c:pt idx="6">
                  <c:v>2.1999999999999999E-2</c:v>
                </c:pt>
                <c:pt idx="7">
                  <c:v>0</c:v>
                </c:pt>
                <c:pt idx="8">
                  <c:v>0</c:v>
                </c:pt>
                <c:pt idx="9">
                  <c:v>9.0999999999999998E-2</c:v>
                </c:pt>
                <c:pt idx="10">
                  <c:v>0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0.03</c:v>
                </c:pt>
                <c:pt idx="17">
                  <c:v>2.8000000000000001E-2</c:v>
                </c:pt>
                <c:pt idx="18">
                  <c:v>4.4999999999999998E-2</c:v>
                </c:pt>
                <c:pt idx="19">
                  <c:v>0</c:v>
                </c:pt>
                <c:pt idx="20">
                  <c:v>1.9E-2</c:v>
                </c:pt>
                <c:pt idx="21">
                  <c:v>3.1E-2</c:v>
                </c:pt>
                <c:pt idx="22">
                  <c:v>5.6000000000000001E-2</c:v>
                </c:pt>
                <c:pt idx="23">
                  <c:v>4.2999999999999997E-2</c:v>
                </c:pt>
                <c:pt idx="24">
                  <c:v>0.01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2.5999999999999999E-2</c:v>
                </c:pt>
                <c:pt idx="30">
                  <c:v>0</c:v>
                </c:pt>
                <c:pt idx="31">
                  <c:v>0</c:v>
                </c:pt>
                <c:pt idx="32">
                  <c:v>1.0999999999999999E-2</c:v>
                </c:pt>
                <c:pt idx="33">
                  <c:v>2.5999999999999999E-2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8.9999999999999993E-3</c:v>
                </c:pt>
                <c:pt idx="50">
                  <c:v>3.2000000000000001E-2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976512"/>
        <c:axId val="118978048"/>
      </c:barChart>
      <c:catAx>
        <c:axId val="118976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8978048"/>
        <c:crosses val="autoZero"/>
        <c:auto val="1"/>
        <c:lblAlgn val="ctr"/>
        <c:lblOffset val="100"/>
        <c:noMultiLvlLbl val="0"/>
      </c:catAx>
      <c:valAx>
        <c:axId val="118978048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18976512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596187484142322"/>
          <c:y val="1.8963314945505811E-2"/>
          <c:w val="0.41507041709203846"/>
          <c:h val="0.11099453538027047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40735072692714"/>
          <c:y val="1.234336104249298E-2"/>
          <c:w val="0.66057819331380452"/>
          <c:h val="0.9597617221190489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11'!$B$3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11'!$A$4:$A$59</c:f>
              <c:strCache>
                <c:ptCount val="56"/>
                <c:pt idx="0">
                  <c:v>Kyrgyzstan</c:v>
                </c:pt>
                <c:pt idx="1">
                  <c:v>Venezuela</c:v>
                </c:pt>
                <c:pt idx="2">
                  <c:v>China</c:v>
                </c:pt>
                <c:pt idx="3">
                  <c:v>Russia</c:v>
                </c:pt>
                <c:pt idx="4">
                  <c:v>Bolivia</c:v>
                </c:pt>
                <c:pt idx="5">
                  <c:v>Argentina: La Rioja</c:v>
                </c:pt>
                <c:pt idx="6">
                  <c:v>Ecuador</c:v>
                </c:pt>
                <c:pt idx="7">
                  <c:v>DRC (Congo)</c:v>
                </c:pt>
                <c:pt idx="8">
                  <c:v>Mongolia</c:v>
                </c:pt>
                <c:pt idx="9">
                  <c:v>Kazakhstan</c:v>
                </c:pt>
                <c:pt idx="10">
                  <c:v>Indonesia</c:v>
                </c:pt>
                <c:pt idx="11">
                  <c:v>Zimbabwe</c:v>
                </c:pt>
                <c:pt idx="12">
                  <c:v>Romania</c:v>
                </c:pt>
                <c:pt idx="13">
                  <c:v>Argentina: Chubut</c:v>
                </c:pt>
                <c:pt idx="14">
                  <c:v>Philippines</c:v>
                </c:pt>
                <c:pt idx="15">
                  <c:v>Honduras</c:v>
                </c:pt>
                <c:pt idx="16">
                  <c:v>Bulgaria</c:v>
                </c:pt>
                <c:pt idx="17">
                  <c:v>Guatemala</c:v>
                </c:pt>
                <c:pt idx="18">
                  <c:v>Guyana</c:v>
                </c:pt>
                <c:pt idx="19">
                  <c:v>Argentina: Mendoza</c:v>
                </c:pt>
                <c:pt idx="20">
                  <c:v>Vietnam</c:v>
                </c:pt>
                <c:pt idx="21">
                  <c:v>Argentina: Catamarca</c:v>
                </c:pt>
                <c:pt idx="22">
                  <c:v>Papua New Guinea</c:v>
                </c:pt>
                <c:pt idx="23">
                  <c:v>Niger</c:v>
                </c:pt>
                <c:pt idx="24">
                  <c:v>Madagascar</c:v>
                </c:pt>
                <c:pt idx="25">
                  <c:v>Greece</c:v>
                </c:pt>
                <c:pt idx="26">
                  <c:v>Guinea (Conakry)</c:v>
                </c:pt>
                <c:pt idx="27">
                  <c:v>Laos</c:v>
                </c:pt>
                <c:pt idx="28">
                  <c:v>Angola</c:v>
                </c:pt>
                <c:pt idx="29">
                  <c:v>Ivory Coast</c:v>
                </c:pt>
                <c:pt idx="30">
                  <c:v>Ethiopia</c:v>
                </c:pt>
                <c:pt idx="31">
                  <c:v>Argentina: Rio Negro</c:v>
                </c:pt>
                <c:pt idx="32">
                  <c:v>Dominican Republic</c:v>
                </c:pt>
                <c:pt idx="33">
                  <c:v>Nigeria</c:v>
                </c:pt>
                <c:pt idx="34">
                  <c:v>Colombia</c:v>
                </c:pt>
                <c:pt idx="35">
                  <c:v>India</c:v>
                </c:pt>
                <c:pt idx="36">
                  <c:v>Sierra Leone</c:v>
                </c:pt>
                <c:pt idx="37">
                  <c:v>Suriname</c:v>
                </c:pt>
                <c:pt idx="38">
                  <c:v>Argentina: Neuquen</c:v>
                </c:pt>
                <c:pt idx="39">
                  <c:v>Nicaragua</c:v>
                </c:pt>
                <c:pt idx="40">
                  <c:v>Argentina: Jujuy</c:v>
                </c:pt>
                <c:pt idx="41">
                  <c:v>Tanzania</c:v>
                </c:pt>
                <c:pt idx="42">
                  <c:v>Argentina: Santa Cruz</c:v>
                </c:pt>
                <c:pt idx="43">
                  <c:v>Thailand</c:v>
                </c:pt>
                <c:pt idx="44">
                  <c:v>Myanmar</c:v>
                </c:pt>
                <c:pt idx="45">
                  <c:v>Liberia</c:v>
                </c:pt>
                <c:pt idx="46">
                  <c:v>Mozambique</c:v>
                </c:pt>
                <c:pt idx="47">
                  <c:v>Brazil</c:v>
                </c:pt>
                <c:pt idx="48">
                  <c:v>Mali</c:v>
                </c:pt>
                <c:pt idx="49">
                  <c:v>South Africa</c:v>
                </c:pt>
                <c:pt idx="50">
                  <c:v>Saudi Arabia</c:v>
                </c:pt>
                <c:pt idx="51">
                  <c:v>Panama</c:v>
                </c:pt>
                <c:pt idx="52">
                  <c:v>Argentina: San Juan</c:v>
                </c:pt>
                <c:pt idx="53">
                  <c:v>Argentina: Salta</c:v>
                </c:pt>
                <c:pt idx="54">
                  <c:v>Mexico</c:v>
                </c:pt>
                <c:pt idx="55">
                  <c:v>French Guiana</c:v>
                </c:pt>
              </c:strCache>
            </c:strRef>
          </c:cat>
          <c:val>
            <c:numRef>
              <c:f>'fig 11'!$B$4:$B$59</c:f>
              <c:numCache>
                <c:formatCode>0.00%</c:formatCode>
                <c:ptCount val="56"/>
                <c:pt idx="0">
                  <c:v>0.17599999999999999</c:v>
                </c:pt>
                <c:pt idx="1">
                  <c:v>8.8999999999999996E-2</c:v>
                </c:pt>
                <c:pt idx="2">
                  <c:v>0.45500000000000002</c:v>
                </c:pt>
                <c:pt idx="3">
                  <c:v>0.47799999999999998</c:v>
                </c:pt>
                <c:pt idx="4">
                  <c:v>0.22500000000000001</c:v>
                </c:pt>
                <c:pt idx="5">
                  <c:v>0.52600000000000002</c:v>
                </c:pt>
                <c:pt idx="6">
                  <c:v>0.27300000000000002</c:v>
                </c:pt>
                <c:pt idx="7">
                  <c:v>0.19500000000000001</c:v>
                </c:pt>
                <c:pt idx="8">
                  <c:v>0.308</c:v>
                </c:pt>
                <c:pt idx="9">
                  <c:v>0.435</c:v>
                </c:pt>
                <c:pt idx="10">
                  <c:v>0.158</c:v>
                </c:pt>
                <c:pt idx="11">
                  <c:v>9.0999999999999998E-2</c:v>
                </c:pt>
                <c:pt idx="12">
                  <c:v>0.318</c:v>
                </c:pt>
                <c:pt idx="13">
                  <c:v>0.38100000000000001</c:v>
                </c:pt>
                <c:pt idx="14">
                  <c:v>0.44800000000000001</c:v>
                </c:pt>
                <c:pt idx="15">
                  <c:v>0.44400000000000001</c:v>
                </c:pt>
                <c:pt idx="16">
                  <c:v>0.58799999999999997</c:v>
                </c:pt>
                <c:pt idx="17">
                  <c:v>0.5</c:v>
                </c:pt>
                <c:pt idx="18">
                  <c:v>0.63600000000000001</c:v>
                </c:pt>
                <c:pt idx="19">
                  <c:v>0.47099999999999997</c:v>
                </c:pt>
                <c:pt idx="20">
                  <c:v>0.27800000000000002</c:v>
                </c:pt>
                <c:pt idx="21">
                  <c:v>0.52200000000000002</c:v>
                </c:pt>
                <c:pt idx="22">
                  <c:v>0.35299999999999998</c:v>
                </c:pt>
                <c:pt idx="23">
                  <c:v>0.35299999999999998</c:v>
                </c:pt>
                <c:pt idx="24">
                  <c:v>0.27300000000000002</c:v>
                </c:pt>
                <c:pt idx="25">
                  <c:v>0.28599999999999998</c:v>
                </c:pt>
                <c:pt idx="26">
                  <c:v>0.308</c:v>
                </c:pt>
                <c:pt idx="27">
                  <c:v>0.66700000000000004</c:v>
                </c:pt>
                <c:pt idx="28">
                  <c:v>0.1</c:v>
                </c:pt>
                <c:pt idx="29">
                  <c:v>0.54200000000000004</c:v>
                </c:pt>
                <c:pt idx="30">
                  <c:v>0.5</c:v>
                </c:pt>
                <c:pt idx="31">
                  <c:v>0.435</c:v>
                </c:pt>
                <c:pt idx="32">
                  <c:v>0.51900000000000002</c:v>
                </c:pt>
                <c:pt idx="33">
                  <c:v>0.308</c:v>
                </c:pt>
                <c:pt idx="34">
                  <c:v>0.5</c:v>
                </c:pt>
                <c:pt idx="35">
                  <c:v>0.47599999999999998</c:v>
                </c:pt>
                <c:pt idx="36">
                  <c:v>0.56299999999999994</c:v>
                </c:pt>
                <c:pt idx="37">
                  <c:v>0.66700000000000004</c:v>
                </c:pt>
                <c:pt idx="38">
                  <c:v>0.46700000000000003</c:v>
                </c:pt>
                <c:pt idx="39">
                  <c:v>0.5</c:v>
                </c:pt>
                <c:pt idx="40">
                  <c:v>0.57099999999999995</c:v>
                </c:pt>
                <c:pt idx="41">
                  <c:v>0.42099999999999999</c:v>
                </c:pt>
                <c:pt idx="42">
                  <c:v>0.34200000000000003</c:v>
                </c:pt>
                <c:pt idx="43">
                  <c:v>0.7</c:v>
                </c:pt>
                <c:pt idx="44">
                  <c:v>0.154</c:v>
                </c:pt>
                <c:pt idx="45">
                  <c:v>0.438</c:v>
                </c:pt>
                <c:pt idx="46">
                  <c:v>0.47399999999999998</c:v>
                </c:pt>
                <c:pt idx="47">
                  <c:v>0.5</c:v>
                </c:pt>
                <c:pt idx="48">
                  <c:v>0.42899999999999999</c:v>
                </c:pt>
                <c:pt idx="49">
                  <c:v>0.434</c:v>
                </c:pt>
                <c:pt idx="50">
                  <c:v>0.182</c:v>
                </c:pt>
                <c:pt idx="51">
                  <c:v>0.5</c:v>
                </c:pt>
                <c:pt idx="52">
                  <c:v>0.45</c:v>
                </c:pt>
                <c:pt idx="53">
                  <c:v>0.48299999999999998</c:v>
                </c:pt>
                <c:pt idx="54">
                  <c:v>0.42099999999999999</c:v>
                </c:pt>
                <c:pt idx="55">
                  <c:v>0.53800000000000003</c:v>
                </c:pt>
              </c:numCache>
            </c:numRef>
          </c:val>
        </c:ser>
        <c:ser>
          <c:idx val="1"/>
          <c:order val="1"/>
          <c:tx>
            <c:strRef>
              <c:f>'fig 11'!$C$3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11'!$A$4:$A$59</c:f>
              <c:strCache>
                <c:ptCount val="56"/>
                <c:pt idx="0">
                  <c:v>Kyrgyzstan</c:v>
                </c:pt>
                <c:pt idx="1">
                  <c:v>Venezuela</c:v>
                </c:pt>
                <c:pt idx="2">
                  <c:v>China</c:v>
                </c:pt>
                <c:pt idx="3">
                  <c:v>Russia</c:v>
                </c:pt>
                <c:pt idx="4">
                  <c:v>Bolivia</c:v>
                </c:pt>
                <c:pt idx="5">
                  <c:v>Argentina: La Rioja</c:v>
                </c:pt>
                <c:pt idx="6">
                  <c:v>Ecuador</c:v>
                </c:pt>
                <c:pt idx="7">
                  <c:v>DRC (Congo)</c:v>
                </c:pt>
                <c:pt idx="8">
                  <c:v>Mongolia</c:v>
                </c:pt>
                <c:pt idx="9">
                  <c:v>Kazakhstan</c:v>
                </c:pt>
                <c:pt idx="10">
                  <c:v>Indonesia</c:v>
                </c:pt>
                <c:pt idx="11">
                  <c:v>Zimbabwe</c:v>
                </c:pt>
                <c:pt idx="12">
                  <c:v>Romania</c:v>
                </c:pt>
                <c:pt idx="13">
                  <c:v>Argentina: Chubut</c:v>
                </c:pt>
                <c:pt idx="14">
                  <c:v>Philippines</c:v>
                </c:pt>
                <c:pt idx="15">
                  <c:v>Honduras</c:v>
                </c:pt>
                <c:pt idx="16">
                  <c:v>Bulgaria</c:v>
                </c:pt>
                <c:pt idx="17">
                  <c:v>Guatemala</c:v>
                </c:pt>
                <c:pt idx="18">
                  <c:v>Guyana</c:v>
                </c:pt>
                <c:pt idx="19">
                  <c:v>Argentina: Mendoza</c:v>
                </c:pt>
                <c:pt idx="20">
                  <c:v>Vietnam</c:v>
                </c:pt>
                <c:pt idx="21">
                  <c:v>Argentina: Catamarca</c:v>
                </c:pt>
                <c:pt idx="22">
                  <c:v>Papua New Guinea</c:v>
                </c:pt>
                <c:pt idx="23">
                  <c:v>Niger</c:v>
                </c:pt>
                <c:pt idx="24">
                  <c:v>Madagascar</c:v>
                </c:pt>
                <c:pt idx="25">
                  <c:v>Greece</c:v>
                </c:pt>
                <c:pt idx="26">
                  <c:v>Guinea (Conakry)</c:v>
                </c:pt>
                <c:pt idx="27">
                  <c:v>Laos</c:v>
                </c:pt>
                <c:pt idx="28">
                  <c:v>Angola</c:v>
                </c:pt>
                <c:pt idx="29">
                  <c:v>Ivory Coast</c:v>
                </c:pt>
                <c:pt idx="30">
                  <c:v>Ethiopia</c:v>
                </c:pt>
                <c:pt idx="31">
                  <c:v>Argentina: Rio Negro</c:v>
                </c:pt>
                <c:pt idx="32">
                  <c:v>Dominican Republic</c:v>
                </c:pt>
                <c:pt idx="33">
                  <c:v>Nigeria</c:v>
                </c:pt>
                <c:pt idx="34">
                  <c:v>Colombia</c:v>
                </c:pt>
                <c:pt idx="35">
                  <c:v>India</c:v>
                </c:pt>
                <c:pt idx="36">
                  <c:v>Sierra Leone</c:v>
                </c:pt>
                <c:pt idx="37">
                  <c:v>Suriname</c:v>
                </c:pt>
                <c:pt idx="38">
                  <c:v>Argentina: Neuquen</c:v>
                </c:pt>
                <c:pt idx="39">
                  <c:v>Nicaragua</c:v>
                </c:pt>
                <c:pt idx="40">
                  <c:v>Argentina: Jujuy</c:v>
                </c:pt>
                <c:pt idx="41">
                  <c:v>Tanzania</c:v>
                </c:pt>
                <c:pt idx="42">
                  <c:v>Argentina: Santa Cruz</c:v>
                </c:pt>
                <c:pt idx="43">
                  <c:v>Thailand</c:v>
                </c:pt>
                <c:pt idx="44">
                  <c:v>Myanmar</c:v>
                </c:pt>
                <c:pt idx="45">
                  <c:v>Liberia</c:v>
                </c:pt>
                <c:pt idx="46">
                  <c:v>Mozambique</c:v>
                </c:pt>
                <c:pt idx="47">
                  <c:v>Brazil</c:v>
                </c:pt>
                <c:pt idx="48">
                  <c:v>Mali</c:v>
                </c:pt>
                <c:pt idx="49">
                  <c:v>South Africa</c:v>
                </c:pt>
                <c:pt idx="50">
                  <c:v>Saudi Arabia</c:v>
                </c:pt>
                <c:pt idx="51">
                  <c:v>Panama</c:v>
                </c:pt>
                <c:pt idx="52">
                  <c:v>Argentina: San Juan</c:v>
                </c:pt>
                <c:pt idx="53">
                  <c:v>Argentina: Salta</c:v>
                </c:pt>
                <c:pt idx="54">
                  <c:v>Mexico</c:v>
                </c:pt>
                <c:pt idx="55">
                  <c:v>French Guiana</c:v>
                </c:pt>
              </c:strCache>
            </c:strRef>
          </c:cat>
          <c:val>
            <c:numRef>
              <c:f>'fig 11'!$C$4:$C$59</c:f>
              <c:numCache>
                <c:formatCode>0.00%</c:formatCode>
                <c:ptCount val="56"/>
                <c:pt idx="0">
                  <c:v>0.52900000000000003</c:v>
                </c:pt>
                <c:pt idx="1">
                  <c:v>0.13300000000000001</c:v>
                </c:pt>
                <c:pt idx="2">
                  <c:v>0.39400000000000002</c:v>
                </c:pt>
                <c:pt idx="3">
                  <c:v>0.217</c:v>
                </c:pt>
                <c:pt idx="4">
                  <c:v>0.45</c:v>
                </c:pt>
                <c:pt idx="5">
                  <c:v>0.21099999999999999</c:v>
                </c:pt>
                <c:pt idx="6">
                  <c:v>0.36399999999999999</c:v>
                </c:pt>
                <c:pt idx="7">
                  <c:v>0.46300000000000002</c:v>
                </c:pt>
                <c:pt idx="8">
                  <c:v>0.46200000000000002</c:v>
                </c:pt>
                <c:pt idx="9">
                  <c:v>0.435</c:v>
                </c:pt>
                <c:pt idx="10">
                  <c:v>0.38600000000000001</c:v>
                </c:pt>
                <c:pt idx="11">
                  <c:v>0.30299999999999999</c:v>
                </c:pt>
                <c:pt idx="12">
                  <c:v>0.36399999999999999</c:v>
                </c:pt>
                <c:pt idx="13">
                  <c:v>0.19</c:v>
                </c:pt>
                <c:pt idx="14">
                  <c:v>0.24099999999999999</c:v>
                </c:pt>
                <c:pt idx="15">
                  <c:v>0.27800000000000002</c:v>
                </c:pt>
                <c:pt idx="16">
                  <c:v>0.17599999999999999</c:v>
                </c:pt>
                <c:pt idx="17">
                  <c:v>0.25</c:v>
                </c:pt>
                <c:pt idx="18">
                  <c:v>0.182</c:v>
                </c:pt>
                <c:pt idx="19">
                  <c:v>0.20599999999999999</c:v>
                </c:pt>
                <c:pt idx="20">
                  <c:v>0.5</c:v>
                </c:pt>
                <c:pt idx="21">
                  <c:v>0.17399999999999999</c:v>
                </c:pt>
                <c:pt idx="22">
                  <c:v>0.35299999999999998</c:v>
                </c:pt>
                <c:pt idx="23">
                  <c:v>0.29399999999999998</c:v>
                </c:pt>
                <c:pt idx="24">
                  <c:v>0.36399999999999999</c:v>
                </c:pt>
                <c:pt idx="25">
                  <c:v>0.28599999999999998</c:v>
                </c:pt>
                <c:pt idx="26">
                  <c:v>0.42299999999999999</c:v>
                </c:pt>
                <c:pt idx="27">
                  <c:v>6.7000000000000004E-2</c:v>
                </c:pt>
                <c:pt idx="28">
                  <c:v>0.4</c:v>
                </c:pt>
                <c:pt idx="29">
                  <c:v>0.20799999999999999</c:v>
                </c:pt>
                <c:pt idx="30">
                  <c:v>0.214</c:v>
                </c:pt>
                <c:pt idx="31">
                  <c:v>0.17399999999999999</c:v>
                </c:pt>
                <c:pt idx="32">
                  <c:v>0.25900000000000001</c:v>
                </c:pt>
                <c:pt idx="33">
                  <c:v>0.308</c:v>
                </c:pt>
                <c:pt idx="34">
                  <c:v>0.188</c:v>
                </c:pt>
                <c:pt idx="35">
                  <c:v>0.23799999999999999</c:v>
                </c:pt>
                <c:pt idx="36">
                  <c:v>6.3E-2</c:v>
                </c:pt>
                <c:pt idx="37">
                  <c:v>8.3000000000000004E-2</c:v>
                </c:pt>
                <c:pt idx="38">
                  <c:v>0.2</c:v>
                </c:pt>
                <c:pt idx="39">
                  <c:v>0.222</c:v>
                </c:pt>
                <c:pt idx="40">
                  <c:v>4.8000000000000001E-2</c:v>
                </c:pt>
                <c:pt idx="41">
                  <c:v>0.23699999999999999</c:v>
                </c:pt>
                <c:pt idx="42">
                  <c:v>0.23699999999999999</c:v>
                </c:pt>
                <c:pt idx="43">
                  <c:v>0</c:v>
                </c:pt>
                <c:pt idx="44">
                  <c:v>0.308</c:v>
                </c:pt>
                <c:pt idx="45">
                  <c:v>6.3E-2</c:v>
                </c:pt>
                <c:pt idx="46">
                  <c:v>0.105</c:v>
                </c:pt>
                <c:pt idx="47">
                  <c:v>0.17199999999999999</c:v>
                </c:pt>
                <c:pt idx="48">
                  <c:v>0.14299999999999999</c:v>
                </c:pt>
                <c:pt idx="49">
                  <c:v>0.17</c:v>
                </c:pt>
                <c:pt idx="50">
                  <c:v>0.36399999999999999</c:v>
                </c:pt>
                <c:pt idx="51">
                  <c:v>0.13600000000000001</c:v>
                </c:pt>
                <c:pt idx="52">
                  <c:v>0.125</c:v>
                </c:pt>
                <c:pt idx="53">
                  <c:v>6.9000000000000006E-2</c:v>
                </c:pt>
                <c:pt idx="54">
                  <c:v>0.11899999999999999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11'!$D$3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11'!$A$4:$A$59</c:f>
              <c:strCache>
                <c:ptCount val="56"/>
                <c:pt idx="0">
                  <c:v>Kyrgyzstan</c:v>
                </c:pt>
                <c:pt idx="1">
                  <c:v>Venezuela</c:v>
                </c:pt>
                <c:pt idx="2">
                  <c:v>China</c:v>
                </c:pt>
                <c:pt idx="3">
                  <c:v>Russia</c:v>
                </c:pt>
                <c:pt idx="4">
                  <c:v>Bolivia</c:v>
                </c:pt>
                <c:pt idx="5">
                  <c:v>Argentina: La Rioja</c:v>
                </c:pt>
                <c:pt idx="6">
                  <c:v>Ecuador</c:v>
                </c:pt>
                <c:pt idx="7">
                  <c:v>DRC (Congo)</c:v>
                </c:pt>
                <c:pt idx="8">
                  <c:v>Mongolia</c:v>
                </c:pt>
                <c:pt idx="9">
                  <c:v>Kazakhstan</c:v>
                </c:pt>
                <c:pt idx="10">
                  <c:v>Indonesia</c:v>
                </c:pt>
                <c:pt idx="11">
                  <c:v>Zimbabwe</c:v>
                </c:pt>
                <c:pt idx="12">
                  <c:v>Romania</c:v>
                </c:pt>
                <c:pt idx="13">
                  <c:v>Argentina: Chubut</c:v>
                </c:pt>
                <c:pt idx="14">
                  <c:v>Philippines</c:v>
                </c:pt>
                <c:pt idx="15">
                  <c:v>Honduras</c:v>
                </c:pt>
                <c:pt idx="16">
                  <c:v>Bulgaria</c:v>
                </c:pt>
                <c:pt idx="17">
                  <c:v>Guatemala</c:v>
                </c:pt>
                <c:pt idx="18">
                  <c:v>Guyana</c:v>
                </c:pt>
                <c:pt idx="19">
                  <c:v>Argentina: Mendoza</c:v>
                </c:pt>
                <c:pt idx="20">
                  <c:v>Vietnam</c:v>
                </c:pt>
                <c:pt idx="21">
                  <c:v>Argentina: Catamarca</c:v>
                </c:pt>
                <c:pt idx="22">
                  <c:v>Papua New Guinea</c:v>
                </c:pt>
                <c:pt idx="23">
                  <c:v>Niger</c:v>
                </c:pt>
                <c:pt idx="24">
                  <c:v>Madagascar</c:v>
                </c:pt>
                <c:pt idx="25">
                  <c:v>Greece</c:v>
                </c:pt>
                <c:pt idx="26">
                  <c:v>Guinea (Conakry)</c:v>
                </c:pt>
                <c:pt idx="27">
                  <c:v>Laos</c:v>
                </c:pt>
                <c:pt idx="28">
                  <c:v>Angola</c:v>
                </c:pt>
                <c:pt idx="29">
                  <c:v>Ivory Coast</c:v>
                </c:pt>
                <c:pt idx="30">
                  <c:v>Ethiopia</c:v>
                </c:pt>
                <c:pt idx="31">
                  <c:v>Argentina: Rio Negro</c:v>
                </c:pt>
                <c:pt idx="32">
                  <c:v>Dominican Republic</c:v>
                </c:pt>
                <c:pt idx="33">
                  <c:v>Nigeria</c:v>
                </c:pt>
                <c:pt idx="34">
                  <c:v>Colombia</c:v>
                </c:pt>
                <c:pt idx="35">
                  <c:v>India</c:v>
                </c:pt>
                <c:pt idx="36">
                  <c:v>Sierra Leone</c:v>
                </c:pt>
                <c:pt idx="37">
                  <c:v>Suriname</c:v>
                </c:pt>
                <c:pt idx="38">
                  <c:v>Argentina: Neuquen</c:v>
                </c:pt>
                <c:pt idx="39">
                  <c:v>Nicaragua</c:v>
                </c:pt>
                <c:pt idx="40">
                  <c:v>Argentina: Jujuy</c:v>
                </c:pt>
                <c:pt idx="41">
                  <c:v>Tanzania</c:v>
                </c:pt>
                <c:pt idx="42">
                  <c:v>Argentina: Santa Cruz</c:v>
                </c:pt>
                <c:pt idx="43">
                  <c:v>Thailand</c:v>
                </c:pt>
                <c:pt idx="44">
                  <c:v>Myanmar</c:v>
                </c:pt>
                <c:pt idx="45">
                  <c:v>Liberia</c:v>
                </c:pt>
                <c:pt idx="46">
                  <c:v>Mozambique</c:v>
                </c:pt>
                <c:pt idx="47">
                  <c:v>Brazil</c:v>
                </c:pt>
                <c:pt idx="48">
                  <c:v>Mali</c:v>
                </c:pt>
                <c:pt idx="49">
                  <c:v>South Africa</c:v>
                </c:pt>
                <c:pt idx="50">
                  <c:v>Saudi Arabia</c:v>
                </c:pt>
                <c:pt idx="51">
                  <c:v>Panama</c:v>
                </c:pt>
                <c:pt idx="52">
                  <c:v>Argentina: San Juan</c:v>
                </c:pt>
                <c:pt idx="53">
                  <c:v>Argentina: Salta</c:v>
                </c:pt>
                <c:pt idx="54">
                  <c:v>Mexico</c:v>
                </c:pt>
                <c:pt idx="55">
                  <c:v>French Guiana</c:v>
                </c:pt>
              </c:strCache>
            </c:strRef>
          </c:cat>
          <c:val>
            <c:numRef>
              <c:f>'fig 11'!$D$4:$D$59</c:f>
              <c:numCache>
                <c:formatCode>0.00%</c:formatCode>
                <c:ptCount val="56"/>
                <c:pt idx="0">
                  <c:v>0.29399999999999998</c:v>
                </c:pt>
                <c:pt idx="1">
                  <c:v>0.75600000000000001</c:v>
                </c:pt>
                <c:pt idx="2">
                  <c:v>0.121</c:v>
                </c:pt>
                <c:pt idx="3">
                  <c:v>0.26100000000000001</c:v>
                </c:pt>
                <c:pt idx="4">
                  <c:v>0.27500000000000002</c:v>
                </c:pt>
                <c:pt idx="5">
                  <c:v>0.21099999999999999</c:v>
                </c:pt>
                <c:pt idx="6">
                  <c:v>0.29099999999999998</c:v>
                </c:pt>
                <c:pt idx="7">
                  <c:v>0.26800000000000002</c:v>
                </c:pt>
                <c:pt idx="8">
                  <c:v>0.154</c:v>
                </c:pt>
                <c:pt idx="9">
                  <c:v>4.2999999999999997E-2</c:v>
                </c:pt>
                <c:pt idx="10">
                  <c:v>0.36799999999999999</c:v>
                </c:pt>
                <c:pt idx="11">
                  <c:v>0.51500000000000001</c:v>
                </c:pt>
                <c:pt idx="12">
                  <c:v>0.22700000000000001</c:v>
                </c:pt>
                <c:pt idx="13">
                  <c:v>0.33300000000000002</c:v>
                </c:pt>
                <c:pt idx="14">
                  <c:v>0.20699999999999999</c:v>
                </c:pt>
                <c:pt idx="15">
                  <c:v>0.16700000000000001</c:v>
                </c:pt>
                <c:pt idx="16">
                  <c:v>0.11799999999999999</c:v>
                </c:pt>
                <c:pt idx="17">
                  <c:v>0.125</c:v>
                </c:pt>
                <c:pt idx="18">
                  <c:v>4.4999999999999998E-2</c:v>
                </c:pt>
                <c:pt idx="19">
                  <c:v>0.17599999999999999</c:v>
                </c:pt>
                <c:pt idx="20">
                  <c:v>5.6000000000000001E-2</c:v>
                </c:pt>
                <c:pt idx="21">
                  <c:v>0.13</c:v>
                </c:pt>
                <c:pt idx="22">
                  <c:v>0.11799999999999999</c:v>
                </c:pt>
                <c:pt idx="23">
                  <c:v>0.17599999999999999</c:v>
                </c:pt>
                <c:pt idx="24">
                  <c:v>0.182</c:v>
                </c:pt>
                <c:pt idx="25">
                  <c:v>0.23799999999999999</c:v>
                </c:pt>
                <c:pt idx="26">
                  <c:v>7.6999999999999999E-2</c:v>
                </c:pt>
                <c:pt idx="27">
                  <c:v>6.7000000000000004E-2</c:v>
                </c:pt>
                <c:pt idx="28">
                  <c:v>0.3</c:v>
                </c:pt>
                <c:pt idx="29">
                  <c:v>4.2000000000000003E-2</c:v>
                </c:pt>
                <c:pt idx="30">
                  <c:v>7.0999999999999994E-2</c:v>
                </c:pt>
                <c:pt idx="31">
                  <c:v>0.17399999999999999</c:v>
                </c:pt>
                <c:pt idx="32">
                  <c:v>0</c:v>
                </c:pt>
                <c:pt idx="33">
                  <c:v>0.154</c:v>
                </c:pt>
                <c:pt idx="34">
                  <c:v>7.8E-2</c:v>
                </c:pt>
                <c:pt idx="35">
                  <c:v>4.8000000000000001E-2</c:v>
                </c:pt>
                <c:pt idx="36">
                  <c:v>0.125</c:v>
                </c:pt>
                <c:pt idx="37">
                  <c:v>0</c:v>
                </c:pt>
                <c:pt idx="38">
                  <c:v>6.7000000000000004E-2</c:v>
                </c:pt>
                <c:pt idx="39">
                  <c:v>0</c:v>
                </c:pt>
                <c:pt idx="40">
                  <c:v>9.5000000000000001E-2</c:v>
                </c:pt>
                <c:pt idx="41">
                  <c:v>5.2999999999999999E-2</c:v>
                </c:pt>
                <c:pt idx="42">
                  <c:v>0.13200000000000001</c:v>
                </c:pt>
                <c:pt idx="43">
                  <c:v>0</c:v>
                </c:pt>
                <c:pt idx="44">
                  <c:v>0.23100000000000001</c:v>
                </c:pt>
                <c:pt idx="45">
                  <c:v>0.188</c:v>
                </c:pt>
                <c:pt idx="46">
                  <c:v>0.105</c:v>
                </c:pt>
                <c:pt idx="47">
                  <c:v>0</c:v>
                </c:pt>
                <c:pt idx="48">
                  <c:v>8.5999999999999993E-2</c:v>
                </c:pt>
                <c:pt idx="49">
                  <c:v>3.7999999999999999E-2</c:v>
                </c:pt>
                <c:pt idx="50">
                  <c:v>9.0999999999999998E-2</c:v>
                </c:pt>
                <c:pt idx="51">
                  <c:v>0</c:v>
                </c:pt>
                <c:pt idx="52">
                  <c:v>0.05</c:v>
                </c:pt>
                <c:pt idx="53">
                  <c:v>6.9000000000000006E-2</c:v>
                </c:pt>
                <c:pt idx="54">
                  <c:v>1.6E-2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012736"/>
        <c:axId val="118756480"/>
      </c:barChart>
      <c:catAx>
        <c:axId val="119012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8756480"/>
        <c:crosses val="autoZero"/>
        <c:auto val="1"/>
        <c:lblAlgn val="ctr"/>
        <c:lblOffset val="100"/>
        <c:noMultiLvlLbl val="0"/>
      </c:catAx>
      <c:valAx>
        <c:axId val="118756480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9012736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995698256427791"/>
          <c:y val="1.3068230281315341E-2"/>
          <c:w val="0.56224213376757537"/>
          <c:h val="0.9647485454178367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1-PPI'!$A$59:$A$114</c:f>
              <c:strCache>
                <c:ptCount val="56"/>
                <c:pt idx="0">
                  <c:v>Peru</c:v>
                </c:pt>
                <c:pt idx="1">
                  <c:v>Serbia</c:v>
                </c:pt>
                <c:pt idx="2">
                  <c:v>Argentina: San Juan</c:v>
                </c:pt>
                <c:pt idx="3">
                  <c:v>Washington</c:v>
                </c:pt>
                <c:pt idx="4">
                  <c:v>Eritrea</c:v>
                </c:pt>
                <c:pt idx="5">
                  <c:v>California</c:v>
                </c:pt>
                <c:pt idx="6">
                  <c:v>Thailand</c:v>
                </c:pt>
                <c:pt idx="7">
                  <c:v>Bulgaria</c:v>
                </c:pt>
                <c:pt idx="8">
                  <c:v>Mexico</c:v>
                </c:pt>
                <c:pt idx="9">
                  <c:v>Northwest Territories</c:v>
                </c:pt>
                <c:pt idx="10">
                  <c:v>Burkina Faso</c:v>
                </c:pt>
                <c:pt idx="11">
                  <c:v>Spain</c:v>
                </c:pt>
                <c:pt idx="12">
                  <c:v>Nunavut</c:v>
                </c:pt>
                <c:pt idx="13">
                  <c:v>Ghana</c:v>
                </c:pt>
                <c:pt idx="14">
                  <c:v>Portugal</c:v>
                </c:pt>
                <c:pt idx="15">
                  <c:v>Argentina: Salta</c:v>
                </c:pt>
                <c:pt idx="16">
                  <c:v>New Mexico</c:v>
                </c:pt>
                <c:pt idx="17">
                  <c:v>New South Wales</c:v>
                </c:pt>
                <c:pt idx="18">
                  <c:v>Colorado</c:v>
                </c:pt>
                <c:pt idx="19">
                  <c:v>Turkey</c:v>
                </c:pt>
                <c:pt idx="20">
                  <c:v>Montana</c:v>
                </c:pt>
                <c:pt idx="21">
                  <c:v>French Guiana</c:v>
                </c:pt>
                <c:pt idx="22">
                  <c:v>Namibia</c:v>
                </c:pt>
                <c:pt idx="23">
                  <c:v>Victoria</c:v>
                </c:pt>
                <c:pt idx="24">
                  <c:v>British Columbia</c:v>
                </c:pt>
                <c:pt idx="25">
                  <c:v>Idaho</c:v>
                </c:pt>
                <c:pt idx="26">
                  <c:v>Chile</c:v>
                </c:pt>
                <c:pt idx="27">
                  <c:v>Nova Scotia</c:v>
                </c:pt>
                <c:pt idx="28">
                  <c:v>Ontario</c:v>
                </c:pt>
                <c:pt idx="29">
                  <c:v>Tasmania</c:v>
                </c:pt>
                <c:pt idx="30">
                  <c:v>Manitoba</c:v>
                </c:pt>
                <c:pt idx="31">
                  <c:v>Botswana</c:v>
                </c:pt>
                <c:pt idx="32">
                  <c:v>Queensland</c:v>
                </c:pt>
                <c:pt idx="33">
                  <c:v>Greenland</c:v>
                </c:pt>
                <c:pt idx="34">
                  <c:v>Quebec</c:v>
                </c:pt>
                <c:pt idx="35">
                  <c:v>Alaska</c:v>
                </c:pt>
                <c:pt idx="36">
                  <c:v>Arizona</c:v>
                </c:pt>
                <c:pt idx="37">
                  <c:v>Yukon</c:v>
                </c:pt>
                <c:pt idx="38">
                  <c:v>France</c:v>
                </c:pt>
                <c:pt idx="39">
                  <c:v>Michigan</c:v>
                </c:pt>
                <c:pt idx="40">
                  <c:v>Utah</c:v>
                </c:pt>
                <c:pt idx="41">
                  <c:v>Minnesota</c:v>
                </c:pt>
                <c:pt idx="42">
                  <c:v>New Zealand</c:v>
                </c:pt>
                <c:pt idx="43">
                  <c:v>Northern Territory</c:v>
                </c:pt>
                <c:pt idx="44">
                  <c:v>Saskatchewan</c:v>
                </c:pt>
                <c:pt idx="45">
                  <c:v>South Australia</c:v>
                </c:pt>
                <c:pt idx="46">
                  <c:v>Norway</c:v>
                </c:pt>
                <c:pt idx="47">
                  <c:v>Newfoundland &amp; Labrador</c:v>
                </c:pt>
                <c:pt idx="48">
                  <c:v>Nevada</c:v>
                </c:pt>
                <c:pt idx="49">
                  <c:v>New Brunswick</c:v>
                </c:pt>
                <c:pt idx="50">
                  <c:v>Western Australia</c:v>
                </c:pt>
                <c:pt idx="51">
                  <c:v>Wyoming</c:v>
                </c:pt>
                <c:pt idx="52">
                  <c:v>Ireland</c:v>
                </c:pt>
                <c:pt idx="53">
                  <c:v>Alberta</c:v>
                </c:pt>
                <c:pt idx="54">
                  <c:v>Finland</c:v>
                </c:pt>
                <c:pt idx="55">
                  <c:v>Sweden</c:v>
                </c:pt>
              </c:strCache>
            </c:strRef>
          </c:cat>
          <c:val>
            <c:numRef>
              <c:f>'fig 1-PPI'!$B$59:$B$114</c:f>
              <c:numCache>
                <c:formatCode>General</c:formatCode>
                <c:ptCount val="56"/>
                <c:pt idx="0">
                  <c:v>48.48</c:v>
                </c:pt>
                <c:pt idx="1">
                  <c:v>48.539999999999992</c:v>
                </c:pt>
                <c:pt idx="2">
                  <c:v>49.620000000000005</c:v>
                </c:pt>
                <c:pt idx="3">
                  <c:v>49.800000000000004</c:v>
                </c:pt>
                <c:pt idx="4">
                  <c:v>50.04666666666666</c:v>
                </c:pt>
                <c:pt idx="5">
                  <c:v>51.239999999999995</c:v>
                </c:pt>
                <c:pt idx="6">
                  <c:v>53.22</c:v>
                </c:pt>
                <c:pt idx="7">
                  <c:v>55.86</c:v>
                </c:pt>
                <c:pt idx="8">
                  <c:v>56.52</c:v>
                </c:pt>
                <c:pt idx="9">
                  <c:v>57.539999999999992</c:v>
                </c:pt>
                <c:pt idx="10">
                  <c:v>58.86666666666666</c:v>
                </c:pt>
                <c:pt idx="11">
                  <c:v>59.040000000000006</c:v>
                </c:pt>
                <c:pt idx="12">
                  <c:v>60.420000000000009</c:v>
                </c:pt>
                <c:pt idx="13">
                  <c:v>60.600000000000009</c:v>
                </c:pt>
                <c:pt idx="14">
                  <c:v>61.32</c:v>
                </c:pt>
                <c:pt idx="15">
                  <c:v>62.7</c:v>
                </c:pt>
                <c:pt idx="16">
                  <c:v>64.500000000000014</c:v>
                </c:pt>
                <c:pt idx="17">
                  <c:v>64.680000000000007</c:v>
                </c:pt>
                <c:pt idx="18">
                  <c:v>64.8</c:v>
                </c:pt>
                <c:pt idx="19">
                  <c:v>65.159999999999982</c:v>
                </c:pt>
                <c:pt idx="20">
                  <c:v>65.999999999999986</c:v>
                </c:pt>
                <c:pt idx="21">
                  <c:v>66.960000000000008</c:v>
                </c:pt>
                <c:pt idx="22">
                  <c:v>68.346666666666664</c:v>
                </c:pt>
                <c:pt idx="23">
                  <c:v>68.819999999999993</c:v>
                </c:pt>
                <c:pt idx="24">
                  <c:v>69</c:v>
                </c:pt>
                <c:pt idx="25">
                  <c:v>70.02</c:v>
                </c:pt>
                <c:pt idx="26">
                  <c:v>70.86</c:v>
                </c:pt>
                <c:pt idx="27">
                  <c:v>71.52000000000001</c:v>
                </c:pt>
                <c:pt idx="28">
                  <c:v>73.140000000000015</c:v>
                </c:pt>
                <c:pt idx="29">
                  <c:v>73.38000000000001</c:v>
                </c:pt>
                <c:pt idx="30">
                  <c:v>74.039999999999992</c:v>
                </c:pt>
                <c:pt idx="31">
                  <c:v>74.16</c:v>
                </c:pt>
                <c:pt idx="32">
                  <c:v>74.340000000000018</c:v>
                </c:pt>
                <c:pt idx="33">
                  <c:v>75.3</c:v>
                </c:pt>
                <c:pt idx="34">
                  <c:v>75.599999999999994</c:v>
                </c:pt>
                <c:pt idx="35">
                  <c:v>75.599999999999994</c:v>
                </c:pt>
                <c:pt idx="36">
                  <c:v>76.200000000000017</c:v>
                </c:pt>
                <c:pt idx="37">
                  <c:v>76.38000000000001</c:v>
                </c:pt>
                <c:pt idx="38">
                  <c:v>76.926666666666662</c:v>
                </c:pt>
                <c:pt idx="39">
                  <c:v>77.760000000000005</c:v>
                </c:pt>
                <c:pt idx="40">
                  <c:v>78.059999999999988</c:v>
                </c:pt>
                <c:pt idx="41">
                  <c:v>79.266666666666666</c:v>
                </c:pt>
                <c:pt idx="42">
                  <c:v>81</c:v>
                </c:pt>
                <c:pt idx="43">
                  <c:v>81.84</c:v>
                </c:pt>
                <c:pt idx="44">
                  <c:v>82.319999999999979</c:v>
                </c:pt>
                <c:pt idx="45">
                  <c:v>82.92</c:v>
                </c:pt>
                <c:pt idx="46">
                  <c:v>84.960000000000022</c:v>
                </c:pt>
                <c:pt idx="47">
                  <c:v>86.28</c:v>
                </c:pt>
                <c:pt idx="48">
                  <c:v>87.72</c:v>
                </c:pt>
                <c:pt idx="49">
                  <c:v>90.006666666666661</c:v>
                </c:pt>
                <c:pt idx="50">
                  <c:v>90.306666666666658</c:v>
                </c:pt>
                <c:pt idx="51">
                  <c:v>92.586666666666659</c:v>
                </c:pt>
                <c:pt idx="52">
                  <c:v>93.38000000000001</c:v>
                </c:pt>
                <c:pt idx="53">
                  <c:v>93.433333333333337</c:v>
                </c:pt>
                <c:pt idx="54">
                  <c:v>94.326666666666668</c:v>
                </c:pt>
                <c:pt idx="55">
                  <c:v>95.173333333333332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8990848"/>
        <c:axId val="108992384"/>
      </c:barChart>
      <c:catAx>
        <c:axId val="108990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8992384"/>
        <c:crosses val="autoZero"/>
        <c:auto val="1"/>
        <c:lblAlgn val="ctr"/>
        <c:lblOffset val="100"/>
        <c:noMultiLvlLbl val="0"/>
      </c:catAx>
      <c:valAx>
        <c:axId val="1089923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8990848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544436894939598"/>
          <c:y val="1.3253639245250108E-2"/>
          <c:w val="0.57016572066061211"/>
          <c:h val="0.9599345512755869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11'!$B$60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11'!$A$61:$A$116</c:f>
              <c:strCache>
                <c:ptCount val="56"/>
                <c:pt idx="0">
                  <c:v>Kenya</c:v>
                </c:pt>
                <c:pt idx="1">
                  <c:v>Peru</c:v>
                </c:pt>
                <c:pt idx="2">
                  <c:v>Fiji</c:v>
                </c:pt>
                <c:pt idx="3">
                  <c:v>Eritrea</c:v>
                </c:pt>
                <c:pt idx="4">
                  <c:v>Zambia</c:v>
                </c:pt>
                <c:pt idx="5">
                  <c:v>Poland</c:v>
                </c:pt>
                <c:pt idx="6">
                  <c:v>Ghana</c:v>
                </c:pt>
                <c:pt idx="7">
                  <c:v>Burkina Faso</c:v>
                </c:pt>
                <c:pt idx="8">
                  <c:v>Washington</c:v>
                </c:pt>
                <c:pt idx="9">
                  <c:v>Namibia</c:v>
                </c:pt>
                <c:pt idx="10">
                  <c:v>California</c:v>
                </c:pt>
                <c:pt idx="11">
                  <c:v>France</c:v>
                </c:pt>
                <c:pt idx="12">
                  <c:v>Uruguay</c:v>
                </c:pt>
                <c:pt idx="13">
                  <c:v>Turkey</c:v>
                </c:pt>
                <c:pt idx="14">
                  <c:v>Serbia</c:v>
                </c:pt>
                <c:pt idx="15">
                  <c:v>Malaysia</c:v>
                </c:pt>
                <c:pt idx="16">
                  <c:v>Portugal</c:v>
                </c:pt>
                <c:pt idx="17">
                  <c:v>Quebec</c:v>
                </c:pt>
                <c:pt idx="18">
                  <c:v>Victoria</c:v>
                </c:pt>
                <c:pt idx="19">
                  <c:v>New Mexico</c:v>
                </c:pt>
                <c:pt idx="20">
                  <c:v>New South Wales</c:v>
                </c:pt>
                <c:pt idx="21">
                  <c:v>Spain</c:v>
                </c:pt>
                <c:pt idx="22">
                  <c:v>Colorado</c:v>
                </c:pt>
                <c:pt idx="23">
                  <c:v>Tasmania</c:v>
                </c:pt>
                <c:pt idx="24">
                  <c:v>Montana</c:v>
                </c:pt>
                <c:pt idx="25">
                  <c:v>Ontario</c:v>
                </c:pt>
                <c:pt idx="26">
                  <c:v>Idaho</c:v>
                </c:pt>
                <c:pt idx="27">
                  <c:v>Minnesota</c:v>
                </c:pt>
                <c:pt idx="28">
                  <c:v>Greenland</c:v>
                </c:pt>
                <c:pt idx="29">
                  <c:v>Alaska</c:v>
                </c:pt>
                <c:pt idx="30">
                  <c:v>Chile</c:v>
                </c:pt>
                <c:pt idx="31">
                  <c:v>Finland</c:v>
                </c:pt>
                <c:pt idx="32">
                  <c:v>Nunavut</c:v>
                </c:pt>
                <c:pt idx="33">
                  <c:v>Northwest Territories</c:v>
                </c:pt>
                <c:pt idx="34">
                  <c:v>Botswana</c:v>
                </c:pt>
                <c:pt idx="35">
                  <c:v>Michigan</c:v>
                </c:pt>
                <c:pt idx="36">
                  <c:v>Utah</c:v>
                </c:pt>
                <c:pt idx="37">
                  <c:v>Nova Scotia</c:v>
                </c:pt>
                <c:pt idx="38">
                  <c:v>Manitoba</c:v>
                </c:pt>
                <c:pt idx="39">
                  <c:v>South Australia</c:v>
                </c:pt>
                <c:pt idx="40">
                  <c:v>British Columbia</c:v>
                </c:pt>
                <c:pt idx="41">
                  <c:v>Northern Territory</c:v>
                </c:pt>
                <c:pt idx="42">
                  <c:v>Queensland</c:v>
                </c:pt>
                <c:pt idx="43">
                  <c:v>Ireland</c:v>
                </c:pt>
                <c:pt idx="44">
                  <c:v>Arizona</c:v>
                </c:pt>
                <c:pt idx="45">
                  <c:v>New Zealand</c:v>
                </c:pt>
                <c:pt idx="46">
                  <c:v>Norway</c:v>
                </c:pt>
                <c:pt idx="47">
                  <c:v>Saskatchewan</c:v>
                </c:pt>
                <c:pt idx="48">
                  <c:v>Wyoming</c:v>
                </c:pt>
                <c:pt idx="49">
                  <c:v>Nevada</c:v>
                </c:pt>
                <c:pt idx="50">
                  <c:v>Sweden</c:v>
                </c:pt>
                <c:pt idx="51">
                  <c:v>Yukon</c:v>
                </c:pt>
                <c:pt idx="52">
                  <c:v>Western Australia</c:v>
                </c:pt>
                <c:pt idx="53">
                  <c:v>Alberta</c:v>
                </c:pt>
                <c:pt idx="54">
                  <c:v>Newfoundland &amp; Labrador</c:v>
                </c:pt>
                <c:pt idx="55">
                  <c:v>New Brunswick</c:v>
                </c:pt>
              </c:strCache>
            </c:strRef>
          </c:cat>
          <c:val>
            <c:numRef>
              <c:f>'fig 11'!$B$61:$B$116</c:f>
              <c:numCache>
                <c:formatCode>0.00%</c:formatCode>
                <c:ptCount val="56"/>
                <c:pt idx="0">
                  <c:v>0.33300000000000002</c:v>
                </c:pt>
                <c:pt idx="1">
                  <c:v>0.375</c:v>
                </c:pt>
                <c:pt idx="2">
                  <c:v>0.3</c:v>
                </c:pt>
                <c:pt idx="3">
                  <c:v>0.41699999999999998</c:v>
                </c:pt>
                <c:pt idx="4">
                  <c:v>0.441</c:v>
                </c:pt>
                <c:pt idx="5">
                  <c:v>0.35699999999999998</c:v>
                </c:pt>
                <c:pt idx="6">
                  <c:v>0.438</c:v>
                </c:pt>
                <c:pt idx="7">
                  <c:v>0.39400000000000002</c:v>
                </c:pt>
                <c:pt idx="8">
                  <c:v>0.214</c:v>
                </c:pt>
                <c:pt idx="9">
                  <c:v>0.32400000000000001</c:v>
                </c:pt>
                <c:pt idx="10">
                  <c:v>0.23300000000000001</c:v>
                </c:pt>
                <c:pt idx="11">
                  <c:v>0.27800000000000002</c:v>
                </c:pt>
                <c:pt idx="12">
                  <c:v>0.23100000000000001</c:v>
                </c:pt>
                <c:pt idx="13">
                  <c:v>0.219</c:v>
                </c:pt>
                <c:pt idx="14">
                  <c:v>0.27300000000000002</c:v>
                </c:pt>
                <c:pt idx="15">
                  <c:v>7.0999999999999994E-2</c:v>
                </c:pt>
                <c:pt idx="16">
                  <c:v>0.26100000000000001</c:v>
                </c:pt>
                <c:pt idx="17">
                  <c:v>0.188</c:v>
                </c:pt>
                <c:pt idx="18">
                  <c:v>0.22700000000000001</c:v>
                </c:pt>
                <c:pt idx="19">
                  <c:v>0.19600000000000001</c:v>
                </c:pt>
                <c:pt idx="20">
                  <c:v>0.183</c:v>
                </c:pt>
                <c:pt idx="21">
                  <c:v>0.182</c:v>
                </c:pt>
                <c:pt idx="22">
                  <c:v>0.186</c:v>
                </c:pt>
                <c:pt idx="23">
                  <c:v>0.16700000000000001</c:v>
                </c:pt>
                <c:pt idx="24">
                  <c:v>0.18</c:v>
                </c:pt>
                <c:pt idx="25">
                  <c:v>0.17</c:v>
                </c:pt>
                <c:pt idx="26">
                  <c:v>0.157</c:v>
                </c:pt>
                <c:pt idx="27">
                  <c:v>0.20599999999999999</c:v>
                </c:pt>
                <c:pt idx="28">
                  <c:v>0.154</c:v>
                </c:pt>
                <c:pt idx="29">
                  <c:v>0.17899999999999999</c:v>
                </c:pt>
                <c:pt idx="30">
                  <c:v>0.192</c:v>
                </c:pt>
                <c:pt idx="31">
                  <c:v>0.154</c:v>
                </c:pt>
                <c:pt idx="32">
                  <c:v>0.156</c:v>
                </c:pt>
                <c:pt idx="33">
                  <c:v>0.108</c:v>
                </c:pt>
                <c:pt idx="34">
                  <c:v>0.16200000000000001</c:v>
                </c:pt>
                <c:pt idx="35">
                  <c:v>0.14799999999999999</c:v>
                </c:pt>
                <c:pt idx="36">
                  <c:v>0.13</c:v>
                </c:pt>
                <c:pt idx="37">
                  <c:v>0.13500000000000001</c:v>
                </c:pt>
                <c:pt idx="38">
                  <c:v>9.0999999999999998E-2</c:v>
                </c:pt>
                <c:pt idx="39">
                  <c:v>9.4E-2</c:v>
                </c:pt>
                <c:pt idx="40">
                  <c:v>0.13</c:v>
                </c:pt>
                <c:pt idx="41">
                  <c:v>8.6999999999999994E-2</c:v>
                </c:pt>
                <c:pt idx="42">
                  <c:v>8.7999999999999995E-2</c:v>
                </c:pt>
                <c:pt idx="43">
                  <c:v>0.14299999999999999</c:v>
                </c:pt>
                <c:pt idx="44">
                  <c:v>7.5999999999999998E-2</c:v>
                </c:pt>
                <c:pt idx="45">
                  <c:v>7.9000000000000001E-2</c:v>
                </c:pt>
                <c:pt idx="46">
                  <c:v>3.2000000000000001E-2</c:v>
                </c:pt>
                <c:pt idx="47">
                  <c:v>9.8000000000000004E-2</c:v>
                </c:pt>
                <c:pt idx="48">
                  <c:v>6.5000000000000002E-2</c:v>
                </c:pt>
                <c:pt idx="49">
                  <c:v>9.4E-2</c:v>
                </c:pt>
                <c:pt idx="50">
                  <c:v>6.8000000000000005E-2</c:v>
                </c:pt>
                <c:pt idx="51">
                  <c:v>4.9000000000000002E-2</c:v>
                </c:pt>
                <c:pt idx="52">
                  <c:v>6.6000000000000003E-2</c:v>
                </c:pt>
                <c:pt idx="53">
                  <c:v>6.3E-2</c:v>
                </c:pt>
                <c:pt idx="54">
                  <c:v>5.8000000000000003E-2</c:v>
                </c:pt>
                <c:pt idx="55">
                  <c:v>4.4999999999999998E-2</c:v>
                </c:pt>
              </c:numCache>
            </c:numRef>
          </c:val>
        </c:ser>
        <c:ser>
          <c:idx val="1"/>
          <c:order val="1"/>
          <c:tx>
            <c:strRef>
              <c:f>'fig 11'!$C$60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11'!$A$61:$A$116</c:f>
              <c:strCache>
                <c:ptCount val="56"/>
                <c:pt idx="0">
                  <c:v>Kenya</c:v>
                </c:pt>
                <c:pt idx="1">
                  <c:v>Peru</c:v>
                </c:pt>
                <c:pt idx="2">
                  <c:v>Fiji</c:v>
                </c:pt>
                <c:pt idx="3">
                  <c:v>Eritrea</c:v>
                </c:pt>
                <c:pt idx="4">
                  <c:v>Zambia</c:v>
                </c:pt>
                <c:pt idx="5">
                  <c:v>Poland</c:v>
                </c:pt>
                <c:pt idx="6">
                  <c:v>Ghana</c:v>
                </c:pt>
                <c:pt idx="7">
                  <c:v>Burkina Faso</c:v>
                </c:pt>
                <c:pt idx="8">
                  <c:v>Washington</c:v>
                </c:pt>
                <c:pt idx="9">
                  <c:v>Namibia</c:v>
                </c:pt>
                <c:pt idx="10">
                  <c:v>California</c:v>
                </c:pt>
                <c:pt idx="11">
                  <c:v>France</c:v>
                </c:pt>
                <c:pt idx="12">
                  <c:v>Uruguay</c:v>
                </c:pt>
                <c:pt idx="13">
                  <c:v>Turkey</c:v>
                </c:pt>
                <c:pt idx="14">
                  <c:v>Serbia</c:v>
                </c:pt>
                <c:pt idx="15">
                  <c:v>Malaysia</c:v>
                </c:pt>
                <c:pt idx="16">
                  <c:v>Portugal</c:v>
                </c:pt>
                <c:pt idx="17">
                  <c:v>Quebec</c:v>
                </c:pt>
                <c:pt idx="18">
                  <c:v>Victoria</c:v>
                </c:pt>
                <c:pt idx="19">
                  <c:v>New Mexico</c:v>
                </c:pt>
                <c:pt idx="20">
                  <c:v>New South Wales</c:v>
                </c:pt>
                <c:pt idx="21">
                  <c:v>Spain</c:v>
                </c:pt>
                <c:pt idx="22">
                  <c:v>Colorado</c:v>
                </c:pt>
                <c:pt idx="23">
                  <c:v>Tasmania</c:v>
                </c:pt>
                <c:pt idx="24">
                  <c:v>Montana</c:v>
                </c:pt>
                <c:pt idx="25">
                  <c:v>Ontario</c:v>
                </c:pt>
                <c:pt idx="26">
                  <c:v>Idaho</c:v>
                </c:pt>
                <c:pt idx="27">
                  <c:v>Minnesota</c:v>
                </c:pt>
                <c:pt idx="28">
                  <c:v>Greenland</c:v>
                </c:pt>
                <c:pt idx="29">
                  <c:v>Alaska</c:v>
                </c:pt>
                <c:pt idx="30">
                  <c:v>Chile</c:v>
                </c:pt>
                <c:pt idx="31">
                  <c:v>Finland</c:v>
                </c:pt>
                <c:pt idx="32">
                  <c:v>Nunavut</c:v>
                </c:pt>
                <c:pt idx="33">
                  <c:v>Northwest Territories</c:v>
                </c:pt>
                <c:pt idx="34">
                  <c:v>Botswana</c:v>
                </c:pt>
                <c:pt idx="35">
                  <c:v>Michigan</c:v>
                </c:pt>
                <c:pt idx="36">
                  <c:v>Utah</c:v>
                </c:pt>
                <c:pt idx="37">
                  <c:v>Nova Scotia</c:v>
                </c:pt>
                <c:pt idx="38">
                  <c:v>Manitoba</c:v>
                </c:pt>
                <c:pt idx="39">
                  <c:v>South Australia</c:v>
                </c:pt>
                <c:pt idx="40">
                  <c:v>British Columbia</c:v>
                </c:pt>
                <c:pt idx="41">
                  <c:v>Northern Territory</c:v>
                </c:pt>
                <c:pt idx="42">
                  <c:v>Queensland</c:v>
                </c:pt>
                <c:pt idx="43">
                  <c:v>Ireland</c:v>
                </c:pt>
                <c:pt idx="44">
                  <c:v>Arizona</c:v>
                </c:pt>
                <c:pt idx="45">
                  <c:v>New Zealand</c:v>
                </c:pt>
                <c:pt idx="46">
                  <c:v>Norway</c:v>
                </c:pt>
                <c:pt idx="47">
                  <c:v>Saskatchewan</c:v>
                </c:pt>
                <c:pt idx="48">
                  <c:v>Wyoming</c:v>
                </c:pt>
                <c:pt idx="49">
                  <c:v>Nevada</c:v>
                </c:pt>
                <c:pt idx="50">
                  <c:v>Sweden</c:v>
                </c:pt>
                <c:pt idx="51">
                  <c:v>Yukon</c:v>
                </c:pt>
                <c:pt idx="52">
                  <c:v>Western Australia</c:v>
                </c:pt>
                <c:pt idx="53">
                  <c:v>Alberta</c:v>
                </c:pt>
                <c:pt idx="54">
                  <c:v>Newfoundland &amp; Labrador</c:v>
                </c:pt>
                <c:pt idx="55">
                  <c:v>New Brunswick</c:v>
                </c:pt>
              </c:strCache>
            </c:strRef>
          </c:cat>
          <c:val>
            <c:numRef>
              <c:f>'fig 11'!$C$61:$C$116</c:f>
              <c:numCache>
                <c:formatCode>0.00%</c:formatCode>
                <c:ptCount val="56"/>
                <c:pt idx="0">
                  <c:v>0.13300000000000001</c:v>
                </c:pt>
                <c:pt idx="1">
                  <c:v>0.125</c:v>
                </c:pt>
                <c:pt idx="2">
                  <c:v>0.2</c:v>
                </c:pt>
                <c:pt idx="3">
                  <c:v>0</c:v>
                </c:pt>
                <c:pt idx="4">
                  <c:v>2.9000000000000001E-2</c:v>
                </c:pt>
                <c:pt idx="5">
                  <c:v>7.0999999999999994E-2</c:v>
                </c:pt>
                <c:pt idx="6">
                  <c:v>2.1000000000000001E-2</c:v>
                </c:pt>
                <c:pt idx="7">
                  <c:v>6.0999999999999999E-2</c:v>
                </c:pt>
                <c:pt idx="8">
                  <c:v>0.14299999999999999</c:v>
                </c:pt>
                <c:pt idx="9">
                  <c:v>8.7999999999999995E-2</c:v>
                </c:pt>
                <c:pt idx="10">
                  <c:v>5.5E-2</c:v>
                </c:pt>
                <c:pt idx="11">
                  <c:v>5.6000000000000001E-2</c:v>
                </c:pt>
                <c:pt idx="12">
                  <c:v>0.154</c:v>
                </c:pt>
                <c:pt idx="13">
                  <c:v>0.156</c:v>
                </c:pt>
                <c:pt idx="14">
                  <c:v>9.0999999999999998E-2</c:v>
                </c:pt>
                <c:pt idx="15">
                  <c:v>0.14299999999999999</c:v>
                </c:pt>
                <c:pt idx="16">
                  <c:v>4.2999999999999997E-2</c:v>
                </c:pt>
                <c:pt idx="17">
                  <c:v>0.1</c:v>
                </c:pt>
                <c:pt idx="18">
                  <c:v>4.4999999999999998E-2</c:v>
                </c:pt>
                <c:pt idx="19">
                  <c:v>5.8999999999999997E-2</c:v>
                </c:pt>
                <c:pt idx="20">
                  <c:v>8.5000000000000006E-2</c:v>
                </c:pt>
                <c:pt idx="21">
                  <c:v>6.0999999999999999E-2</c:v>
                </c:pt>
                <c:pt idx="22">
                  <c:v>5.7000000000000002E-2</c:v>
                </c:pt>
                <c:pt idx="23">
                  <c:v>6.7000000000000004E-2</c:v>
                </c:pt>
                <c:pt idx="24">
                  <c:v>0.04</c:v>
                </c:pt>
                <c:pt idx="25">
                  <c:v>0.06</c:v>
                </c:pt>
                <c:pt idx="26">
                  <c:v>3.9E-2</c:v>
                </c:pt>
                <c:pt idx="27">
                  <c:v>2.9000000000000001E-2</c:v>
                </c:pt>
                <c:pt idx="28">
                  <c:v>7.6999999999999999E-2</c:v>
                </c:pt>
                <c:pt idx="29">
                  <c:v>3.2000000000000001E-2</c:v>
                </c:pt>
                <c:pt idx="30">
                  <c:v>0.03</c:v>
                </c:pt>
                <c:pt idx="31">
                  <c:v>3.7999999999999999E-2</c:v>
                </c:pt>
                <c:pt idx="32">
                  <c:v>2.5999999999999999E-2</c:v>
                </c:pt>
                <c:pt idx="33">
                  <c:v>7.1999999999999995E-2</c:v>
                </c:pt>
                <c:pt idx="34">
                  <c:v>0</c:v>
                </c:pt>
                <c:pt idx="35">
                  <c:v>0</c:v>
                </c:pt>
                <c:pt idx="36">
                  <c:v>1.9E-2</c:v>
                </c:pt>
                <c:pt idx="37">
                  <c:v>0</c:v>
                </c:pt>
                <c:pt idx="38">
                  <c:v>3.4000000000000002E-2</c:v>
                </c:pt>
                <c:pt idx="39">
                  <c:v>4.7E-2</c:v>
                </c:pt>
                <c:pt idx="40">
                  <c:v>1.4E-2</c:v>
                </c:pt>
                <c:pt idx="41">
                  <c:v>4.2999999999999997E-2</c:v>
                </c:pt>
                <c:pt idx="42">
                  <c:v>3.7999999999999999E-2</c:v>
                </c:pt>
                <c:pt idx="43">
                  <c:v>0</c:v>
                </c:pt>
                <c:pt idx="44">
                  <c:v>2.1999999999999999E-2</c:v>
                </c:pt>
                <c:pt idx="45">
                  <c:v>2.5999999999999999E-2</c:v>
                </c:pt>
                <c:pt idx="46">
                  <c:v>3.2000000000000001E-2</c:v>
                </c:pt>
                <c:pt idx="47">
                  <c:v>0</c:v>
                </c:pt>
                <c:pt idx="48">
                  <c:v>2.1999999999999999E-2</c:v>
                </c:pt>
                <c:pt idx="49">
                  <c:v>7.0000000000000001E-3</c:v>
                </c:pt>
                <c:pt idx="50">
                  <c:v>0</c:v>
                </c:pt>
                <c:pt idx="51">
                  <c:v>2.9000000000000001E-2</c:v>
                </c:pt>
                <c:pt idx="52">
                  <c:v>8.9999999999999993E-3</c:v>
                </c:pt>
                <c:pt idx="53">
                  <c:v>0</c:v>
                </c:pt>
                <c:pt idx="54">
                  <c:v>1.2E-2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11'!$D$60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11'!$A$61:$A$116</c:f>
              <c:strCache>
                <c:ptCount val="56"/>
                <c:pt idx="0">
                  <c:v>Kenya</c:v>
                </c:pt>
                <c:pt idx="1">
                  <c:v>Peru</c:v>
                </c:pt>
                <c:pt idx="2">
                  <c:v>Fiji</c:v>
                </c:pt>
                <c:pt idx="3">
                  <c:v>Eritrea</c:v>
                </c:pt>
                <c:pt idx="4">
                  <c:v>Zambia</c:v>
                </c:pt>
                <c:pt idx="5">
                  <c:v>Poland</c:v>
                </c:pt>
                <c:pt idx="6">
                  <c:v>Ghana</c:v>
                </c:pt>
                <c:pt idx="7">
                  <c:v>Burkina Faso</c:v>
                </c:pt>
                <c:pt idx="8">
                  <c:v>Washington</c:v>
                </c:pt>
                <c:pt idx="9">
                  <c:v>Namibia</c:v>
                </c:pt>
                <c:pt idx="10">
                  <c:v>California</c:v>
                </c:pt>
                <c:pt idx="11">
                  <c:v>France</c:v>
                </c:pt>
                <c:pt idx="12">
                  <c:v>Uruguay</c:v>
                </c:pt>
                <c:pt idx="13">
                  <c:v>Turkey</c:v>
                </c:pt>
                <c:pt idx="14">
                  <c:v>Serbia</c:v>
                </c:pt>
                <c:pt idx="15">
                  <c:v>Malaysia</c:v>
                </c:pt>
                <c:pt idx="16">
                  <c:v>Portugal</c:v>
                </c:pt>
                <c:pt idx="17">
                  <c:v>Quebec</c:v>
                </c:pt>
                <c:pt idx="18">
                  <c:v>Victoria</c:v>
                </c:pt>
                <c:pt idx="19">
                  <c:v>New Mexico</c:v>
                </c:pt>
                <c:pt idx="20">
                  <c:v>New South Wales</c:v>
                </c:pt>
                <c:pt idx="21">
                  <c:v>Spain</c:v>
                </c:pt>
                <c:pt idx="22">
                  <c:v>Colorado</c:v>
                </c:pt>
                <c:pt idx="23">
                  <c:v>Tasmania</c:v>
                </c:pt>
                <c:pt idx="24">
                  <c:v>Montana</c:v>
                </c:pt>
                <c:pt idx="25">
                  <c:v>Ontario</c:v>
                </c:pt>
                <c:pt idx="26">
                  <c:v>Idaho</c:v>
                </c:pt>
                <c:pt idx="27">
                  <c:v>Minnesota</c:v>
                </c:pt>
                <c:pt idx="28">
                  <c:v>Greenland</c:v>
                </c:pt>
                <c:pt idx="29">
                  <c:v>Alaska</c:v>
                </c:pt>
                <c:pt idx="30">
                  <c:v>Chile</c:v>
                </c:pt>
                <c:pt idx="31">
                  <c:v>Finland</c:v>
                </c:pt>
                <c:pt idx="32">
                  <c:v>Nunavut</c:v>
                </c:pt>
                <c:pt idx="33">
                  <c:v>Northwest Territories</c:v>
                </c:pt>
                <c:pt idx="34">
                  <c:v>Botswana</c:v>
                </c:pt>
                <c:pt idx="35">
                  <c:v>Michigan</c:v>
                </c:pt>
                <c:pt idx="36">
                  <c:v>Utah</c:v>
                </c:pt>
                <c:pt idx="37">
                  <c:v>Nova Scotia</c:v>
                </c:pt>
                <c:pt idx="38">
                  <c:v>Manitoba</c:v>
                </c:pt>
                <c:pt idx="39">
                  <c:v>South Australia</c:v>
                </c:pt>
                <c:pt idx="40">
                  <c:v>British Columbia</c:v>
                </c:pt>
                <c:pt idx="41">
                  <c:v>Northern Territory</c:v>
                </c:pt>
                <c:pt idx="42">
                  <c:v>Queensland</c:v>
                </c:pt>
                <c:pt idx="43">
                  <c:v>Ireland</c:v>
                </c:pt>
                <c:pt idx="44">
                  <c:v>Arizona</c:v>
                </c:pt>
                <c:pt idx="45">
                  <c:v>New Zealand</c:v>
                </c:pt>
                <c:pt idx="46">
                  <c:v>Norway</c:v>
                </c:pt>
                <c:pt idx="47">
                  <c:v>Saskatchewan</c:v>
                </c:pt>
                <c:pt idx="48">
                  <c:v>Wyoming</c:v>
                </c:pt>
                <c:pt idx="49">
                  <c:v>Nevada</c:v>
                </c:pt>
                <c:pt idx="50">
                  <c:v>Sweden</c:v>
                </c:pt>
                <c:pt idx="51">
                  <c:v>Yukon</c:v>
                </c:pt>
                <c:pt idx="52">
                  <c:v>Western Australia</c:v>
                </c:pt>
                <c:pt idx="53">
                  <c:v>Alberta</c:v>
                </c:pt>
                <c:pt idx="54">
                  <c:v>Newfoundland &amp; Labrador</c:v>
                </c:pt>
                <c:pt idx="55">
                  <c:v>New Brunswick</c:v>
                </c:pt>
              </c:strCache>
            </c:strRef>
          </c:cat>
          <c:val>
            <c:numRef>
              <c:f>'fig 11'!$D$61:$D$116</c:f>
              <c:numCache>
                <c:formatCode>0.00%</c:formatCode>
                <c:ptCount val="56"/>
                <c:pt idx="0">
                  <c:v>6.7000000000000004E-2</c:v>
                </c:pt>
                <c:pt idx="1">
                  <c:v>2.7E-2</c:v>
                </c:pt>
                <c:pt idx="2">
                  <c:v>0</c:v>
                </c:pt>
                <c:pt idx="3">
                  <c:v>8.3000000000000004E-2</c:v>
                </c:pt>
                <c:pt idx="4">
                  <c:v>2.9000000000000001E-2</c:v>
                </c:pt>
                <c:pt idx="5">
                  <c:v>7.0999999999999994E-2</c:v>
                </c:pt>
                <c:pt idx="6">
                  <c:v>2.1000000000000001E-2</c:v>
                </c:pt>
                <c:pt idx="7">
                  <c:v>0</c:v>
                </c:pt>
                <c:pt idx="8">
                  <c:v>9.5000000000000001E-2</c:v>
                </c:pt>
                <c:pt idx="9">
                  <c:v>0</c:v>
                </c:pt>
                <c:pt idx="10">
                  <c:v>0.123</c:v>
                </c:pt>
                <c:pt idx="11">
                  <c:v>5.6000000000000001E-2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0.14299999999999999</c:v>
                </c:pt>
                <c:pt idx="16">
                  <c:v>0</c:v>
                </c:pt>
                <c:pt idx="17">
                  <c:v>1.2E-2</c:v>
                </c:pt>
                <c:pt idx="18">
                  <c:v>2.3E-2</c:v>
                </c:pt>
                <c:pt idx="19">
                  <c:v>3.9E-2</c:v>
                </c:pt>
                <c:pt idx="20">
                  <c:v>1.4E-2</c:v>
                </c:pt>
                <c:pt idx="21">
                  <c:v>0.03</c:v>
                </c:pt>
                <c:pt idx="22">
                  <c:v>2.9000000000000001E-2</c:v>
                </c:pt>
                <c:pt idx="23">
                  <c:v>3.3000000000000002E-2</c:v>
                </c:pt>
                <c:pt idx="24">
                  <c:v>0.04</c:v>
                </c:pt>
                <c:pt idx="25">
                  <c:v>1.0999999999999999E-2</c:v>
                </c:pt>
                <c:pt idx="26">
                  <c:v>3.9E-2</c:v>
                </c:pt>
                <c:pt idx="27">
                  <c:v>0</c:v>
                </c:pt>
                <c:pt idx="28">
                  <c:v>0</c:v>
                </c:pt>
                <c:pt idx="29">
                  <c:v>1.0999999999999999E-2</c:v>
                </c:pt>
                <c:pt idx="30">
                  <c:v>0</c:v>
                </c:pt>
                <c:pt idx="31">
                  <c:v>1.9E-2</c:v>
                </c:pt>
                <c:pt idx="32">
                  <c:v>2.5999999999999999E-2</c:v>
                </c:pt>
                <c:pt idx="33">
                  <c:v>2.4E-2</c:v>
                </c:pt>
                <c:pt idx="34">
                  <c:v>2.7E-2</c:v>
                </c:pt>
                <c:pt idx="35">
                  <c:v>3.6999999999999998E-2</c:v>
                </c:pt>
                <c:pt idx="36">
                  <c:v>1.9E-2</c:v>
                </c:pt>
                <c:pt idx="37">
                  <c:v>2.7E-2</c:v>
                </c:pt>
                <c:pt idx="38">
                  <c:v>3.4000000000000002E-2</c:v>
                </c:pt>
                <c:pt idx="39">
                  <c:v>1.6E-2</c:v>
                </c:pt>
                <c:pt idx="40">
                  <c:v>0.01</c:v>
                </c:pt>
                <c:pt idx="41">
                  <c:v>2.1999999999999999E-2</c:v>
                </c:pt>
                <c:pt idx="42">
                  <c:v>2.5000000000000001E-2</c:v>
                </c:pt>
                <c:pt idx="43">
                  <c:v>0</c:v>
                </c:pt>
                <c:pt idx="44">
                  <c:v>3.3000000000000002E-2</c:v>
                </c:pt>
                <c:pt idx="45">
                  <c:v>2.5999999999999999E-2</c:v>
                </c:pt>
                <c:pt idx="46">
                  <c:v>6.5000000000000002E-2</c:v>
                </c:pt>
                <c:pt idx="47">
                  <c:v>1.2E-2</c:v>
                </c:pt>
                <c:pt idx="48">
                  <c:v>2.1999999999999999E-2</c:v>
                </c:pt>
                <c:pt idx="49">
                  <c:v>0</c:v>
                </c:pt>
                <c:pt idx="50">
                  <c:v>2.3E-2</c:v>
                </c:pt>
                <c:pt idx="51">
                  <c:v>0.01</c:v>
                </c:pt>
                <c:pt idx="52">
                  <c:v>8.9999999999999993E-3</c:v>
                </c:pt>
                <c:pt idx="53">
                  <c:v>1.6E-2</c:v>
                </c:pt>
                <c:pt idx="54">
                  <c:v>0</c:v>
                </c:pt>
                <c:pt idx="55">
                  <c:v>1.4999999999999999E-2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794112"/>
        <c:axId val="118795648"/>
      </c:barChart>
      <c:catAx>
        <c:axId val="118794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8795648"/>
        <c:crosses val="autoZero"/>
        <c:auto val="1"/>
        <c:lblAlgn val="ctr"/>
        <c:lblOffset val="100"/>
        <c:noMultiLvlLbl val="0"/>
      </c:catAx>
      <c:valAx>
        <c:axId val="118795648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  <a:prstDash val="solid"/>
          </a:ln>
        </c:spPr>
        <c:crossAx val="118794112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0878646736297306"/>
          <c:y val="1.7376073058365107E-2"/>
          <c:w val="0.48088488821733066"/>
          <c:h val="0.10630193811443352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79527559055116"/>
          <c:y val="9.9711785545206332E-3"/>
          <c:w val="0.69770673244157733"/>
          <c:h val="0.964551906370514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12'!$B$4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12'!$A$5:$A$60</c:f>
              <c:strCache>
                <c:ptCount val="56"/>
                <c:pt idx="0">
                  <c:v>Argentina: Chubut</c:v>
                </c:pt>
                <c:pt idx="1">
                  <c:v>Ecuador</c:v>
                </c:pt>
                <c:pt idx="2">
                  <c:v>Venezuela</c:v>
                </c:pt>
                <c:pt idx="3">
                  <c:v>Argentina: Mendoza</c:v>
                </c:pt>
                <c:pt idx="4">
                  <c:v>Bolivia</c:v>
                </c:pt>
                <c:pt idx="5">
                  <c:v>Zimbabwe</c:v>
                </c:pt>
                <c:pt idx="6">
                  <c:v>Greece</c:v>
                </c:pt>
                <c:pt idx="7">
                  <c:v>Mongolia</c:v>
                </c:pt>
                <c:pt idx="8">
                  <c:v>Argentina: Santa Cruz</c:v>
                </c:pt>
                <c:pt idx="9">
                  <c:v>Argentina: La Rioja</c:v>
                </c:pt>
                <c:pt idx="10">
                  <c:v>Argentina: Catamarca</c:v>
                </c:pt>
                <c:pt idx="11">
                  <c:v>Argentina: Rio Negro</c:v>
                </c:pt>
                <c:pt idx="12">
                  <c:v>China</c:v>
                </c:pt>
                <c:pt idx="13">
                  <c:v>Angola</c:v>
                </c:pt>
                <c:pt idx="14">
                  <c:v>Romania</c:v>
                </c:pt>
                <c:pt idx="15">
                  <c:v>Vietnam</c:v>
                </c:pt>
                <c:pt idx="16">
                  <c:v>Indonesia</c:v>
                </c:pt>
                <c:pt idx="17">
                  <c:v>Argentina: Neuquen</c:v>
                </c:pt>
                <c:pt idx="18">
                  <c:v>Argentina: San Juan</c:v>
                </c:pt>
                <c:pt idx="19">
                  <c:v>Ethiopia</c:v>
                </c:pt>
                <c:pt idx="20">
                  <c:v>Kyrgyzstan</c:v>
                </c:pt>
                <c:pt idx="21">
                  <c:v>Argentina: Jujuy</c:v>
                </c:pt>
                <c:pt idx="22">
                  <c:v>Myanmar</c:v>
                </c:pt>
                <c:pt idx="23">
                  <c:v>Russia</c:v>
                </c:pt>
                <c:pt idx="24">
                  <c:v>Nigeria</c:v>
                </c:pt>
                <c:pt idx="25">
                  <c:v>DRC (Congo)</c:v>
                </c:pt>
                <c:pt idx="26">
                  <c:v>Kazakhstan</c:v>
                </c:pt>
                <c:pt idx="27">
                  <c:v>Kenya</c:v>
                </c:pt>
                <c:pt idx="28">
                  <c:v>Thailand</c:v>
                </c:pt>
                <c:pt idx="29">
                  <c:v>California</c:v>
                </c:pt>
                <c:pt idx="30">
                  <c:v>Argentina: Salta</c:v>
                </c:pt>
                <c:pt idx="31">
                  <c:v>Guinea (Conakry)</c:v>
                </c:pt>
                <c:pt idx="32">
                  <c:v>Madagascar</c:v>
                </c:pt>
                <c:pt idx="33">
                  <c:v>Bulgaria</c:v>
                </c:pt>
                <c:pt idx="34">
                  <c:v>India</c:v>
                </c:pt>
                <c:pt idx="35">
                  <c:v>Guatemala</c:v>
                </c:pt>
                <c:pt idx="36">
                  <c:v>Mozambique</c:v>
                </c:pt>
                <c:pt idx="37">
                  <c:v>Guyana</c:v>
                </c:pt>
                <c:pt idx="38">
                  <c:v>Tanzania</c:v>
                </c:pt>
                <c:pt idx="39">
                  <c:v>Colombia</c:v>
                </c:pt>
                <c:pt idx="40">
                  <c:v>South Africa</c:v>
                </c:pt>
                <c:pt idx="41">
                  <c:v>Mexico</c:v>
                </c:pt>
                <c:pt idx="42">
                  <c:v>France</c:v>
                </c:pt>
                <c:pt idx="43">
                  <c:v>Ivory Coast</c:v>
                </c:pt>
                <c:pt idx="44">
                  <c:v>Philippines</c:v>
                </c:pt>
                <c:pt idx="45">
                  <c:v>Niger</c:v>
                </c:pt>
                <c:pt idx="46">
                  <c:v>Washington</c:v>
                </c:pt>
                <c:pt idx="47">
                  <c:v>Papua New Guinea</c:v>
                </c:pt>
                <c:pt idx="48">
                  <c:v>Eritrea</c:v>
                </c:pt>
                <c:pt idx="49">
                  <c:v>Brazil</c:v>
                </c:pt>
                <c:pt idx="50">
                  <c:v>Dominican Republic</c:v>
                </c:pt>
                <c:pt idx="51">
                  <c:v>Honduras</c:v>
                </c:pt>
                <c:pt idx="52">
                  <c:v>Quebec</c:v>
                </c:pt>
                <c:pt idx="53">
                  <c:v>New South Wales</c:v>
                </c:pt>
                <c:pt idx="54">
                  <c:v>Mali</c:v>
                </c:pt>
                <c:pt idx="55">
                  <c:v>Laos</c:v>
                </c:pt>
              </c:strCache>
            </c:strRef>
          </c:cat>
          <c:val>
            <c:numRef>
              <c:f>'fig 12'!$B$5:$B$60</c:f>
              <c:numCache>
                <c:formatCode>0.00%</c:formatCode>
                <c:ptCount val="56"/>
                <c:pt idx="0">
                  <c:v>0.3</c:v>
                </c:pt>
                <c:pt idx="1">
                  <c:v>0.222</c:v>
                </c:pt>
                <c:pt idx="2">
                  <c:v>0.13300000000000001</c:v>
                </c:pt>
                <c:pt idx="3">
                  <c:v>0.51600000000000001</c:v>
                </c:pt>
                <c:pt idx="4">
                  <c:v>0.158</c:v>
                </c:pt>
                <c:pt idx="5">
                  <c:v>0.23300000000000001</c:v>
                </c:pt>
                <c:pt idx="6">
                  <c:v>0.55000000000000004</c:v>
                </c:pt>
                <c:pt idx="7">
                  <c:v>0.44700000000000001</c:v>
                </c:pt>
                <c:pt idx="8">
                  <c:v>0.32400000000000001</c:v>
                </c:pt>
                <c:pt idx="9">
                  <c:v>0.47099999999999997</c:v>
                </c:pt>
                <c:pt idx="10">
                  <c:v>0.36399999999999999</c:v>
                </c:pt>
                <c:pt idx="11">
                  <c:v>0.5</c:v>
                </c:pt>
                <c:pt idx="12">
                  <c:v>0.65600000000000003</c:v>
                </c:pt>
                <c:pt idx="13">
                  <c:v>0.4</c:v>
                </c:pt>
                <c:pt idx="14">
                  <c:v>0.6</c:v>
                </c:pt>
                <c:pt idx="15">
                  <c:v>0.36799999999999999</c:v>
                </c:pt>
                <c:pt idx="16">
                  <c:v>0.42899999999999999</c:v>
                </c:pt>
                <c:pt idx="17">
                  <c:v>0.35699999999999998</c:v>
                </c:pt>
                <c:pt idx="18">
                  <c:v>0.46200000000000002</c:v>
                </c:pt>
                <c:pt idx="19">
                  <c:v>0.66700000000000004</c:v>
                </c:pt>
                <c:pt idx="20">
                  <c:v>0.375</c:v>
                </c:pt>
                <c:pt idx="21">
                  <c:v>0.45</c:v>
                </c:pt>
                <c:pt idx="22">
                  <c:v>0.154</c:v>
                </c:pt>
                <c:pt idx="23">
                  <c:v>0.45500000000000002</c:v>
                </c:pt>
                <c:pt idx="24">
                  <c:v>0.5</c:v>
                </c:pt>
                <c:pt idx="25">
                  <c:v>0.23699999999999999</c:v>
                </c:pt>
                <c:pt idx="26">
                  <c:v>0.52200000000000002</c:v>
                </c:pt>
                <c:pt idx="27">
                  <c:v>0.35699999999999998</c:v>
                </c:pt>
                <c:pt idx="28">
                  <c:v>0.63600000000000001</c:v>
                </c:pt>
                <c:pt idx="29">
                  <c:v>0.34200000000000003</c:v>
                </c:pt>
                <c:pt idx="30">
                  <c:v>0.308</c:v>
                </c:pt>
                <c:pt idx="31">
                  <c:v>0.4</c:v>
                </c:pt>
                <c:pt idx="32">
                  <c:v>0.6</c:v>
                </c:pt>
                <c:pt idx="33">
                  <c:v>0.47099999999999997</c:v>
                </c:pt>
                <c:pt idx="34">
                  <c:v>0.28599999999999998</c:v>
                </c:pt>
                <c:pt idx="35">
                  <c:v>0.438</c:v>
                </c:pt>
                <c:pt idx="36">
                  <c:v>0.44400000000000001</c:v>
                </c:pt>
                <c:pt idx="37">
                  <c:v>0.45500000000000002</c:v>
                </c:pt>
                <c:pt idx="38">
                  <c:v>0.371</c:v>
                </c:pt>
                <c:pt idx="39">
                  <c:v>0.45900000000000002</c:v>
                </c:pt>
                <c:pt idx="40">
                  <c:v>0.32700000000000001</c:v>
                </c:pt>
                <c:pt idx="41">
                  <c:v>0.39200000000000002</c:v>
                </c:pt>
                <c:pt idx="42">
                  <c:v>0.36799999999999999</c:v>
                </c:pt>
                <c:pt idx="43">
                  <c:v>0.435</c:v>
                </c:pt>
                <c:pt idx="44">
                  <c:v>0.27600000000000002</c:v>
                </c:pt>
                <c:pt idx="45">
                  <c:v>0.438</c:v>
                </c:pt>
                <c:pt idx="46">
                  <c:v>0.33300000000000002</c:v>
                </c:pt>
                <c:pt idx="47">
                  <c:v>0.26500000000000001</c:v>
                </c:pt>
                <c:pt idx="48">
                  <c:v>0.41699999999999998</c:v>
                </c:pt>
                <c:pt idx="49">
                  <c:v>0.375</c:v>
                </c:pt>
                <c:pt idx="50">
                  <c:v>0.33300000000000002</c:v>
                </c:pt>
                <c:pt idx="51">
                  <c:v>0.16700000000000001</c:v>
                </c:pt>
                <c:pt idx="52">
                  <c:v>0.317</c:v>
                </c:pt>
                <c:pt idx="53">
                  <c:v>0.4</c:v>
                </c:pt>
                <c:pt idx="54">
                  <c:v>0.35299999999999998</c:v>
                </c:pt>
                <c:pt idx="55">
                  <c:v>0.26700000000000002</c:v>
                </c:pt>
              </c:numCache>
            </c:numRef>
          </c:val>
        </c:ser>
        <c:ser>
          <c:idx val="1"/>
          <c:order val="1"/>
          <c:tx>
            <c:strRef>
              <c:f>'fig 12'!$C$4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12'!$A$5:$A$60</c:f>
              <c:strCache>
                <c:ptCount val="56"/>
                <c:pt idx="0">
                  <c:v>Argentina: Chubut</c:v>
                </c:pt>
                <c:pt idx="1">
                  <c:v>Ecuador</c:v>
                </c:pt>
                <c:pt idx="2">
                  <c:v>Venezuela</c:v>
                </c:pt>
                <c:pt idx="3">
                  <c:v>Argentina: Mendoza</c:v>
                </c:pt>
                <c:pt idx="4">
                  <c:v>Bolivia</c:v>
                </c:pt>
                <c:pt idx="5">
                  <c:v>Zimbabwe</c:v>
                </c:pt>
                <c:pt idx="6">
                  <c:v>Greece</c:v>
                </c:pt>
                <c:pt idx="7">
                  <c:v>Mongolia</c:v>
                </c:pt>
                <c:pt idx="8">
                  <c:v>Argentina: Santa Cruz</c:v>
                </c:pt>
                <c:pt idx="9">
                  <c:v>Argentina: La Rioja</c:v>
                </c:pt>
                <c:pt idx="10">
                  <c:v>Argentina: Catamarca</c:v>
                </c:pt>
                <c:pt idx="11">
                  <c:v>Argentina: Rio Negro</c:v>
                </c:pt>
                <c:pt idx="12">
                  <c:v>China</c:v>
                </c:pt>
                <c:pt idx="13">
                  <c:v>Angola</c:v>
                </c:pt>
                <c:pt idx="14">
                  <c:v>Romania</c:v>
                </c:pt>
                <c:pt idx="15">
                  <c:v>Vietnam</c:v>
                </c:pt>
                <c:pt idx="16">
                  <c:v>Indonesia</c:v>
                </c:pt>
                <c:pt idx="17">
                  <c:v>Argentina: Neuquen</c:v>
                </c:pt>
                <c:pt idx="18">
                  <c:v>Argentina: San Juan</c:v>
                </c:pt>
                <c:pt idx="19">
                  <c:v>Ethiopia</c:v>
                </c:pt>
                <c:pt idx="20">
                  <c:v>Kyrgyzstan</c:v>
                </c:pt>
                <c:pt idx="21">
                  <c:v>Argentina: Jujuy</c:v>
                </c:pt>
                <c:pt idx="22">
                  <c:v>Myanmar</c:v>
                </c:pt>
                <c:pt idx="23">
                  <c:v>Russia</c:v>
                </c:pt>
                <c:pt idx="24">
                  <c:v>Nigeria</c:v>
                </c:pt>
                <c:pt idx="25">
                  <c:v>DRC (Congo)</c:v>
                </c:pt>
                <c:pt idx="26">
                  <c:v>Kazakhstan</c:v>
                </c:pt>
                <c:pt idx="27">
                  <c:v>Kenya</c:v>
                </c:pt>
                <c:pt idx="28">
                  <c:v>Thailand</c:v>
                </c:pt>
                <c:pt idx="29">
                  <c:v>California</c:v>
                </c:pt>
                <c:pt idx="30">
                  <c:v>Argentina: Salta</c:v>
                </c:pt>
                <c:pt idx="31">
                  <c:v>Guinea (Conakry)</c:v>
                </c:pt>
                <c:pt idx="32">
                  <c:v>Madagascar</c:v>
                </c:pt>
                <c:pt idx="33">
                  <c:v>Bulgaria</c:v>
                </c:pt>
                <c:pt idx="34">
                  <c:v>India</c:v>
                </c:pt>
                <c:pt idx="35">
                  <c:v>Guatemala</c:v>
                </c:pt>
                <c:pt idx="36">
                  <c:v>Mozambique</c:v>
                </c:pt>
                <c:pt idx="37">
                  <c:v>Guyana</c:v>
                </c:pt>
                <c:pt idx="38">
                  <c:v>Tanzania</c:v>
                </c:pt>
                <c:pt idx="39">
                  <c:v>Colombia</c:v>
                </c:pt>
                <c:pt idx="40">
                  <c:v>South Africa</c:v>
                </c:pt>
                <c:pt idx="41">
                  <c:v>Mexico</c:v>
                </c:pt>
                <c:pt idx="42">
                  <c:v>France</c:v>
                </c:pt>
                <c:pt idx="43">
                  <c:v>Ivory Coast</c:v>
                </c:pt>
                <c:pt idx="44">
                  <c:v>Philippines</c:v>
                </c:pt>
                <c:pt idx="45">
                  <c:v>Niger</c:v>
                </c:pt>
                <c:pt idx="46">
                  <c:v>Washington</c:v>
                </c:pt>
                <c:pt idx="47">
                  <c:v>Papua New Guinea</c:v>
                </c:pt>
                <c:pt idx="48">
                  <c:v>Eritrea</c:v>
                </c:pt>
                <c:pt idx="49">
                  <c:v>Brazil</c:v>
                </c:pt>
                <c:pt idx="50">
                  <c:v>Dominican Republic</c:v>
                </c:pt>
                <c:pt idx="51">
                  <c:v>Honduras</c:v>
                </c:pt>
                <c:pt idx="52">
                  <c:v>Quebec</c:v>
                </c:pt>
                <c:pt idx="53">
                  <c:v>New South Wales</c:v>
                </c:pt>
                <c:pt idx="54">
                  <c:v>Mali</c:v>
                </c:pt>
                <c:pt idx="55">
                  <c:v>Laos</c:v>
                </c:pt>
              </c:strCache>
            </c:strRef>
          </c:cat>
          <c:val>
            <c:numRef>
              <c:f>'fig 12'!$C$5:$C$60</c:f>
              <c:numCache>
                <c:formatCode>0.00%</c:formatCode>
                <c:ptCount val="56"/>
                <c:pt idx="0">
                  <c:v>0.35</c:v>
                </c:pt>
                <c:pt idx="1">
                  <c:v>0.33300000000000002</c:v>
                </c:pt>
                <c:pt idx="2">
                  <c:v>0.222</c:v>
                </c:pt>
                <c:pt idx="3">
                  <c:v>0.25800000000000001</c:v>
                </c:pt>
                <c:pt idx="4">
                  <c:v>0.47399999999999998</c:v>
                </c:pt>
                <c:pt idx="5">
                  <c:v>0.36699999999999999</c:v>
                </c:pt>
                <c:pt idx="6">
                  <c:v>0.25</c:v>
                </c:pt>
                <c:pt idx="7">
                  <c:v>0.26300000000000001</c:v>
                </c:pt>
                <c:pt idx="8">
                  <c:v>0.35099999999999998</c:v>
                </c:pt>
                <c:pt idx="9">
                  <c:v>0.23499999999999999</c:v>
                </c:pt>
                <c:pt idx="10">
                  <c:v>0.36399999999999999</c:v>
                </c:pt>
                <c:pt idx="11">
                  <c:v>0.182</c:v>
                </c:pt>
                <c:pt idx="12">
                  <c:v>9.4E-2</c:v>
                </c:pt>
                <c:pt idx="13">
                  <c:v>0.4</c:v>
                </c:pt>
                <c:pt idx="14">
                  <c:v>0.15</c:v>
                </c:pt>
                <c:pt idx="15">
                  <c:v>0.36799999999999999</c:v>
                </c:pt>
                <c:pt idx="16">
                  <c:v>0.30399999999999999</c:v>
                </c:pt>
                <c:pt idx="17">
                  <c:v>0.35699999999999998</c:v>
                </c:pt>
                <c:pt idx="18">
                  <c:v>0.25600000000000001</c:v>
                </c:pt>
                <c:pt idx="19">
                  <c:v>8.3000000000000004E-2</c:v>
                </c:pt>
                <c:pt idx="20">
                  <c:v>0.25</c:v>
                </c:pt>
                <c:pt idx="21">
                  <c:v>0.2</c:v>
                </c:pt>
                <c:pt idx="22">
                  <c:v>0.38500000000000001</c:v>
                </c:pt>
                <c:pt idx="23">
                  <c:v>0.182</c:v>
                </c:pt>
                <c:pt idx="24">
                  <c:v>0.16700000000000001</c:v>
                </c:pt>
                <c:pt idx="25">
                  <c:v>0.316</c:v>
                </c:pt>
                <c:pt idx="26">
                  <c:v>8.6999999999999994E-2</c:v>
                </c:pt>
                <c:pt idx="27">
                  <c:v>0.28599999999999998</c:v>
                </c:pt>
                <c:pt idx="28">
                  <c:v>0</c:v>
                </c:pt>
                <c:pt idx="29">
                  <c:v>0.219</c:v>
                </c:pt>
                <c:pt idx="30">
                  <c:v>0.308</c:v>
                </c:pt>
                <c:pt idx="31">
                  <c:v>0.2</c:v>
                </c:pt>
                <c:pt idx="32">
                  <c:v>0</c:v>
                </c:pt>
                <c:pt idx="33">
                  <c:v>0.11799999999999999</c:v>
                </c:pt>
                <c:pt idx="34">
                  <c:v>0.19</c:v>
                </c:pt>
                <c:pt idx="35">
                  <c:v>0.125</c:v>
                </c:pt>
                <c:pt idx="36">
                  <c:v>5.6000000000000001E-2</c:v>
                </c:pt>
                <c:pt idx="37">
                  <c:v>4.4999999999999998E-2</c:v>
                </c:pt>
                <c:pt idx="38">
                  <c:v>0.14299999999999999</c:v>
                </c:pt>
                <c:pt idx="39">
                  <c:v>8.2000000000000003E-2</c:v>
                </c:pt>
                <c:pt idx="40">
                  <c:v>0.16300000000000001</c:v>
                </c:pt>
                <c:pt idx="41">
                  <c:v>0.12</c:v>
                </c:pt>
                <c:pt idx="42">
                  <c:v>0.158</c:v>
                </c:pt>
                <c:pt idx="43">
                  <c:v>8.6999999999999994E-2</c:v>
                </c:pt>
                <c:pt idx="44">
                  <c:v>0.17199999999999999</c:v>
                </c:pt>
                <c:pt idx="45">
                  <c:v>0</c:v>
                </c:pt>
                <c:pt idx="46">
                  <c:v>0.16700000000000001</c:v>
                </c:pt>
                <c:pt idx="47">
                  <c:v>0.17599999999999999</c:v>
                </c:pt>
                <c:pt idx="48">
                  <c:v>8.3000000000000004E-2</c:v>
                </c:pt>
                <c:pt idx="49">
                  <c:v>0.125</c:v>
                </c:pt>
                <c:pt idx="50">
                  <c:v>0.16700000000000001</c:v>
                </c:pt>
                <c:pt idx="51">
                  <c:v>0.33300000000000002</c:v>
                </c:pt>
                <c:pt idx="52">
                  <c:v>0.156</c:v>
                </c:pt>
                <c:pt idx="53">
                  <c:v>8.5999999999999993E-2</c:v>
                </c:pt>
                <c:pt idx="54">
                  <c:v>5.8999999999999997E-2</c:v>
                </c:pt>
                <c:pt idx="55">
                  <c:v>0.13300000000000001</c:v>
                </c:pt>
              </c:numCache>
            </c:numRef>
          </c:val>
        </c:ser>
        <c:ser>
          <c:idx val="2"/>
          <c:order val="2"/>
          <c:tx>
            <c:strRef>
              <c:f>'fig 12'!$D$4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12'!$A$5:$A$60</c:f>
              <c:strCache>
                <c:ptCount val="56"/>
                <c:pt idx="0">
                  <c:v>Argentina: Chubut</c:v>
                </c:pt>
                <c:pt idx="1">
                  <c:v>Ecuador</c:v>
                </c:pt>
                <c:pt idx="2">
                  <c:v>Venezuela</c:v>
                </c:pt>
                <c:pt idx="3">
                  <c:v>Argentina: Mendoza</c:v>
                </c:pt>
                <c:pt idx="4">
                  <c:v>Bolivia</c:v>
                </c:pt>
                <c:pt idx="5">
                  <c:v>Zimbabwe</c:v>
                </c:pt>
                <c:pt idx="6">
                  <c:v>Greece</c:v>
                </c:pt>
                <c:pt idx="7">
                  <c:v>Mongolia</c:v>
                </c:pt>
                <c:pt idx="8">
                  <c:v>Argentina: Santa Cruz</c:v>
                </c:pt>
                <c:pt idx="9">
                  <c:v>Argentina: La Rioja</c:v>
                </c:pt>
                <c:pt idx="10">
                  <c:v>Argentina: Catamarca</c:v>
                </c:pt>
                <c:pt idx="11">
                  <c:v>Argentina: Rio Negro</c:v>
                </c:pt>
                <c:pt idx="12">
                  <c:v>China</c:v>
                </c:pt>
                <c:pt idx="13">
                  <c:v>Angola</c:v>
                </c:pt>
                <c:pt idx="14">
                  <c:v>Romania</c:v>
                </c:pt>
                <c:pt idx="15">
                  <c:v>Vietnam</c:v>
                </c:pt>
                <c:pt idx="16">
                  <c:v>Indonesia</c:v>
                </c:pt>
                <c:pt idx="17">
                  <c:v>Argentina: Neuquen</c:v>
                </c:pt>
                <c:pt idx="18">
                  <c:v>Argentina: San Juan</c:v>
                </c:pt>
                <c:pt idx="19">
                  <c:v>Ethiopia</c:v>
                </c:pt>
                <c:pt idx="20">
                  <c:v>Kyrgyzstan</c:v>
                </c:pt>
                <c:pt idx="21">
                  <c:v>Argentina: Jujuy</c:v>
                </c:pt>
                <c:pt idx="22">
                  <c:v>Myanmar</c:v>
                </c:pt>
                <c:pt idx="23">
                  <c:v>Russia</c:v>
                </c:pt>
                <c:pt idx="24">
                  <c:v>Nigeria</c:v>
                </c:pt>
                <c:pt idx="25">
                  <c:v>DRC (Congo)</c:v>
                </c:pt>
                <c:pt idx="26">
                  <c:v>Kazakhstan</c:v>
                </c:pt>
                <c:pt idx="27">
                  <c:v>Kenya</c:v>
                </c:pt>
                <c:pt idx="28">
                  <c:v>Thailand</c:v>
                </c:pt>
                <c:pt idx="29">
                  <c:v>California</c:v>
                </c:pt>
                <c:pt idx="30">
                  <c:v>Argentina: Salta</c:v>
                </c:pt>
                <c:pt idx="31">
                  <c:v>Guinea (Conakry)</c:v>
                </c:pt>
                <c:pt idx="32">
                  <c:v>Madagascar</c:v>
                </c:pt>
                <c:pt idx="33">
                  <c:v>Bulgaria</c:v>
                </c:pt>
                <c:pt idx="34">
                  <c:v>India</c:v>
                </c:pt>
                <c:pt idx="35">
                  <c:v>Guatemala</c:v>
                </c:pt>
                <c:pt idx="36">
                  <c:v>Mozambique</c:v>
                </c:pt>
                <c:pt idx="37">
                  <c:v>Guyana</c:v>
                </c:pt>
                <c:pt idx="38">
                  <c:v>Tanzania</c:v>
                </c:pt>
                <c:pt idx="39">
                  <c:v>Colombia</c:v>
                </c:pt>
                <c:pt idx="40">
                  <c:v>South Africa</c:v>
                </c:pt>
                <c:pt idx="41">
                  <c:v>Mexico</c:v>
                </c:pt>
                <c:pt idx="42">
                  <c:v>France</c:v>
                </c:pt>
                <c:pt idx="43">
                  <c:v>Ivory Coast</c:v>
                </c:pt>
                <c:pt idx="44">
                  <c:v>Philippines</c:v>
                </c:pt>
                <c:pt idx="45">
                  <c:v>Niger</c:v>
                </c:pt>
                <c:pt idx="46">
                  <c:v>Washington</c:v>
                </c:pt>
                <c:pt idx="47">
                  <c:v>Papua New Guinea</c:v>
                </c:pt>
                <c:pt idx="48">
                  <c:v>Eritrea</c:v>
                </c:pt>
                <c:pt idx="49">
                  <c:v>Brazil</c:v>
                </c:pt>
                <c:pt idx="50">
                  <c:v>Dominican Republic</c:v>
                </c:pt>
                <c:pt idx="51">
                  <c:v>Honduras</c:v>
                </c:pt>
                <c:pt idx="52">
                  <c:v>Quebec</c:v>
                </c:pt>
                <c:pt idx="53">
                  <c:v>New South Wales</c:v>
                </c:pt>
                <c:pt idx="54">
                  <c:v>Mali</c:v>
                </c:pt>
                <c:pt idx="55">
                  <c:v>Laos</c:v>
                </c:pt>
              </c:strCache>
            </c:strRef>
          </c:cat>
          <c:val>
            <c:numRef>
              <c:f>'fig 12'!$D$5:$D$60</c:f>
              <c:numCache>
                <c:formatCode>0.00%</c:formatCode>
                <c:ptCount val="56"/>
                <c:pt idx="0">
                  <c:v>0.25</c:v>
                </c:pt>
                <c:pt idx="1">
                  <c:v>0.33300000000000002</c:v>
                </c:pt>
                <c:pt idx="2">
                  <c:v>0.53300000000000003</c:v>
                </c:pt>
                <c:pt idx="3">
                  <c:v>9.7000000000000003E-2</c:v>
                </c:pt>
                <c:pt idx="4">
                  <c:v>0.23699999999999999</c:v>
                </c:pt>
                <c:pt idx="5">
                  <c:v>0.26700000000000002</c:v>
                </c:pt>
                <c:pt idx="6">
                  <c:v>0.05</c:v>
                </c:pt>
                <c:pt idx="7">
                  <c:v>0.13200000000000001</c:v>
                </c:pt>
                <c:pt idx="8">
                  <c:v>0.16200000000000001</c:v>
                </c:pt>
                <c:pt idx="9">
                  <c:v>0.11799999999999999</c:v>
                </c:pt>
                <c:pt idx="10">
                  <c:v>9.0999999999999998E-2</c:v>
                </c:pt>
                <c:pt idx="11">
                  <c:v>0.13600000000000001</c:v>
                </c:pt>
                <c:pt idx="12">
                  <c:v>6.3E-2</c:v>
                </c:pt>
                <c:pt idx="13">
                  <c:v>0</c:v>
                </c:pt>
                <c:pt idx="14">
                  <c:v>0.05</c:v>
                </c:pt>
                <c:pt idx="15">
                  <c:v>5.2999999999999999E-2</c:v>
                </c:pt>
                <c:pt idx="16">
                  <c:v>5.3999999999999999E-2</c:v>
                </c:pt>
                <c:pt idx="17">
                  <c:v>7.0999999999999994E-2</c:v>
                </c:pt>
                <c:pt idx="18">
                  <c:v>5.0999999999999997E-2</c:v>
                </c:pt>
                <c:pt idx="19">
                  <c:v>0</c:v>
                </c:pt>
                <c:pt idx="20">
                  <c:v>0.125</c:v>
                </c:pt>
                <c:pt idx="21">
                  <c:v>0.05</c:v>
                </c:pt>
                <c:pt idx="22">
                  <c:v>0.154</c:v>
                </c:pt>
                <c:pt idx="23">
                  <c:v>4.4999999999999998E-2</c:v>
                </c:pt>
                <c:pt idx="24">
                  <c:v>0</c:v>
                </c:pt>
                <c:pt idx="25">
                  <c:v>0.105</c:v>
                </c:pt>
                <c:pt idx="26">
                  <c:v>4.2999999999999997E-2</c:v>
                </c:pt>
                <c:pt idx="27">
                  <c:v>0</c:v>
                </c:pt>
                <c:pt idx="28">
                  <c:v>0</c:v>
                </c:pt>
                <c:pt idx="29">
                  <c:v>5.5E-2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9.5000000000000001E-2</c:v>
                </c:pt>
                <c:pt idx="35">
                  <c:v>0</c:v>
                </c:pt>
                <c:pt idx="36">
                  <c:v>5.6000000000000001E-2</c:v>
                </c:pt>
                <c:pt idx="37">
                  <c:v>4.4999999999999998E-2</c:v>
                </c:pt>
                <c:pt idx="38">
                  <c:v>2.9000000000000001E-2</c:v>
                </c:pt>
                <c:pt idx="39">
                  <c:v>0</c:v>
                </c:pt>
                <c:pt idx="40">
                  <c:v>4.1000000000000002E-2</c:v>
                </c:pt>
                <c:pt idx="41">
                  <c:v>1.6E-2</c:v>
                </c:pt>
                <c:pt idx="42">
                  <c:v>0</c:v>
                </c:pt>
                <c:pt idx="43">
                  <c:v>0</c:v>
                </c:pt>
                <c:pt idx="44">
                  <c:v>6.9000000000000006E-2</c:v>
                </c:pt>
                <c:pt idx="45">
                  <c:v>6.3E-2</c:v>
                </c:pt>
                <c:pt idx="46">
                  <c:v>0</c:v>
                </c:pt>
                <c:pt idx="47">
                  <c:v>5.8999999999999997E-2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2.4E-2</c:v>
                </c:pt>
                <c:pt idx="53">
                  <c:v>0</c:v>
                </c:pt>
                <c:pt idx="54">
                  <c:v>5.8999999999999997E-2</c:v>
                </c:pt>
                <c:pt idx="55">
                  <c:v>6.7000000000000004E-2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502912"/>
        <c:axId val="118504448"/>
      </c:barChart>
      <c:catAx>
        <c:axId val="11850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8504448"/>
        <c:crosses val="autoZero"/>
        <c:auto val="1"/>
        <c:lblAlgn val="ctr"/>
        <c:lblOffset val="100"/>
        <c:noMultiLvlLbl val="0"/>
      </c:catAx>
      <c:valAx>
        <c:axId val="118504448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18502912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11860623462979"/>
          <c:y val="1.2640004157896102E-2"/>
          <c:w val="0.67186769483831932"/>
          <c:h val="0.9635632712981094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12'!$B$61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12'!$A$62:$A$117</c:f>
              <c:strCache>
                <c:ptCount val="56"/>
                <c:pt idx="0">
                  <c:v>Uruguay</c:v>
                </c:pt>
                <c:pt idx="1">
                  <c:v>Serbia</c:v>
                </c:pt>
                <c:pt idx="2">
                  <c:v>Tasmania</c:v>
                </c:pt>
                <c:pt idx="3">
                  <c:v>Queensland</c:v>
                </c:pt>
                <c:pt idx="4">
                  <c:v>Colorado</c:v>
                </c:pt>
                <c:pt idx="5">
                  <c:v>Victoria</c:v>
                </c:pt>
                <c:pt idx="6">
                  <c:v>Montana</c:v>
                </c:pt>
                <c:pt idx="7">
                  <c:v>Spain</c:v>
                </c:pt>
                <c:pt idx="8">
                  <c:v>Zambia</c:v>
                </c:pt>
                <c:pt idx="9">
                  <c:v>French Guiana</c:v>
                </c:pt>
                <c:pt idx="10">
                  <c:v>Peru</c:v>
                </c:pt>
                <c:pt idx="11">
                  <c:v>Western Australia</c:v>
                </c:pt>
                <c:pt idx="12">
                  <c:v>New Zealand</c:v>
                </c:pt>
                <c:pt idx="13">
                  <c:v>Portugal</c:v>
                </c:pt>
                <c:pt idx="14">
                  <c:v>Northern Territory</c:v>
                </c:pt>
                <c:pt idx="15">
                  <c:v>Malaysia</c:v>
                </c:pt>
                <c:pt idx="16">
                  <c:v>Nicaragua</c:v>
                </c:pt>
                <c:pt idx="17">
                  <c:v>New Mexico</c:v>
                </c:pt>
                <c:pt idx="18">
                  <c:v>Namibia</c:v>
                </c:pt>
                <c:pt idx="19">
                  <c:v>Sierra Leone</c:v>
                </c:pt>
                <c:pt idx="20">
                  <c:v>Norway</c:v>
                </c:pt>
                <c:pt idx="21">
                  <c:v>Michigan</c:v>
                </c:pt>
                <c:pt idx="22">
                  <c:v>Ghana</c:v>
                </c:pt>
                <c:pt idx="23">
                  <c:v>Idaho</c:v>
                </c:pt>
                <c:pt idx="24">
                  <c:v>Liberia</c:v>
                </c:pt>
                <c:pt idx="25">
                  <c:v>Suriname</c:v>
                </c:pt>
                <c:pt idx="26">
                  <c:v>Poland</c:v>
                </c:pt>
                <c:pt idx="27">
                  <c:v>Minnesota</c:v>
                </c:pt>
                <c:pt idx="28">
                  <c:v>Fiji</c:v>
                </c:pt>
                <c:pt idx="29">
                  <c:v>South Australia</c:v>
                </c:pt>
                <c:pt idx="30">
                  <c:v>Utah</c:v>
                </c:pt>
                <c:pt idx="31">
                  <c:v>Ontario</c:v>
                </c:pt>
                <c:pt idx="32">
                  <c:v>Panama</c:v>
                </c:pt>
                <c:pt idx="33">
                  <c:v>Greenland</c:v>
                </c:pt>
                <c:pt idx="34">
                  <c:v>British Columbia</c:v>
                </c:pt>
                <c:pt idx="35">
                  <c:v>Manitoba</c:v>
                </c:pt>
                <c:pt idx="36">
                  <c:v>Saudi Arabia</c:v>
                </c:pt>
                <c:pt idx="37">
                  <c:v>Nunavut</c:v>
                </c:pt>
                <c:pt idx="38">
                  <c:v>Saskatchewan</c:v>
                </c:pt>
                <c:pt idx="39">
                  <c:v>Arizona</c:v>
                </c:pt>
                <c:pt idx="40">
                  <c:v>Turkey</c:v>
                </c:pt>
                <c:pt idx="41">
                  <c:v>Northwest Territories</c:v>
                </c:pt>
                <c:pt idx="42">
                  <c:v>Nevada</c:v>
                </c:pt>
                <c:pt idx="43">
                  <c:v>Alaska</c:v>
                </c:pt>
                <c:pt idx="44">
                  <c:v>Wyoming</c:v>
                </c:pt>
                <c:pt idx="45">
                  <c:v>Burkina Faso</c:v>
                </c:pt>
                <c:pt idx="46">
                  <c:v>Nova Scotia</c:v>
                </c:pt>
                <c:pt idx="47">
                  <c:v>Alberta</c:v>
                </c:pt>
                <c:pt idx="48">
                  <c:v>Chile</c:v>
                </c:pt>
                <c:pt idx="49">
                  <c:v>Botswana</c:v>
                </c:pt>
                <c:pt idx="50">
                  <c:v>Finland</c:v>
                </c:pt>
                <c:pt idx="51">
                  <c:v>Sweden</c:v>
                </c:pt>
                <c:pt idx="52">
                  <c:v>Newfoundland &amp; Labrador</c:v>
                </c:pt>
                <c:pt idx="53">
                  <c:v>Ireland</c:v>
                </c:pt>
                <c:pt idx="54">
                  <c:v>Yukon</c:v>
                </c:pt>
                <c:pt idx="55">
                  <c:v>New Brunswick</c:v>
                </c:pt>
              </c:strCache>
            </c:strRef>
          </c:cat>
          <c:val>
            <c:numRef>
              <c:f>'fig 12'!$B$62:$B$117</c:f>
              <c:numCache>
                <c:formatCode>0.00%</c:formatCode>
                <c:ptCount val="56"/>
                <c:pt idx="0">
                  <c:v>0.308</c:v>
                </c:pt>
                <c:pt idx="1">
                  <c:v>0.45500000000000002</c:v>
                </c:pt>
                <c:pt idx="2">
                  <c:v>0.38700000000000001</c:v>
                </c:pt>
                <c:pt idx="3">
                  <c:v>0.39200000000000002</c:v>
                </c:pt>
                <c:pt idx="4">
                  <c:v>0.35699999999999998</c:v>
                </c:pt>
                <c:pt idx="5">
                  <c:v>0.33300000000000002</c:v>
                </c:pt>
                <c:pt idx="6">
                  <c:v>0.28000000000000003</c:v>
                </c:pt>
                <c:pt idx="7">
                  <c:v>0.40600000000000003</c:v>
                </c:pt>
                <c:pt idx="8">
                  <c:v>0.25800000000000001</c:v>
                </c:pt>
                <c:pt idx="9">
                  <c:v>0.23100000000000001</c:v>
                </c:pt>
                <c:pt idx="10">
                  <c:v>0.29499999999999998</c:v>
                </c:pt>
                <c:pt idx="11">
                  <c:v>0.314</c:v>
                </c:pt>
                <c:pt idx="12">
                  <c:v>0.316</c:v>
                </c:pt>
                <c:pt idx="13">
                  <c:v>0.27300000000000002</c:v>
                </c:pt>
                <c:pt idx="14">
                  <c:v>0.29799999999999999</c:v>
                </c:pt>
                <c:pt idx="15">
                  <c:v>0.214</c:v>
                </c:pt>
                <c:pt idx="16">
                  <c:v>0.35299999999999998</c:v>
                </c:pt>
                <c:pt idx="17">
                  <c:v>0.3</c:v>
                </c:pt>
                <c:pt idx="18">
                  <c:v>0.27300000000000002</c:v>
                </c:pt>
                <c:pt idx="19">
                  <c:v>0.25</c:v>
                </c:pt>
                <c:pt idx="20">
                  <c:v>0.23300000000000001</c:v>
                </c:pt>
                <c:pt idx="21">
                  <c:v>0.29599999999999999</c:v>
                </c:pt>
                <c:pt idx="22">
                  <c:v>0.25</c:v>
                </c:pt>
                <c:pt idx="23">
                  <c:v>0.314</c:v>
                </c:pt>
                <c:pt idx="24">
                  <c:v>0.154</c:v>
                </c:pt>
                <c:pt idx="25">
                  <c:v>0.308</c:v>
                </c:pt>
                <c:pt idx="26">
                  <c:v>0.308</c:v>
                </c:pt>
                <c:pt idx="27">
                  <c:v>0.27300000000000002</c:v>
                </c:pt>
                <c:pt idx="28">
                  <c:v>0.3</c:v>
                </c:pt>
                <c:pt idx="29">
                  <c:v>0.25</c:v>
                </c:pt>
                <c:pt idx="30">
                  <c:v>0.29599999999999999</c:v>
                </c:pt>
                <c:pt idx="31">
                  <c:v>0.24099999999999999</c:v>
                </c:pt>
                <c:pt idx="32">
                  <c:v>0.28599999999999998</c:v>
                </c:pt>
                <c:pt idx="33">
                  <c:v>0.14299999999999999</c:v>
                </c:pt>
                <c:pt idx="34">
                  <c:v>0.26500000000000001</c:v>
                </c:pt>
                <c:pt idx="35">
                  <c:v>0.2</c:v>
                </c:pt>
                <c:pt idx="36">
                  <c:v>0.27300000000000002</c:v>
                </c:pt>
                <c:pt idx="37">
                  <c:v>0.25700000000000001</c:v>
                </c:pt>
                <c:pt idx="38">
                  <c:v>0.25900000000000001</c:v>
                </c:pt>
                <c:pt idx="39">
                  <c:v>0.253</c:v>
                </c:pt>
                <c:pt idx="40">
                  <c:v>0.182</c:v>
                </c:pt>
                <c:pt idx="41">
                  <c:v>0.22500000000000001</c:v>
                </c:pt>
                <c:pt idx="42">
                  <c:v>0.21299999999999999</c:v>
                </c:pt>
                <c:pt idx="43">
                  <c:v>0.215</c:v>
                </c:pt>
                <c:pt idx="44">
                  <c:v>0.222</c:v>
                </c:pt>
                <c:pt idx="45">
                  <c:v>0.188</c:v>
                </c:pt>
                <c:pt idx="46">
                  <c:v>0.16200000000000001</c:v>
                </c:pt>
                <c:pt idx="47">
                  <c:v>0.21299999999999999</c:v>
                </c:pt>
                <c:pt idx="48">
                  <c:v>0.16300000000000001</c:v>
                </c:pt>
                <c:pt idx="49">
                  <c:v>0.2</c:v>
                </c:pt>
                <c:pt idx="50">
                  <c:v>0.14299999999999999</c:v>
                </c:pt>
                <c:pt idx="51">
                  <c:v>0.159</c:v>
                </c:pt>
                <c:pt idx="52">
                  <c:v>0.16700000000000001</c:v>
                </c:pt>
                <c:pt idx="53">
                  <c:v>0.17100000000000001</c:v>
                </c:pt>
                <c:pt idx="54">
                  <c:v>0.16800000000000001</c:v>
                </c:pt>
                <c:pt idx="55">
                  <c:v>0.154</c:v>
                </c:pt>
              </c:numCache>
            </c:numRef>
          </c:val>
        </c:ser>
        <c:ser>
          <c:idx val="1"/>
          <c:order val="1"/>
          <c:tx>
            <c:strRef>
              <c:f>'fig 12'!$C$61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12'!$A$62:$A$117</c:f>
              <c:strCache>
                <c:ptCount val="56"/>
                <c:pt idx="0">
                  <c:v>Uruguay</c:v>
                </c:pt>
                <c:pt idx="1">
                  <c:v>Serbia</c:v>
                </c:pt>
                <c:pt idx="2">
                  <c:v>Tasmania</c:v>
                </c:pt>
                <c:pt idx="3">
                  <c:v>Queensland</c:v>
                </c:pt>
                <c:pt idx="4">
                  <c:v>Colorado</c:v>
                </c:pt>
                <c:pt idx="5">
                  <c:v>Victoria</c:v>
                </c:pt>
                <c:pt idx="6">
                  <c:v>Montana</c:v>
                </c:pt>
                <c:pt idx="7">
                  <c:v>Spain</c:v>
                </c:pt>
                <c:pt idx="8">
                  <c:v>Zambia</c:v>
                </c:pt>
                <c:pt idx="9">
                  <c:v>French Guiana</c:v>
                </c:pt>
                <c:pt idx="10">
                  <c:v>Peru</c:v>
                </c:pt>
                <c:pt idx="11">
                  <c:v>Western Australia</c:v>
                </c:pt>
                <c:pt idx="12">
                  <c:v>New Zealand</c:v>
                </c:pt>
                <c:pt idx="13">
                  <c:v>Portugal</c:v>
                </c:pt>
                <c:pt idx="14">
                  <c:v>Northern Territory</c:v>
                </c:pt>
                <c:pt idx="15">
                  <c:v>Malaysia</c:v>
                </c:pt>
                <c:pt idx="16">
                  <c:v>Nicaragua</c:v>
                </c:pt>
                <c:pt idx="17">
                  <c:v>New Mexico</c:v>
                </c:pt>
                <c:pt idx="18">
                  <c:v>Namibia</c:v>
                </c:pt>
                <c:pt idx="19">
                  <c:v>Sierra Leone</c:v>
                </c:pt>
                <c:pt idx="20">
                  <c:v>Norway</c:v>
                </c:pt>
                <c:pt idx="21">
                  <c:v>Michigan</c:v>
                </c:pt>
                <c:pt idx="22">
                  <c:v>Ghana</c:v>
                </c:pt>
                <c:pt idx="23">
                  <c:v>Idaho</c:v>
                </c:pt>
                <c:pt idx="24">
                  <c:v>Liberia</c:v>
                </c:pt>
                <c:pt idx="25">
                  <c:v>Suriname</c:v>
                </c:pt>
                <c:pt idx="26">
                  <c:v>Poland</c:v>
                </c:pt>
                <c:pt idx="27">
                  <c:v>Minnesota</c:v>
                </c:pt>
                <c:pt idx="28">
                  <c:v>Fiji</c:v>
                </c:pt>
                <c:pt idx="29">
                  <c:v>South Australia</c:v>
                </c:pt>
                <c:pt idx="30">
                  <c:v>Utah</c:v>
                </c:pt>
                <c:pt idx="31">
                  <c:v>Ontario</c:v>
                </c:pt>
                <c:pt idx="32">
                  <c:v>Panama</c:v>
                </c:pt>
                <c:pt idx="33">
                  <c:v>Greenland</c:v>
                </c:pt>
                <c:pt idx="34">
                  <c:v>British Columbia</c:v>
                </c:pt>
                <c:pt idx="35">
                  <c:v>Manitoba</c:v>
                </c:pt>
                <c:pt idx="36">
                  <c:v>Saudi Arabia</c:v>
                </c:pt>
                <c:pt idx="37">
                  <c:v>Nunavut</c:v>
                </c:pt>
                <c:pt idx="38">
                  <c:v>Saskatchewan</c:v>
                </c:pt>
                <c:pt idx="39">
                  <c:v>Arizona</c:v>
                </c:pt>
                <c:pt idx="40">
                  <c:v>Turkey</c:v>
                </c:pt>
                <c:pt idx="41">
                  <c:v>Northwest Territories</c:v>
                </c:pt>
                <c:pt idx="42">
                  <c:v>Nevada</c:v>
                </c:pt>
                <c:pt idx="43">
                  <c:v>Alaska</c:v>
                </c:pt>
                <c:pt idx="44">
                  <c:v>Wyoming</c:v>
                </c:pt>
                <c:pt idx="45">
                  <c:v>Burkina Faso</c:v>
                </c:pt>
                <c:pt idx="46">
                  <c:v>Nova Scotia</c:v>
                </c:pt>
                <c:pt idx="47">
                  <c:v>Alberta</c:v>
                </c:pt>
                <c:pt idx="48">
                  <c:v>Chile</c:v>
                </c:pt>
                <c:pt idx="49">
                  <c:v>Botswana</c:v>
                </c:pt>
                <c:pt idx="50">
                  <c:v>Finland</c:v>
                </c:pt>
                <c:pt idx="51">
                  <c:v>Sweden</c:v>
                </c:pt>
                <c:pt idx="52">
                  <c:v>Newfoundland &amp; Labrador</c:v>
                </c:pt>
                <c:pt idx="53">
                  <c:v>Ireland</c:v>
                </c:pt>
                <c:pt idx="54">
                  <c:v>Yukon</c:v>
                </c:pt>
                <c:pt idx="55">
                  <c:v>New Brunswick</c:v>
                </c:pt>
              </c:strCache>
            </c:strRef>
          </c:cat>
          <c:val>
            <c:numRef>
              <c:f>'fig 12'!$C$62:$C$117</c:f>
              <c:numCache>
                <c:formatCode>0.00%</c:formatCode>
                <c:ptCount val="56"/>
                <c:pt idx="0">
                  <c:v>0.154</c:v>
                </c:pt>
                <c:pt idx="1">
                  <c:v>0</c:v>
                </c:pt>
                <c:pt idx="2">
                  <c:v>6.5000000000000002E-2</c:v>
                </c:pt>
                <c:pt idx="3">
                  <c:v>5.0999999999999997E-2</c:v>
                </c:pt>
                <c:pt idx="4">
                  <c:v>8.5999999999999993E-2</c:v>
                </c:pt>
                <c:pt idx="5">
                  <c:v>6.7000000000000004E-2</c:v>
                </c:pt>
                <c:pt idx="6">
                  <c:v>0.14000000000000001</c:v>
                </c:pt>
                <c:pt idx="7">
                  <c:v>0</c:v>
                </c:pt>
                <c:pt idx="8">
                  <c:v>0.129</c:v>
                </c:pt>
                <c:pt idx="9">
                  <c:v>0.154</c:v>
                </c:pt>
                <c:pt idx="10">
                  <c:v>8.8999999999999996E-2</c:v>
                </c:pt>
                <c:pt idx="11">
                  <c:v>6.7000000000000004E-2</c:v>
                </c:pt>
                <c:pt idx="12">
                  <c:v>5.2999999999999999E-2</c:v>
                </c:pt>
                <c:pt idx="13">
                  <c:v>9.0999999999999998E-2</c:v>
                </c:pt>
                <c:pt idx="14">
                  <c:v>6.4000000000000001E-2</c:v>
                </c:pt>
                <c:pt idx="15">
                  <c:v>0.14299999999999999</c:v>
                </c:pt>
                <c:pt idx="16">
                  <c:v>0</c:v>
                </c:pt>
                <c:pt idx="17">
                  <c:v>0.02</c:v>
                </c:pt>
                <c:pt idx="18">
                  <c:v>6.0999999999999999E-2</c:v>
                </c:pt>
                <c:pt idx="19">
                  <c:v>0</c:v>
                </c:pt>
                <c:pt idx="20">
                  <c:v>0.1</c:v>
                </c:pt>
                <c:pt idx="21">
                  <c:v>3.6999999999999998E-2</c:v>
                </c:pt>
                <c:pt idx="22">
                  <c:v>6.8000000000000005E-2</c:v>
                </c:pt>
                <c:pt idx="23">
                  <c:v>0</c:v>
                </c:pt>
                <c:pt idx="24">
                  <c:v>0.154</c:v>
                </c:pt>
                <c:pt idx="25">
                  <c:v>0</c:v>
                </c:pt>
                <c:pt idx="26">
                  <c:v>0</c:v>
                </c:pt>
                <c:pt idx="27">
                  <c:v>0.03</c:v>
                </c:pt>
                <c:pt idx="28">
                  <c:v>0</c:v>
                </c:pt>
                <c:pt idx="29">
                  <c:v>4.7E-2</c:v>
                </c:pt>
                <c:pt idx="30">
                  <c:v>0</c:v>
                </c:pt>
                <c:pt idx="31">
                  <c:v>5.1999999999999998E-2</c:v>
                </c:pt>
                <c:pt idx="32">
                  <c:v>0</c:v>
                </c:pt>
                <c:pt idx="33">
                  <c:v>0.14299999999999999</c:v>
                </c:pt>
                <c:pt idx="34">
                  <c:v>0.02</c:v>
                </c:pt>
                <c:pt idx="35">
                  <c:v>7.0999999999999994E-2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6.0999999999999999E-2</c:v>
                </c:pt>
                <c:pt idx="41">
                  <c:v>1.2999999999999999E-2</c:v>
                </c:pt>
                <c:pt idx="42">
                  <c:v>7.0000000000000001E-3</c:v>
                </c:pt>
                <c:pt idx="43">
                  <c:v>1.0999999999999999E-2</c:v>
                </c:pt>
                <c:pt idx="44">
                  <c:v>0</c:v>
                </c:pt>
                <c:pt idx="45">
                  <c:v>3.1E-2</c:v>
                </c:pt>
                <c:pt idx="46">
                  <c:v>2.7E-2</c:v>
                </c:pt>
                <c:pt idx="47">
                  <c:v>0</c:v>
                </c:pt>
                <c:pt idx="48">
                  <c:v>4.1000000000000002E-2</c:v>
                </c:pt>
                <c:pt idx="49">
                  <c:v>0</c:v>
                </c:pt>
                <c:pt idx="50">
                  <c:v>4.1000000000000002E-2</c:v>
                </c:pt>
                <c:pt idx="51">
                  <c:v>2.3E-2</c:v>
                </c:pt>
                <c:pt idx="52">
                  <c:v>1.2E-2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12'!$D$61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12'!$A$62:$A$117</c:f>
              <c:strCache>
                <c:ptCount val="56"/>
                <c:pt idx="0">
                  <c:v>Uruguay</c:v>
                </c:pt>
                <c:pt idx="1">
                  <c:v>Serbia</c:v>
                </c:pt>
                <c:pt idx="2">
                  <c:v>Tasmania</c:v>
                </c:pt>
                <c:pt idx="3">
                  <c:v>Queensland</c:v>
                </c:pt>
                <c:pt idx="4">
                  <c:v>Colorado</c:v>
                </c:pt>
                <c:pt idx="5">
                  <c:v>Victoria</c:v>
                </c:pt>
                <c:pt idx="6">
                  <c:v>Montana</c:v>
                </c:pt>
                <c:pt idx="7">
                  <c:v>Spain</c:v>
                </c:pt>
                <c:pt idx="8">
                  <c:v>Zambia</c:v>
                </c:pt>
                <c:pt idx="9">
                  <c:v>French Guiana</c:v>
                </c:pt>
                <c:pt idx="10">
                  <c:v>Peru</c:v>
                </c:pt>
                <c:pt idx="11">
                  <c:v>Western Australia</c:v>
                </c:pt>
                <c:pt idx="12">
                  <c:v>New Zealand</c:v>
                </c:pt>
                <c:pt idx="13">
                  <c:v>Portugal</c:v>
                </c:pt>
                <c:pt idx="14">
                  <c:v>Northern Territory</c:v>
                </c:pt>
                <c:pt idx="15">
                  <c:v>Malaysia</c:v>
                </c:pt>
                <c:pt idx="16">
                  <c:v>Nicaragua</c:v>
                </c:pt>
                <c:pt idx="17">
                  <c:v>New Mexico</c:v>
                </c:pt>
                <c:pt idx="18">
                  <c:v>Namibia</c:v>
                </c:pt>
                <c:pt idx="19">
                  <c:v>Sierra Leone</c:v>
                </c:pt>
                <c:pt idx="20">
                  <c:v>Norway</c:v>
                </c:pt>
                <c:pt idx="21">
                  <c:v>Michigan</c:v>
                </c:pt>
                <c:pt idx="22">
                  <c:v>Ghana</c:v>
                </c:pt>
                <c:pt idx="23">
                  <c:v>Idaho</c:v>
                </c:pt>
                <c:pt idx="24">
                  <c:v>Liberia</c:v>
                </c:pt>
                <c:pt idx="25">
                  <c:v>Suriname</c:v>
                </c:pt>
                <c:pt idx="26">
                  <c:v>Poland</c:v>
                </c:pt>
                <c:pt idx="27">
                  <c:v>Minnesota</c:v>
                </c:pt>
                <c:pt idx="28">
                  <c:v>Fiji</c:v>
                </c:pt>
                <c:pt idx="29">
                  <c:v>South Australia</c:v>
                </c:pt>
                <c:pt idx="30">
                  <c:v>Utah</c:v>
                </c:pt>
                <c:pt idx="31">
                  <c:v>Ontario</c:v>
                </c:pt>
                <c:pt idx="32">
                  <c:v>Panama</c:v>
                </c:pt>
                <c:pt idx="33">
                  <c:v>Greenland</c:v>
                </c:pt>
                <c:pt idx="34">
                  <c:v>British Columbia</c:v>
                </c:pt>
                <c:pt idx="35">
                  <c:v>Manitoba</c:v>
                </c:pt>
                <c:pt idx="36">
                  <c:v>Saudi Arabia</c:v>
                </c:pt>
                <c:pt idx="37">
                  <c:v>Nunavut</c:v>
                </c:pt>
                <c:pt idx="38">
                  <c:v>Saskatchewan</c:v>
                </c:pt>
                <c:pt idx="39">
                  <c:v>Arizona</c:v>
                </c:pt>
                <c:pt idx="40">
                  <c:v>Turkey</c:v>
                </c:pt>
                <c:pt idx="41">
                  <c:v>Northwest Territories</c:v>
                </c:pt>
                <c:pt idx="42">
                  <c:v>Nevada</c:v>
                </c:pt>
                <c:pt idx="43">
                  <c:v>Alaska</c:v>
                </c:pt>
                <c:pt idx="44">
                  <c:v>Wyoming</c:v>
                </c:pt>
                <c:pt idx="45">
                  <c:v>Burkina Faso</c:v>
                </c:pt>
                <c:pt idx="46">
                  <c:v>Nova Scotia</c:v>
                </c:pt>
                <c:pt idx="47">
                  <c:v>Alberta</c:v>
                </c:pt>
                <c:pt idx="48">
                  <c:v>Chile</c:v>
                </c:pt>
                <c:pt idx="49">
                  <c:v>Botswana</c:v>
                </c:pt>
                <c:pt idx="50">
                  <c:v>Finland</c:v>
                </c:pt>
                <c:pt idx="51">
                  <c:v>Sweden</c:v>
                </c:pt>
                <c:pt idx="52">
                  <c:v>Newfoundland &amp; Labrador</c:v>
                </c:pt>
                <c:pt idx="53">
                  <c:v>Ireland</c:v>
                </c:pt>
                <c:pt idx="54">
                  <c:v>Yukon</c:v>
                </c:pt>
                <c:pt idx="55">
                  <c:v>New Brunswick</c:v>
                </c:pt>
              </c:strCache>
            </c:strRef>
          </c:cat>
          <c:val>
            <c:numRef>
              <c:f>'fig 12'!$D$62:$D$117</c:f>
              <c:numCache>
                <c:formatCode>0.00%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2.1999999999999999E-2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0.02</c:v>
                </c:pt>
                <c:pt idx="18">
                  <c:v>0</c:v>
                </c:pt>
                <c:pt idx="19">
                  <c:v>8.3000000000000004E-2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1.2E-2</c:v>
                </c:pt>
                <c:pt idx="36">
                  <c:v>0</c:v>
                </c:pt>
                <c:pt idx="37">
                  <c:v>1.4E-2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7.0000000000000001E-3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2.7E-2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546432"/>
        <c:axId val="118547968"/>
      </c:barChart>
      <c:catAx>
        <c:axId val="118546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8547968"/>
        <c:crosses val="autoZero"/>
        <c:auto val="1"/>
        <c:lblAlgn val="ctr"/>
        <c:lblOffset val="100"/>
        <c:noMultiLvlLbl val="0"/>
      </c:catAx>
      <c:valAx>
        <c:axId val="118547968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8546432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4640044128433141"/>
          <c:y val="1.4030615521788815E-2"/>
          <c:w val="0.42727694834912383"/>
          <c:h val="0.11347361846113062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53328714136851"/>
          <c:y val="1.4137054770538683E-2"/>
          <c:w val="0.71421052918159222"/>
          <c:h val="0.967173663747639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13'!$B$3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13'!$A$4:$A$59</c:f>
              <c:strCache>
                <c:ptCount val="56"/>
                <c:pt idx="0">
                  <c:v>Zimbabwe</c:v>
                </c:pt>
                <c:pt idx="1">
                  <c:v>Venezuela</c:v>
                </c:pt>
                <c:pt idx="2">
                  <c:v>Kyrgyzstan</c:v>
                </c:pt>
                <c:pt idx="3">
                  <c:v>Indonesia</c:v>
                </c:pt>
                <c:pt idx="4">
                  <c:v>Papua New Guinea</c:v>
                </c:pt>
                <c:pt idx="5">
                  <c:v>Bolivia</c:v>
                </c:pt>
                <c:pt idx="6">
                  <c:v>Philippines</c:v>
                </c:pt>
                <c:pt idx="7">
                  <c:v>Ecuador</c:v>
                </c:pt>
                <c:pt idx="8">
                  <c:v>Angola</c:v>
                </c:pt>
                <c:pt idx="9">
                  <c:v>DRC (Congo)</c:v>
                </c:pt>
                <c:pt idx="10">
                  <c:v>Romania</c:v>
                </c:pt>
                <c:pt idx="11">
                  <c:v>Guatemala</c:v>
                </c:pt>
                <c:pt idx="12">
                  <c:v>Honduras</c:v>
                </c:pt>
                <c:pt idx="13">
                  <c:v>Guinea (Conakry)</c:v>
                </c:pt>
                <c:pt idx="14">
                  <c:v>Greece</c:v>
                </c:pt>
                <c:pt idx="15">
                  <c:v>South Africa</c:v>
                </c:pt>
                <c:pt idx="16">
                  <c:v>Myanmar</c:v>
                </c:pt>
                <c:pt idx="17">
                  <c:v>British Columbia</c:v>
                </c:pt>
                <c:pt idx="18">
                  <c:v>Vietnam</c:v>
                </c:pt>
                <c:pt idx="19">
                  <c:v>Colombia</c:v>
                </c:pt>
                <c:pt idx="20">
                  <c:v>Guyana</c:v>
                </c:pt>
                <c:pt idx="21">
                  <c:v>Russia</c:v>
                </c:pt>
                <c:pt idx="22">
                  <c:v>Nigeria</c:v>
                </c:pt>
                <c:pt idx="23">
                  <c:v>Argentina: La Rioja</c:v>
                </c:pt>
                <c:pt idx="24">
                  <c:v>Peru</c:v>
                </c:pt>
                <c:pt idx="25">
                  <c:v>Northwest Territories</c:v>
                </c:pt>
                <c:pt idx="26">
                  <c:v>Ontario</c:v>
                </c:pt>
                <c:pt idx="27">
                  <c:v>Suriname</c:v>
                </c:pt>
                <c:pt idx="28">
                  <c:v>Nicaragua</c:v>
                </c:pt>
                <c:pt idx="29">
                  <c:v>Kazakhstan</c:v>
                </c:pt>
                <c:pt idx="30">
                  <c:v>China</c:v>
                </c:pt>
                <c:pt idx="31">
                  <c:v>Brazil</c:v>
                </c:pt>
                <c:pt idx="32">
                  <c:v>Yukon</c:v>
                </c:pt>
                <c:pt idx="33">
                  <c:v>Kenya</c:v>
                </c:pt>
                <c:pt idx="34">
                  <c:v>India</c:v>
                </c:pt>
                <c:pt idx="35">
                  <c:v>Dominican Republic</c:v>
                </c:pt>
                <c:pt idx="36">
                  <c:v>Mongolia</c:v>
                </c:pt>
                <c:pt idx="37">
                  <c:v>Manitoba</c:v>
                </c:pt>
                <c:pt idx="38">
                  <c:v>Sierra Leone</c:v>
                </c:pt>
                <c:pt idx="39">
                  <c:v>Saudi Arabia</c:v>
                </c:pt>
                <c:pt idx="40">
                  <c:v>Thailand</c:v>
                </c:pt>
                <c:pt idx="41">
                  <c:v>Tanzania</c:v>
                </c:pt>
                <c:pt idx="42">
                  <c:v>Argentina: Neuquen</c:v>
                </c:pt>
                <c:pt idx="43">
                  <c:v>French Guiana</c:v>
                </c:pt>
                <c:pt idx="44">
                  <c:v>Laos</c:v>
                </c:pt>
                <c:pt idx="45">
                  <c:v>Bulgaria</c:v>
                </c:pt>
                <c:pt idx="46">
                  <c:v>Fiji</c:v>
                </c:pt>
                <c:pt idx="47">
                  <c:v>Ethiopia</c:v>
                </c:pt>
                <c:pt idx="48">
                  <c:v>Ivory Coast</c:v>
                </c:pt>
                <c:pt idx="49">
                  <c:v>Madagascar</c:v>
                </c:pt>
                <c:pt idx="50">
                  <c:v>Mozambique</c:v>
                </c:pt>
                <c:pt idx="51">
                  <c:v>Mexico</c:v>
                </c:pt>
                <c:pt idx="52">
                  <c:v>Queensland</c:v>
                </c:pt>
                <c:pt idx="53">
                  <c:v>Argentina: Chubut</c:v>
                </c:pt>
                <c:pt idx="54">
                  <c:v>Quebec</c:v>
                </c:pt>
                <c:pt idx="55">
                  <c:v>Mali</c:v>
                </c:pt>
              </c:strCache>
            </c:strRef>
          </c:cat>
          <c:val>
            <c:numRef>
              <c:f>'fig 13'!$B$4:$B$59</c:f>
              <c:numCache>
                <c:formatCode>0.00%</c:formatCode>
                <c:ptCount val="56"/>
                <c:pt idx="0">
                  <c:v>0.2</c:v>
                </c:pt>
                <c:pt idx="1">
                  <c:v>0.11600000000000001</c:v>
                </c:pt>
                <c:pt idx="2">
                  <c:v>0.188</c:v>
                </c:pt>
                <c:pt idx="3">
                  <c:v>0.33900000000000002</c:v>
                </c:pt>
                <c:pt idx="4">
                  <c:v>0.441</c:v>
                </c:pt>
                <c:pt idx="5">
                  <c:v>0.28899999999999998</c:v>
                </c:pt>
                <c:pt idx="6">
                  <c:v>0.34499999999999997</c:v>
                </c:pt>
                <c:pt idx="7">
                  <c:v>0.32100000000000001</c:v>
                </c:pt>
                <c:pt idx="8">
                  <c:v>0.4</c:v>
                </c:pt>
                <c:pt idx="9">
                  <c:v>0.28899999999999998</c:v>
                </c:pt>
                <c:pt idx="10">
                  <c:v>0.28599999999999998</c:v>
                </c:pt>
                <c:pt idx="11">
                  <c:v>0.68799999999999994</c:v>
                </c:pt>
                <c:pt idx="12">
                  <c:v>0.5</c:v>
                </c:pt>
                <c:pt idx="13">
                  <c:v>0.48</c:v>
                </c:pt>
                <c:pt idx="14">
                  <c:v>0.4</c:v>
                </c:pt>
                <c:pt idx="15">
                  <c:v>0.34699999999999998</c:v>
                </c:pt>
                <c:pt idx="16">
                  <c:v>0.23100000000000001</c:v>
                </c:pt>
                <c:pt idx="17">
                  <c:v>0.378</c:v>
                </c:pt>
                <c:pt idx="18">
                  <c:v>0.36799999999999999</c:v>
                </c:pt>
                <c:pt idx="19">
                  <c:v>0.433</c:v>
                </c:pt>
                <c:pt idx="20">
                  <c:v>0.59099999999999997</c:v>
                </c:pt>
                <c:pt idx="21">
                  <c:v>0.45500000000000002</c:v>
                </c:pt>
                <c:pt idx="22">
                  <c:v>0.5</c:v>
                </c:pt>
                <c:pt idx="23">
                  <c:v>0.41199999999999998</c:v>
                </c:pt>
                <c:pt idx="24">
                  <c:v>0.41399999999999998</c:v>
                </c:pt>
                <c:pt idx="25">
                  <c:v>0.39500000000000002</c:v>
                </c:pt>
                <c:pt idx="26">
                  <c:v>0.32200000000000001</c:v>
                </c:pt>
                <c:pt idx="27">
                  <c:v>0.46200000000000002</c:v>
                </c:pt>
                <c:pt idx="28">
                  <c:v>0.55600000000000005</c:v>
                </c:pt>
                <c:pt idx="29">
                  <c:v>0.47799999999999998</c:v>
                </c:pt>
                <c:pt idx="30">
                  <c:v>0.4</c:v>
                </c:pt>
                <c:pt idx="31">
                  <c:v>0.42099999999999999</c:v>
                </c:pt>
                <c:pt idx="32">
                  <c:v>0.37</c:v>
                </c:pt>
                <c:pt idx="33">
                  <c:v>0.35699999999999998</c:v>
                </c:pt>
                <c:pt idx="34">
                  <c:v>0.33300000000000002</c:v>
                </c:pt>
                <c:pt idx="35">
                  <c:v>0.36</c:v>
                </c:pt>
                <c:pt idx="36">
                  <c:v>0.38900000000000001</c:v>
                </c:pt>
                <c:pt idx="37">
                  <c:v>0.27300000000000002</c:v>
                </c:pt>
                <c:pt idx="38">
                  <c:v>0.45500000000000002</c:v>
                </c:pt>
                <c:pt idx="39">
                  <c:v>0.45500000000000002</c:v>
                </c:pt>
                <c:pt idx="40">
                  <c:v>0.36399999999999999</c:v>
                </c:pt>
                <c:pt idx="41">
                  <c:v>0.42899999999999999</c:v>
                </c:pt>
                <c:pt idx="42">
                  <c:v>0.38500000000000001</c:v>
                </c:pt>
                <c:pt idx="43">
                  <c:v>0.38500000000000001</c:v>
                </c:pt>
                <c:pt idx="44">
                  <c:v>0.33300000000000002</c:v>
                </c:pt>
                <c:pt idx="45">
                  <c:v>0.41199999999999998</c:v>
                </c:pt>
                <c:pt idx="46">
                  <c:v>0.4</c:v>
                </c:pt>
                <c:pt idx="47">
                  <c:v>0.41699999999999998</c:v>
                </c:pt>
                <c:pt idx="48">
                  <c:v>0.40899999999999997</c:v>
                </c:pt>
                <c:pt idx="49">
                  <c:v>0.2</c:v>
                </c:pt>
                <c:pt idx="50">
                  <c:v>0.33300000000000002</c:v>
                </c:pt>
                <c:pt idx="51">
                  <c:v>0.39500000000000002</c:v>
                </c:pt>
                <c:pt idx="52">
                  <c:v>0.34599999999999997</c:v>
                </c:pt>
                <c:pt idx="53">
                  <c:v>0.26300000000000001</c:v>
                </c:pt>
                <c:pt idx="54">
                  <c:v>0.32100000000000001</c:v>
                </c:pt>
                <c:pt idx="55">
                  <c:v>0.35299999999999998</c:v>
                </c:pt>
              </c:numCache>
            </c:numRef>
          </c:val>
        </c:ser>
        <c:ser>
          <c:idx val="1"/>
          <c:order val="1"/>
          <c:tx>
            <c:strRef>
              <c:f>'fig 13'!$C$3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13'!$A$4:$A$59</c:f>
              <c:strCache>
                <c:ptCount val="56"/>
                <c:pt idx="0">
                  <c:v>Zimbabwe</c:v>
                </c:pt>
                <c:pt idx="1">
                  <c:v>Venezuela</c:v>
                </c:pt>
                <c:pt idx="2">
                  <c:v>Kyrgyzstan</c:v>
                </c:pt>
                <c:pt idx="3">
                  <c:v>Indonesia</c:v>
                </c:pt>
                <c:pt idx="4">
                  <c:v>Papua New Guinea</c:v>
                </c:pt>
                <c:pt idx="5">
                  <c:v>Bolivia</c:v>
                </c:pt>
                <c:pt idx="6">
                  <c:v>Philippines</c:v>
                </c:pt>
                <c:pt idx="7">
                  <c:v>Ecuador</c:v>
                </c:pt>
                <c:pt idx="8">
                  <c:v>Angola</c:v>
                </c:pt>
                <c:pt idx="9">
                  <c:v>DRC (Congo)</c:v>
                </c:pt>
                <c:pt idx="10">
                  <c:v>Romania</c:v>
                </c:pt>
                <c:pt idx="11">
                  <c:v>Guatemala</c:v>
                </c:pt>
                <c:pt idx="12">
                  <c:v>Honduras</c:v>
                </c:pt>
                <c:pt idx="13">
                  <c:v>Guinea (Conakry)</c:v>
                </c:pt>
                <c:pt idx="14">
                  <c:v>Greece</c:v>
                </c:pt>
                <c:pt idx="15">
                  <c:v>South Africa</c:v>
                </c:pt>
                <c:pt idx="16">
                  <c:v>Myanmar</c:v>
                </c:pt>
                <c:pt idx="17">
                  <c:v>British Columbia</c:v>
                </c:pt>
                <c:pt idx="18">
                  <c:v>Vietnam</c:v>
                </c:pt>
                <c:pt idx="19">
                  <c:v>Colombia</c:v>
                </c:pt>
                <c:pt idx="20">
                  <c:v>Guyana</c:v>
                </c:pt>
                <c:pt idx="21">
                  <c:v>Russia</c:v>
                </c:pt>
                <c:pt idx="22">
                  <c:v>Nigeria</c:v>
                </c:pt>
                <c:pt idx="23">
                  <c:v>Argentina: La Rioja</c:v>
                </c:pt>
                <c:pt idx="24">
                  <c:v>Peru</c:v>
                </c:pt>
                <c:pt idx="25">
                  <c:v>Northwest Territories</c:v>
                </c:pt>
                <c:pt idx="26">
                  <c:v>Ontario</c:v>
                </c:pt>
                <c:pt idx="27">
                  <c:v>Suriname</c:v>
                </c:pt>
                <c:pt idx="28">
                  <c:v>Nicaragua</c:v>
                </c:pt>
                <c:pt idx="29">
                  <c:v>Kazakhstan</c:v>
                </c:pt>
                <c:pt idx="30">
                  <c:v>China</c:v>
                </c:pt>
                <c:pt idx="31">
                  <c:v>Brazil</c:v>
                </c:pt>
                <c:pt idx="32">
                  <c:v>Yukon</c:v>
                </c:pt>
                <c:pt idx="33">
                  <c:v>Kenya</c:v>
                </c:pt>
                <c:pt idx="34">
                  <c:v>India</c:v>
                </c:pt>
                <c:pt idx="35">
                  <c:v>Dominican Republic</c:v>
                </c:pt>
                <c:pt idx="36">
                  <c:v>Mongolia</c:v>
                </c:pt>
                <c:pt idx="37">
                  <c:v>Manitoba</c:v>
                </c:pt>
                <c:pt idx="38">
                  <c:v>Sierra Leone</c:v>
                </c:pt>
                <c:pt idx="39">
                  <c:v>Saudi Arabia</c:v>
                </c:pt>
                <c:pt idx="40">
                  <c:v>Thailand</c:v>
                </c:pt>
                <c:pt idx="41">
                  <c:v>Tanzania</c:v>
                </c:pt>
                <c:pt idx="42">
                  <c:v>Argentina: Neuquen</c:v>
                </c:pt>
                <c:pt idx="43">
                  <c:v>French Guiana</c:v>
                </c:pt>
                <c:pt idx="44">
                  <c:v>Laos</c:v>
                </c:pt>
                <c:pt idx="45">
                  <c:v>Bulgaria</c:v>
                </c:pt>
                <c:pt idx="46">
                  <c:v>Fiji</c:v>
                </c:pt>
                <c:pt idx="47">
                  <c:v>Ethiopia</c:v>
                </c:pt>
                <c:pt idx="48">
                  <c:v>Ivory Coast</c:v>
                </c:pt>
                <c:pt idx="49">
                  <c:v>Madagascar</c:v>
                </c:pt>
                <c:pt idx="50">
                  <c:v>Mozambique</c:v>
                </c:pt>
                <c:pt idx="51">
                  <c:v>Mexico</c:v>
                </c:pt>
                <c:pt idx="52">
                  <c:v>Queensland</c:v>
                </c:pt>
                <c:pt idx="53">
                  <c:v>Argentina: Chubut</c:v>
                </c:pt>
                <c:pt idx="54">
                  <c:v>Quebec</c:v>
                </c:pt>
                <c:pt idx="55">
                  <c:v>Mali</c:v>
                </c:pt>
              </c:strCache>
            </c:strRef>
          </c:cat>
          <c:val>
            <c:numRef>
              <c:f>'fig 13'!$C$4:$C$59</c:f>
              <c:numCache>
                <c:formatCode>0.00%</c:formatCode>
                <c:ptCount val="56"/>
                <c:pt idx="0">
                  <c:v>0.4</c:v>
                </c:pt>
                <c:pt idx="1">
                  <c:v>0.25600000000000001</c:v>
                </c:pt>
                <c:pt idx="2">
                  <c:v>0.438</c:v>
                </c:pt>
                <c:pt idx="3">
                  <c:v>0.42899999999999999</c:v>
                </c:pt>
                <c:pt idx="4">
                  <c:v>0.35299999999999998</c:v>
                </c:pt>
                <c:pt idx="5">
                  <c:v>0.36799999999999999</c:v>
                </c:pt>
                <c:pt idx="6">
                  <c:v>0.379</c:v>
                </c:pt>
                <c:pt idx="7">
                  <c:v>0.34</c:v>
                </c:pt>
                <c:pt idx="8">
                  <c:v>0.4</c:v>
                </c:pt>
                <c:pt idx="9">
                  <c:v>0.36799999999999999</c:v>
                </c:pt>
                <c:pt idx="10">
                  <c:v>0.28599999999999998</c:v>
                </c:pt>
                <c:pt idx="11">
                  <c:v>6.3E-2</c:v>
                </c:pt>
                <c:pt idx="12">
                  <c:v>0.16700000000000001</c:v>
                </c:pt>
                <c:pt idx="13">
                  <c:v>0.16</c:v>
                </c:pt>
                <c:pt idx="14">
                  <c:v>0.2</c:v>
                </c:pt>
                <c:pt idx="15">
                  <c:v>0.28599999999999998</c:v>
                </c:pt>
                <c:pt idx="16">
                  <c:v>0.38500000000000001</c:v>
                </c:pt>
                <c:pt idx="17">
                  <c:v>0.25900000000000001</c:v>
                </c:pt>
                <c:pt idx="18">
                  <c:v>0.316</c:v>
                </c:pt>
                <c:pt idx="19">
                  <c:v>0.16700000000000001</c:v>
                </c:pt>
                <c:pt idx="20">
                  <c:v>9.0999999999999998E-2</c:v>
                </c:pt>
                <c:pt idx="21">
                  <c:v>0.13600000000000001</c:v>
                </c:pt>
                <c:pt idx="22">
                  <c:v>0.16700000000000001</c:v>
                </c:pt>
                <c:pt idx="23">
                  <c:v>0.11799999999999999</c:v>
                </c:pt>
                <c:pt idx="24">
                  <c:v>0.17100000000000001</c:v>
                </c:pt>
                <c:pt idx="25">
                  <c:v>0.21</c:v>
                </c:pt>
                <c:pt idx="26">
                  <c:v>0.19800000000000001</c:v>
                </c:pt>
                <c:pt idx="27">
                  <c:v>0.154</c:v>
                </c:pt>
                <c:pt idx="28">
                  <c:v>5.6000000000000001E-2</c:v>
                </c:pt>
                <c:pt idx="29">
                  <c:v>8.6999999999999994E-2</c:v>
                </c:pt>
                <c:pt idx="30">
                  <c:v>0.16700000000000001</c:v>
                </c:pt>
                <c:pt idx="31">
                  <c:v>0.17499999999999999</c:v>
                </c:pt>
                <c:pt idx="32">
                  <c:v>0.18</c:v>
                </c:pt>
                <c:pt idx="33">
                  <c:v>0.214</c:v>
                </c:pt>
                <c:pt idx="34">
                  <c:v>0.23799999999999999</c:v>
                </c:pt>
                <c:pt idx="35">
                  <c:v>0.2</c:v>
                </c:pt>
                <c:pt idx="36">
                  <c:v>8.3000000000000004E-2</c:v>
                </c:pt>
                <c:pt idx="37">
                  <c:v>0.159</c:v>
                </c:pt>
                <c:pt idx="38">
                  <c:v>0</c:v>
                </c:pt>
                <c:pt idx="39">
                  <c:v>0</c:v>
                </c:pt>
                <c:pt idx="40">
                  <c:v>0.182</c:v>
                </c:pt>
                <c:pt idx="41">
                  <c:v>8.5999999999999993E-2</c:v>
                </c:pt>
                <c:pt idx="42">
                  <c:v>0.154</c:v>
                </c:pt>
                <c:pt idx="43">
                  <c:v>0.154</c:v>
                </c:pt>
                <c:pt idx="44">
                  <c:v>6.7000000000000004E-2</c:v>
                </c:pt>
                <c:pt idx="45">
                  <c:v>0.11799999999999999</c:v>
                </c:pt>
                <c:pt idx="46">
                  <c:v>0.1</c:v>
                </c:pt>
                <c:pt idx="47">
                  <c:v>8.3000000000000004E-2</c:v>
                </c:pt>
                <c:pt idx="48">
                  <c:v>9.0999999999999998E-2</c:v>
                </c:pt>
                <c:pt idx="49">
                  <c:v>0.2</c:v>
                </c:pt>
                <c:pt idx="50">
                  <c:v>0.111</c:v>
                </c:pt>
                <c:pt idx="51">
                  <c:v>9.7000000000000003E-2</c:v>
                </c:pt>
                <c:pt idx="52">
                  <c:v>0.115</c:v>
                </c:pt>
                <c:pt idx="53">
                  <c:v>0.21099999999999999</c:v>
                </c:pt>
                <c:pt idx="54">
                  <c:v>0.11899999999999999</c:v>
                </c:pt>
                <c:pt idx="55">
                  <c:v>2.9000000000000001E-2</c:v>
                </c:pt>
              </c:numCache>
            </c:numRef>
          </c:val>
        </c:ser>
        <c:ser>
          <c:idx val="2"/>
          <c:order val="2"/>
          <c:tx>
            <c:strRef>
              <c:f>'fig 13'!$D$3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13'!$A$4:$A$59</c:f>
              <c:strCache>
                <c:ptCount val="56"/>
                <c:pt idx="0">
                  <c:v>Zimbabwe</c:v>
                </c:pt>
                <c:pt idx="1">
                  <c:v>Venezuela</c:v>
                </c:pt>
                <c:pt idx="2">
                  <c:v>Kyrgyzstan</c:v>
                </c:pt>
                <c:pt idx="3">
                  <c:v>Indonesia</c:v>
                </c:pt>
                <c:pt idx="4">
                  <c:v>Papua New Guinea</c:v>
                </c:pt>
                <c:pt idx="5">
                  <c:v>Bolivia</c:v>
                </c:pt>
                <c:pt idx="6">
                  <c:v>Philippines</c:v>
                </c:pt>
                <c:pt idx="7">
                  <c:v>Ecuador</c:v>
                </c:pt>
                <c:pt idx="8">
                  <c:v>Angola</c:v>
                </c:pt>
                <c:pt idx="9">
                  <c:v>DRC (Congo)</c:v>
                </c:pt>
                <c:pt idx="10">
                  <c:v>Romania</c:v>
                </c:pt>
                <c:pt idx="11">
                  <c:v>Guatemala</c:v>
                </c:pt>
                <c:pt idx="12">
                  <c:v>Honduras</c:v>
                </c:pt>
                <c:pt idx="13">
                  <c:v>Guinea (Conakry)</c:v>
                </c:pt>
                <c:pt idx="14">
                  <c:v>Greece</c:v>
                </c:pt>
                <c:pt idx="15">
                  <c:v>South Africa</c:v>
                </c:pt>
                <c:pt idx="16">
                  <c:v>Myanmar</c:v>
                </c:pt>
                <c:pt idx="17">
                  <c:v>British Columbia</c:v>
                </c:pt>
                <c:pt idx="18">
                  <c:v>Vietnam</c:v>
                </c:pt>
                <c:pt idx="19">
                  <c:v>Colombia</c:v>
                </c:pt>
                <c:pt idx="20">
                  <c:v>Guyana</c:v>
                </c:pt>
                <c:pt idx="21">
                  <c:v>Russia</c:v>
                </c:pt>
                <c:pt idx="22">
                  <c:v>Nigeria</c:v>
                </c:pt>
                <c:pt idx="23">
                  <c:v>Argentina: La Rioja</c:v>
                </c:pt>
                <c:pt idx="24">
                  <c:v>Peru</c:v>
                </c:pt>
                <c:pt idx="25">
                  <c:v>Northwest Territories</c:v>
                </c:pt>
                <c:pt idx="26">
                  <c:v>Ontario</c:v>
                </c:pt>
                <c:pt idx="27">
                  <c:v>Suriname</c:v>
                </c:pt>
                <c:pt idx="28">
                  <c:v>Nicaragua</c:v>
                </c:pt>
                <c:pt idx="29">
                  <c:v>Kazakhstan</c:v>
                </c:pt>
                <c:pt idx="30">
                  <c:v>China</c:v>
                </c:pt>
                <c:pt idx="31">
                  <c:v>Brazil</c:v>
                </c:pt>
                <c:pt idx="32">
                  <c:v>Yukon</c:v>
                </c:pt>
                <c:pt idx="33">
                  <c:v>Kenya</c:v>
                </c:pt>
                <c:pt idx="34">
                  <c:v>India</c:v>
                </c:pt>
                <c:pt idx="35">
                  <c:v>Dominican Republic</c:v>
                </c:pt>
                <c:pt idx="36">
                  <c:v>Mongolia</c:v>
                </c:pt>
                <c:pt idx="37">
                  <c:v>Manitoba</c:v>
                </c:pt>
                <c:pt idx="38">
                  <c:v>Sierra Leone</c:v>
                </c:pt>
                <c:pt idx="39">
                  <c:v>Saudi Arabia</c:v>
                </c:pt>
                <c:pt idx="40">
                  <c:v>Thailand</c:v>
                </c:pt>
                <c:pt idx="41">
                  <c:v>Tanzania</c:v>
                </c:pt>
                <c:pt idx="42">
                  <c:v>Argentina: Neuquen</c:v>
                </c:pt>
                <c:pt idx="43">
                  <c:v>French Guiana</c:v>
                </c:pt>
                <c:pt idx="44">
                  <c:v>Laos</c:v>
                </c:pt>
                <c:pt idx="45">
                  <c:v>Bulgaria</c:v>
                </c:pt>
                <c:pt idx="46">
                  <c:v>Fiji</c:v>
                </c:pt>
                <c:pt idx="47">
                  <c:v>Ethiopia</c:v>
                </c:pt>
                <c:pt idx="48">
                  <c:v>Ivory Coast</c:v>
                </c:pt>
                <c:pt idx="49">
                  <c:v>Madagascar</c:v>
                </c:pt>
                <c:pt idx="50">
                  <c:v>Mozambique</c:v>
                </c:pt>
                <c:pt idx="51">
                  <c:v>Mexico</c:v>
                </c:pt>
                <c:pt idx="52">
                  <c:v>Queensland</c:v>
                </c:pt>
                <c:pt idx="53">
                  <c:v>Argentina: Chubut</c:v>
                </c:pt>
                <c:pt idx="54">
                  <c:v>Quebec</c:v>
                </c:pt>
                <c:pt idx="55">
                  <c:v>Mali</c:v>
                </c:pt>
              </c:strCache>
            </c:strRef>
          </c:cat>
          <c:val>
            <c:numRef>
              <c:f>'fig 13'!$D$4:$D$59</c:f>
              <c:numCache>
                <c:formatCode>0.00%</c:formatCode>
                <c:ptCount val="56"/>
                <c:pt idx="0">
                  <c:v>0.36699999999999999</c:v>
                </c:pt>
                <c:pt idx="1">
                  <c:v>0.51200000000000001</c:v>
                </c:pt>
                <c:pt idx="2">
                  <c:v>0.25</c:v>
                </c:pt>
                <c:pt idx="3">
                  <c:v>0.107</c:v>
                </c:pt>
                <c:pt idx="4">
                  <c:v>5.8999999999999997E-2</c:v>
                </c:pt>
                <c:pt idx="5">
                  <c:v>0.184</c:v>
                </c:pt>
                <c:pt idx="6">
                  <c:v>0.10299999999999999</c:v>
                </c:pt>
                <c:pt idx="7">
                  <c:v>0.151</c:v>
                </c:pt>
                <c:pt idx="8">
                  <c:v>0</c:v>
                </c:pt>
                <c:pt idx="9">
                  <c:v>0.105</c:v>
                </c:pt>
                <c:pt idx="10">
                  <c:v>0.19</c:v>
                </c:pt>
                <c:pt idx="11">
                  <c:v>0</c:v>
                </c:pt>
                <c:pt idx="12">
                  <c:v>5.6000000000000001E-2</c:v>
                </c:pt>
                <c:pt idx="13">
                  <c:v>0.08</c:v>
                </c:pt>
                <c:pt idx="14">
                  <c:v>0.1</c:v>
                </c:pt>
                <c:pt idx="15">
                  <c:v>6.0999999999999999E-2</c:v>
                </c:pt>
                <c:pt idx="16">
                  <c:v>7.6999999999999999E-2</c:v>
                </c:pt>
                <c:pt idx="17">
                  <c:v>5.5E-2</c:v>
                </c:pt>
                <c:pt idx="18">
                  <c:v>0</c:v>
                </c:pt>
                <c:pt idx="19">
                  <c:v>8.3000000000000004E-2</c:v>
                </c:pt>
                <c:pt idx="20">
                  <c:v>0</c:v>
                </c:pt>
                <c:pt idx="21">
                  <c:v>9.0999999999999998E-2</c:v>
                </c:pt>
                <c:pt idx="22">
                  <c:v>0</c:v>
                </c:pt>
                <c:pt idx="23">
                  <c:v>0.11799999999999999</c:v>
                </c:pt>
                <c:pt idx="24">
                  <c:v>4.4999999999999998E-2</c:v>
                </c:pt>
                <c:pt idx="25">
                  <c:v>1.2E-2</c:v>
                </c:pt>
                <c:pt idx="26">
                  <c:v>9.6000000000000002E-2</c:v>
                </c:pt>
                <c:pt idx="27">
                  <c:v>0</c:v>
                </c:pt>
                <c:pt idx="28">
                  <c:v>0</c:v>
                </c:pt>
                <c:pt idx="29">
                  <c:v>4.2999999999999997E-2</c:v>
                </c:pt>
                <c:pt idx="30">
                  <c:v>3.3000000000000002E-2</c:v>
                </c:pt>
                <c:pt idx="31">
                  <c:v>0</c:v>
                </c:pt>
                <c:pt idx="32">
                  <c:v>0.03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8.3000000000000004E-2</c:v>
                </c:pt>
                <c:pt idx="37">
                  <c:v>0.114</c:v>
                </c:pt>
                <c:pt idx="38">
                  <c:v>9.0999999999999998E-2</c:v>
                </c:pt>
                <c:pt idx="39">
                  <c:v>9.0999999999999998E-2</c:v>
                </c:pt>
                <c:pt idx="40">
                  <c:v>0</c:v>
                </c:pt>
                <c:pt idx="41">
                  <c:v>2.9000000000000001E-2</c:v>
                </c:pt>
                <c:pt idx="42">
                  <c:v>0</c:v>
                </c:pt>
                <c:pt idx="43">
                  <c:v>0</c:v>
                </c:pt>
                <c:pt idx="44">
                  <c:v>0.13300000000000001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0.1</c:v>
                </c:pt>
                <c:pt idx="50">
                  <c:v>5.6000000000000001E-2</c:v>
                </c:pt>
                <c:pt idx="51">
                  <c:v>8.0000000000000002E-3</c:v>
                </c:pt>
                <c:pt idx="52">
                  <c:v>1.2999999999999999E-2</c:v>
                </c:pt>
                <c:pt idx="53">
                  <c:v>0</c:v>
                </c:pt>
                <c:pt idx="54">
                  <c:v>0.03</c:v>
                </c:pt>
                <c:pt idx="55">
                  <c:v>8.7999999999999995E-2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660480"/>
        <c:axId val="118670464"/>
      </c:barChart>
      <c:catAx>
        <c:axId val="118660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8670464"/>
        <c:crosses val="autoZero"/>
        <c:auto val="1"/>
        <c:lblAlgn val="ctr"/>
        <c:lblOffset val="100"/>
        <c:noMultiLvlLbl val="0"/>
      </c:catAx>
      <c:valAx>
        <c:axId val="118670464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866048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611884616529903"/>
          <c:y val="1.4121577868459873E-2"/>
          <c:w val="0.66858127337000217"/>
          <c:h val="0.966406034642610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13'!$B$60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13'!$A$61:$A$116</c:f>
              <c:strCache>
                <c:ptCount val="56"/>
                <c:pt idx="0">
                  <c:v>Argentina: Mendoza</c:v>
                </c:pt>
                <c:pt idx="1">
                  <c:v>Uruguay</c:v>
                </c:pt>
                <c:pt idx="2">
                  <c:v>New South Wales</c:v>
                </c:pt>
                <c:pt idx="3">
                  <c:v>Argentina: San Juan</c:v>
                </c:pt>
                <c:pt idx="4">
                  <c:v>Argentina: Santa Cruz</c:v>
                </c:pt>
                <c:pt idx="5">
                  <c:v>Argentina: Rio Negro</c:v>
                </c:pt>
                <c:pt idx="6">
                  <c:v>Nunavut</c:v>
                </c:pt>
                <c:pt idx="7">
                  <c:v>Argentina: Catamarca</c:v>
                </c:pt>
                <c:pt idx="8">
                  <c:v>South Australia</c:v>
                </c:pt>
                <c:pt idx="9">
                  <c:v>Victoria</c:v>
                </c:pt>
                <c:pt idx="10">
                  <c:v>Liberia</c:v>
                </c:pt>
                <c:pt idx="11">
                  <c:v>New Zealand</c:v>
                </c:pt>
                <c:pt idx="12">
                  <c:v>Washington</c:v>
                </c:pt>
                <c:pt idx="13">
                  <c:v>Northern Territory</c:v>
                </c:pt>
                <c:pt idx="14">
                  <c:v>Tasmania</c:v>
                </c:pt>
                <c:pt idx="15">
                  <c:v>Poland</c:v>
                </c:pt>
                <c:pt idx="16">
                  <c:v>Zambia</c:v>
                </c:pt>
                <c:pt idx="17">
                  <c:v>Spain</c:v>
                </c:pt>
                <c:pt idx="18">
                  <c:v>Saskatchewan</c:v>
                </c:pt>
                <c:pt idx="19">
                  <c:v>Argentina: Jujuy</c:v>
                </c:pt>
                <c:pt idx="20">
                  <c:v>California</c:v>
                </c:pt>
                <c:pt idx="21">
                  <c:v>France</c:v>
                </c:pt>
                <c:pt idx="22">
                  <c:v>Malaysia</c:v>
                </c:pt>
                <c:pt idx="23">
                  <c:v>Niger</c:v>
                </c:pt>
                <c:pt idx="24">
                  <c:v>Panama</c:v>
                </c:pt>
                <c:pt idx="25">
                  <c:v>Ghana</c:v>
                </c:pt>
                <c:pt idx="26">
                  <c:v>Nova Scotia</c:v>
                </c:pt>
                <c:pt idx="27">
                  <c:v>Alaska</c:v>
                </c:pt>
                <c:pt idx="28">
                  <c:v>Turkey</c:v>
                </c:pt>
                <c:pt idx="29">
                  <c:v>Namibia</c:v>
                </c:pt>
                <c:pt idx="30">
                  <c:v>Norway</c:v>
                </c:pt>
                <c:pt idx="31">
                  <c:v>Minnesota</c:v>
                </c:pt>
                <c:pt idx="32">
                  <c:v>Serbia</c:v>
                </c:pt>
                <c:pt idx="33">
                  <c:v>Newfoundland &amp; Labrador</c:v>
                </c:pt>
                <c:pt idx="34">
                  <c:v>Alberta</c:v>
                </c:pt>
                <c:pt idx="35">
                  <c:v>Michigan</c:v>
                </c:pt>
                <c:pt idx="36">
                  <c:v>Western Australia</c:v>
                </c:pt>
                <c:pt idx="37">
                  <c:v>Portugal</c:v>
                </c:pt>
                <c:pt idx="38">
                  <c:v>Chile</c:v>
                </c:pt>
                <c:pt idx="39">
                  <c:v>New Brunswick</c:v>
                </c:pt>
                <c:pt idx="40">
                  <c:v>Argentina: Salta</c:v>
                </c:pt>
                <c:pt idx="41">
                  <c:v>Colorado</c:v>
                </c:pt>
                <c:pt idx="42">
                  <c:v>New Mexico</c:v>
                </c:pt>
                <c:pt idx="43">
                  <c:v>Montana</c:v>
                </c:pt>
                <c:pt idx="44">
                  <c:v>Arizona</c:v>
                </c:pt>
                <c:pt idx="45">
                  <c:v>Burkina Faso</c:v>
                </c:pt>
                <c:pt idx="46">
                  <c:v>Finland</c:v>
                </c:pt>
                <c:pt idx="47">
                  <c:v>Eritrea</c:v>
                </c:pt>
                <c:pt idx="48">
                  <c:v>Sweden</c:v>
                </c:pt>
                <c:pt idx="49">
                  <c:v>Greenland</c:v>
                </c:pt>
                <c:pt idx="50">
                  <c:v>Idaho</c:v>
                </c:pt>
                <c:pt idx="51">
                  <c:v>Ireland</c:v>
                </c:pt>
                <c:pt idx="52">
                  <c:v>Botswana</c:v>
                </c:pt>
                <c:pt idx="53">
                  <c:v>Wyoming</c:v>
                </c:pt>
                <c:pt idx="54">
                  <c:v>Utah</c:v>
                </c:pt>
                <c:pt idx="55">
                  <c:v>Nevada</c:v>
                </c:pt>
              </c:strCache>
            </c:strRef>
          </c:cat>
          <c:val>
            <c:numRef>
              <c:f>'fig 13'!$B$61:$B$116</c:f>
              <c:numCache>
                <c:formatCode>0.00%</c:formatCode>
                <c:ptCount val="56"/>
                <c:pt idx="0">
                  <c:v>0.33300000000000002</c:v>
                </c:pt>
                <c:pt idx="1">
                  <c:v>0.38500000000000001</c:v>
                </c:pt>
                <c:pt idx="2">
                  <c:v>0.377</c:v>
                </c:pt>
                <c:pt idx="3">
                  <c:v>0.36799999999999999</c:v>
                </c:pt>
                <c:pt idx="4">
                  <c:v>0.36099999999999999</c:v>
                </c:pt>
                <c:pt idx="5">
                  <c:v>0.23799999999999999</c:v>
                </c:pt>
                <c:pt idx="6">
                  <c:v>0.33300000000000002</c:v>
                </c:pt>
                <c:pt idx="7">
                  <c:v>0.182</c:v>
                </c:pt>
                <c:pt idx="8">
                  <c:v>0.28599999999999998</c:v>
                </c:pt>
                <c:pt idx="9">
                  <c:v>0.25</c:v>
                </c:pt>
                <c:pt idx="10">
                  <c:v>0.308</c:v>
                </c:pt>
                <c:pt idx="11">
                  <c:v>0.25600000000000001</c:v>
                </c:pt>
                <c:pt idx="12">
                  <c:v>0.33300000000000002</c:v>
                </c:pt>
                <c:pt idx="13">
                  <c:v>0.28899999999999998</c:v>
                </c:pt>
                <c:pt idx="14">
                  <c:v>0.23300000000000001</c:v>
                </c:pt>
                <c:pt idx="15">
                  <c:v>0.28599999999999998</c:v>
                </c:pt>
                <c:pt idx="16">
                  <c:v>0.25800000000000001</c:v>
                </c:pt>
                <c:pt idx="17">
                  <c:v>0.32300000000000001</c:v>
                </c:pt>
                <c:pt idx="18">
                  <c:v>0.3</c:v>
                </c:pt>
                <c:pt idx="19">
                  <c:v>0.2</c:v>
                </c:pt>
                <c:pt idx="20">
                  <c:v>0.23599999999999999</c:v>
                </c:pt>
                <c:pt idx="21">
                  <c:v>0.27800000000000002</c:v>
                </c:pt>
                <c:pt idx="22">
                  <c:v>0.2</c:v>
                </c:pt>
                <c:pt idx="23">
                  <c:v>0.2</c:v>
                </c:pt>
                <c:pt idx="24">
                  <c:v>0.22700000000000001</c:v>
                </c:pt>
                <c:pt idx="25">
                  <c:v>0.24399999999999999</c:v>
                </c:pt>
                <c:pt idx="26">
                  <c:v>0.222</c:v>
                </c:pt>
                <c:pt idx="27">
                  <c:v>0.217</c:v>
                </c:pt>
                <c:pt idx="28">
                  <c:v>0.182</c:v>
                </c:pt>
                <c:pt idx="29">
                  <c:v>0.27300000000000002</c:v>
                </c:pt>
                <c:pt idx="30">
                  <c:v>0.16700000000000001</c:v>
                </c:pt>
                <c:pt idx="31">
                  <c:v>0.22600000000000001</c:v>
                </c:pt>
                <c:pt idx="32">
                  <c:v>0.27300000000000002</c:v>
                </c:pt>
                <c:pt idx="33">
                  <c:v>0.19800000000000001</c:v>
                </c:pt>
                <c:pt idx="34">
                  <c:v>0.22</c:v>
                </c:pt>
                <c:pt idx="35">
                  <c:v>0.23100000000000001</c:v>
                </c:pt>
                <c:pt idx="36">
                  <c:v>0.22900000000000001</c:v>
                </c:pt>
                <c:pt idx="37">
                  <c:v>0.217</c:v>
                </c:pt>
                <c:pt idx="38">
                  <c:v>0.216</c:v>
                </c:pt>
                <c:pt idx="39">
                  <c:v>0.215</c:v>
                </c:pt>
                <c:pt idx="40">
                  <c:v>0.2</c:v>
                </c:pt>
                <c:pt idx="41">
                  <c:v>0.217</c:v>
                </c:pt>
                <c:pt idx="42">
                  <c:v>0.20399999999999999</c:v>
                </c:pt>
                <c:pt idx="43">
                  <c:v>0.18</c:v>
                </c:pt>
                <c:pt idx="44">
                  <c:v>0.187</c:v>
                </c:pt>
                <c:pt idx="45">
                  <c:v>0.188</c:v>
                </c:pt>
                <c:pt idx="46">
                  <c:v>0.184</c:v>
                </c:pt>
                <c:pt idx="47">
                  <c:v>0.16700000000000001</c:v>
                </c:pt>
                <c:pt idx="48">
                  <c:v>0.14000000000000001</c:v>
                </c:pt>
                <c:pt idx="49">
                  <c:v>0.154</c:v>
                </c:pt>
                <c:pt idx="50">
                  <c:v>0.11799999999999999</c:v>
                </c:pt>
                <c:pt idx="51">
                  <c:v>0.11799999999999999</c:v>
                </c:pt>
                <c:pt idx="52">
                  <c:v>8.5999999999999993E-2</c:v>
                </c:pt>
                <c:pt idx="53">
                  <c:v>0.114</c:v>
                </c:pt>
                <c:pt idx="54">
                  <c:v>9.2999999999999999E-2</c:v>
                </c:pt>
                <c:pt idx="55">
                  <c:v>8.1000000000000003E-2</c:v>
                </c:pt>
              </c:numCache>
            </c:numRef>
          </c:val>
        </c:ser>
        <c:ser>
          <c:idx val="1"/>
          <c:order val="1"/>
          <c:tx>
            <c:strRef>
              <c:f>'fig 13'!$C$60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13'!$A$61:$A$116</c:f>
              <c:strCache>
                <c:ptCount val="56"/>
                <c:pt idx="0">
                  <c:v>Argentina: Mendoza</c:v>
                </c:pt>
                <c:pt idx="1">
                  <c:v>Uruguay</c:v>
                </c:pt>
                <c:pt idx="2">
                  <c:v>New South Wales</c:v>
                </c:pt>
                <c:pt idx="3">
                  <c:v>Argentina: San Juan</c:v>
                </c:pt>
                <c:pt idx="4">
                  <c:v>Argentina: Santa Cruz</c:v>
                </c:pt>
                <c:pt idx="5">
                  <c:v>Argentina: Rio Negro</c:v>
                </c:pt>
                <c:pt idx="6">
                  <c:v>Nunavut</c:v>
                </c:pt>
                <c:pt idx="7">
                  <c:v>Argentina: Catamarca</c:v>
                </c:pt>
                <c:pt idx="8">
                  <c:v>South Australia</c:v>
                </c:pt>
                <c:pt idx="9">
                  <c:v>Victoria</c:v>
                </c:pt>
                <c:pt idx="10">
                  <c:v>Liberia</c:v>
                </c:pt>
                <c:pt idx="11">
                  <c:v>New Zealand</c:v>
                </c:pt>
                <c:pt idx="12">
                  <c:v>Washington</c:v>
                </c:pt>
                <c:pt idx="13">
                  <c:v>Northern Territory</c:v>
                </c:pt>
                <c:pt idx="14">
                  <c:v>Tasmania</c:v>
                </c:pt>
                <c:pt idx="15">
                  <c:v>Poland</c:v>
                </c:pt>
                <c:pt idx="16">
                  <c:v>Zambia</c:v>
                </c:pt>
                <c:pt idx="17">
                  <c:v>Spain</c:v>
                </c:pt>
                <c:pt idx="18">
                  <c:v>Saskatchewan</c:v>
                </c:pt>
                <c:pt idx="19">
                  <c:v>Argentina: Jujuy</c:v>
                </c:pt>
                <c:pt idx="20">
                  <c:v>California</c:v>
                </c:pt>
                <c:pt idx="21">
                  <c:v>France</c:v>
                </c:pt>
                <c:pt idx="22">
                  <c:v>Malaysia</c:v>
                </c:pt>
                <c:pt idx="23">
                  <c:v>Niger</c:v>
                </c:pt>
                <c:pt idx="24">
                  <c:v>Panama</c:v>
                </c:pt>
                <c:pt idx="25">
                  <c:v>Ghana</c:v>
                </c:pt>
                <c:pt idx="26">
                  <c:v>Nova Scotia</c:v>
                </c:pt>
                <c:pt idx="27">
                  <c:v>Alaska</c:v>
                </c:pt>
                <c:pt idx="28">
                  <c:v>Turkey</c:v>
                </c:pt>
                <c:pt idx="29">
                  <c:v>Namibia</c:v>
                </c:pt>
                <c:pt idx="30">
                  <c:v>Norway</c:v>
                </c:pt>
                <c:pt idx="31">
                  <c:v>Minnesota</c:v>
                </c:pt>
                <c:pt idx="32">
                  <c:v>Serbia</c:v>
                </c:pt>
                <c:pt idx="33">
                  <c:v>Newfoundland &amp; Labrador</c:v>
                </c:pt>
                <c:pt idx="34">
                  <c:v>Alberta</c:v>
                </c:pt>
                <c:pt idx="35">
                  <c:v>Michigan</c:v>
                </c:pt>
                <c:pt idx="36">
                  <c:v>Western Australia</c:v>
                </c:pt>
                <c:pt idx="37">
                  <c:v>Portugal</c:v>
                </c:pt>
                <c:pt idx="38">
                  <c:v>Chile</c:v>
                </c:pt>
                <c:pt idx="39">
                  <c:v>New Brunswick</c:v>
                </c:pt>
                <c:pt idx="40">
                  <c:v>Argentina: Salta</c:v>
                </c:pt>
                <c:pt idx="41">
                  <c:v>Colorado</c:v>
                </c:pt>
                <c:pt idx="42">
                  <c:v>New Mexico</c:v>
                </c:pt>
                <c:pt idx="43">
                  <c:v>Montana</c:v>
                </c:pt>
                <c:pt idx="44">
                  <c:v>Arizona</c:v>
                </c:pt>
                <c:pt idx="45">
                  <c:v>Burkina Faso</c:v>
                </c:pt>
                <c:pt idx="46">
                  <c:v>Finland</c:v>
                </c:pt>
                <c:pt idx="47">
                  <c:v>Eritrea</c:v>
                </c:pt>
                <c:pt idx="48">
                  <c:v>Sweden</c:v>
                </c:pt>
                <c:pt idx="49">
                  <c:v>Greenland</c:v>
                </c:pt>
                <c:pt idx="50">
                  <c:v>Idaho</c:v>
                </c:pt>
                <c:pt idx="51">
                  <c:v>Ireland</c:v>
                </c:pt>
                <c:pt idx="52">
                  <c:v>Botswana</c:v>
                </c:pt>
                <c:pt idx="53">
                  <c:v>Wyoming</c:v>
                </c:pt>
                <c:pt idx="54">
                  <c:v>Utah</c:v>
                </c:pt>
                <c:pt idx="55">
                  <c:v>Nevada</c:v>
                </c:pt>
              </c:strCache>
            </c:strRef>
          </c:cat>
          <c:val>
            <c:numRef>
              <c:f>'fig 13'!$C$61:$C$116</c:f>
              <c:numCache>
                <c:formatCode>0.00%</c:formatCode>
                <c:ptCount val="56"/>
                <c:pt idx="0">
                  <c:v>0.1</c:v>
                </c:pt>
                <c:pt idx="1">
                  <c:v>7.6999999999999999E-2</c:v>
                </c:pt>
                <c:pt idx="2">
                  <c:v>7.1999999999999995E-2</c:v>
                </c:pt>
                <c:pt idx="3">
                  <c:v>2.5999999999999999E-2</c:v>
                </c:pt>
                <c:pt idx="4">
                  <c:v>5.6000000000000001E-2</c:v>
                </c:pt>
                <c:pt idx="5">
                  <c:v>0.19</c:v>
                </c:pt>
                <c:pt idx="6">
                  <c:v>5.2999999999999999E-2</c:v>
                </c:pt>
                <c:pt idx="7">
                  <c:v>0.13600000000000001</c:v>
                </c:pt>
                <c:pt idx="8">
                  <c:v>7.9000000000000001E-2</c:v>
                </c:pt>
                <c:pt idx="9">
                  <c:v>0.13600000000000001</c:v>
                </c:pt>
                <c:pt idx="10">
                  <c:v>7.6999999999999999E-2</c:v>
                </c:pt>
                <c:pt idx="11">
                  <c:v>7.6999999999999999E-2</c:v>
                </c:pt>
                <c:pt idx="12">
                  <c:v>2.4E-2</c:v>
                </c:pt>
                <c:pt idx="13">
                  <c:v>6.7000000000000004E-2</c:v>
                </c:pt>
                <c:pt idx="14">
                  <c:v>0.1</c:v>
                </c:pt>
                <c:pt idx="15">
                  <c:v>7.0999999999999994E-2</c:v>
                </c:pt>
                <c:pt idx="16">
                  <c:v>6.5000000000000002E-2</c:v>
                </c:pt>
                <c:pt idx="17">
                  <c:v>3.2000000000000001E-2</c:v>
                </c:pt>
                <c:pt idx="18">
                  <c:v>0.05</c:v>
                </c:pt>
                <c:pt idx="19">
                  <c:v>0.15</c:v>
                </c:pt>
                <c:pt idx="20">
                  <c:v>6.9000000000000006E-2</c:v>
                </c:pt>
                <c:pt idx="21">
                  <c:v>5.6000000000000001E-2</c:v>
                </c:pt>
                <c:pt idx="22">
                  <c:v>0.13300000000000001</c:v>
                </c:pt>
                <c:pt idx="23">
                  <c:v>0.13300000000000001</c:v>
                </c:pt>
                <c:pt idx="24">
                  <c:v>9.0999999999999998E-2</c:v>
                </c:pt>
                <c:pt idx="25">
                  <c:v>6.7000000000000004E-2</c:v>
                </c:pt>
                <c:pt idx="26">
                  <c:v>5.6000000000000001E-2</c:v>
                </c:pt>
                <c:pt idx="27">
                  <c:v>6.5000000000000002E-2</c:v>
                </c:pt>
                <c:pt idx="28">
                  <c:v>6.0999999999999999E-2</c:v>
                </c:pt>
                <c:pt idx="29">
                  <c:v>0.03</c:v>
                </c:pt>
                <c:pt idx="30">
                  <c:v>0.1</c:v>
                </c:pt>
                <c:pt idx="31">
                  <c:v>6.5000000000000002E-2</c:v>
                </c:pt>
                <c:pt idx="32">
                  <c:v>0</c:v>
                </c:pt>
                <c:pt idx="33">
                  <c:v>7.3999999999999996E-2</c:v>
                </c:pt>
                <c:pt idx="34">
                  <c:v>5.0999999999999997E-2</c:v>
                </c:pt>
                <c:pt idx="35">
                  <c:v>3.7999999999999999E-2</c:v>
                </c:pt>
                <c:pt idx="36">
                  <c:v>3.7999999999999999E-2</c:v>
                </c:pt>
                <c:pt idx="37">
                  <c:v>4.2999999999999997E-2</c:v>
                </c:pt>
                <c:pt idx="38">
                  <c:v>4.1000000000000002E-2</c:v>
                </c:pt>
                <c:pt idx="39">
                  <c:v>3.1E-2</c:v>
                </c:pt>
                <c:pt idx="40">
                  <c:v>0</c:v>
                </c:pt>
                <c:pt idx="41">
                  <c:v>1.4E-2</c:v>
                </c:pt>
                <c:pt idx="42">
                  <c:v>0</c:v>
                </c:pt>
                <c:pt idx="43">
                  <c:v>0.02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2.3E-2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2.9000000000000001E-2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13'!$D$60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13'!$A$61:$A$116</c:f>
              <c:strCache>
                <c:ptCount val="56"/>
                <c:pt idx="0">
                  <c:v>Argentina: Mendoza</c:v>
                </c:pt>
                <c:pt idx="1">
                  <c:v>Uruguay</c:v>
                </c:pt>
                <c:pt idx="2">
                  <c:v>New South Wales</c:v>
                </c:pt>
                <c:pt idx="3">
                  <c:v>Argentina: San Juan</c:v>
                </c:pt>
                <c:pt idx="4">
                  <c:v>Argentina: Santa Cruz</c:v>
                </c:pt>
                <c:pt idx="5">
                  <c:v>Argentina: Rio Negro</c:v>
                </c:pt>
                <c:pt idx="6">
                  <c:v>Nunavut</c:v>
                </c:pt>
                <c:pt idx="7">
                  <c:v>Argentina: Catamarca</c:v>
                </c:pt>
                <c:pt idx="8">
                  <c:v>South Australia</c:v>
                </c:pt>
                <c:pt idx="9">
                  <c:v>Victoria</c:v>
                </c:pt>
                <c:pt idx="10">
                  <c:v>Liberia</c:v>
                </c:pt>
                <c:pt idx="11">
                  <c:v>New Zealand</c:v>
                </c:pt>
                <c:pt idx="12">
                  <c:v>Washington</c:v>
                </c:pt>
                <c:pt idx="13">
                  <c:v>Northern Territory</c:v>
                </c:pt>
                <c:pt idx="14">
                  <c:v>Tasmania</c:v>
                </c:pt>
                <c:pt idx="15">
                  <c:v>Poland</c:v>
                </c:pt>
                <c:pt idx="16">
                  <c:v>Zambia</c:v>
                </c:pt>
                <c:pt idx="17">
                  <c:v>Spain</c:v>
                </c:pt>
                <c:pt idx="18">
                  <c:v>Saskatchewan</c:v>
                </c:pt>
                <c:pt idx="19">
                  <c:v>Argentina: Jujuy</c:v>
                </c:pt>
                <c:pt idx="20">
                  <c:v>California</c:v>
                </c:pt>
                <c:pt idx="21">
                  <c:v>France</c:v>
                </c:pt>
                <c:pt idx="22">
                  <c:v>Malaysia</c:v>
                </c:pt>
                <c:pt idx="23">
                  <c:v>Niger</c:v>
                </c:pt>
                <c:pt idx="24">
                  <c:v>Panama</c:v>
                </c:pt>
                <c:pt idx="25">
                  <c:v>Ghana</c:v>
                </c:pt>
                <c:pt idx="26">
                  <c:v>Nova Scotia</c:v>
                </c:pt>
                <c:pt idx="27">
                  <c:v>Alaska</c:v>
                </c:pt>
                <c:pt idx="28">
                  <c:v>Turkey</c:v>
                </c:pt>
                <c:pt idx="29">
                  <c:v>Namibia</c:v>
                </c:pt>
                <c:pt idx="30">
                  <c:v>Norway</c:v>
                </c:pt>
                <c:pt idx="31">
                  <c:v>Minnesota</c:v>
                </c:pt>
                <c:pt idx="32">
                  <c:v>Serbia</c:v>
                </c:pt>
                <c:pt idx="33">
                  <c:v>Newfoundland &amp; Labrador</c:v>
                </c:pt>
                <c:pt idx="34">
                  <c:v>Alberta</c:v>
                </c:pt>
                <c:pt idx="35">
                  <c:v>Michigan</c:v>
                </c:pt>
                <c:pt idx="36">
                  <c:v>Western Australia</c:v>
                </c:pt>
                <c:pt idx="37">
                  <c:v>Portugal</c:v>
                </c:pt>
                <c:pt idx="38">
                  <c:v>Chile</c:v>
                </c:pt>
                <c:pt idx="39">
                  <c:v>New Brunswick</c:v>
                </c:pt>
                <c:pt idx="40">
                  <c:v>Argentina: Salta</c:v>
                </c:pt>
                <c:pt idx="41">
                  <c:v>Colorado</c:v>
                </c:pt>
                <c:pt idx="42">
                  <c:v>New Mexico</c:v>
                </c:pt>
                <c:pt idx="43">
                  <c:v>Montana</c:v>
                </c:pt>
                <c:pt idx="44">
                  <c:v>Arizona</c:v>
                </c:pt>
                <c:pt idx="45">
                  <c:v>Burkina Faso</c:v>
                </c:pt>
                <c:pt idx="46">
                  <c:v>Finland</c:v>
                </c:pt>
                <c:pt idx="47">
                  <c:v>Eritrea</c:v>
                </c:pt>
                <c:pt idx="48">
                  <c:v>Sweden</c:v>
                </c:pt>
                <c:pt idx="49">
                  <c:v>Greenland</c:v>
                </c:pt>
                <c:pt idx="50">
                  <c:v>Idaho</c:v>
                </c:pt>
                <c:pt idx="51">
                  <c:v>Ireland</c:v>
                </c:pt>
                <c:pt idx="52">
                  <c:v>Botswana</c:v>
                </c:pt>
                <c:pt idx="53">
                  <c:v>Wyoming</c:v>
                </c:pt>
                <c:pt idx="54">
                  <c:v>Utah</c:v>
                </c:pt>
                <c:pt idx="55">
                  <c:v>Nevada</c:v>
                </c:pt>
              </c:strCache>
            </c:strRef>
          </c:cat>
          <c:val>
            <c:numRef>
              <c:f>'fig 13'!$D$61:$D$116</c:f>
              <c:numCache>
                <c:formatCode>0.00%</c:formatCode>
                <c:ptCount val="56"/>
                <c:pt idx="0">
                  <c:v>3.3000000000000002E-2</c:v>
                </c:pt>
                <c:pt idx="1">
                  <c:v>0</c:v>
                </c:pt>
                <c:pt idx="2">
                  <c:v>0</c:v>
                </c:pt>
                <c:pt idx="3">
                  <c:v>5.2999999999999999E-2</c:v>
                </c:pt>
                <c:pt idx="4">
                  <c:v>2.8000000000000001E-2</c:v>
                </c:pt>
                <c:pt idx="5">
                  <c:v>0</c:v>
                </c:pt>
                <c:pt idx="6">
                  <c:v>2.7E-2</c:v>
                </c:pt>
                <c:pt idx="7">
                  <c:v>9.0999999999999998E-2</c:v>
                </c:pt>
                <c:pt idx="8">
                  <c:v>3.2000000000000001E-2</c:v>
                </c:pt>
                <c:pt idx="9">
                  <c:v>0</c:v>
                </c:pt>
                <c:pt idx="10">
                  <c:v>0</c:v>
                </c:pt>
                <c:pt idx="11">
                  <c:v>5.0999999999999997E-2</c:v>
                </c:pt>
                <c:pt idx="12">
                  <c:v>2.4E-2</c:v>
                </c:pt>
                <c:pt idx="13">
                  <c:v>2.1999999999999999E-2</c:v>
                </c:pt>
                <c:pt idx="14">
                  <c:v>3.3000000000000002E-2</c:v>
                </c:pt>
                <c:pt idx="15">
                  <c:v>0</c:v>
                </c:pt>
                <c:pt idx="16">
                  <c:v>3.2000000000000001E-2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4.2000000000000003E-2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2.8000000000000001E-2</c:v>
                </c:pt>
                <c:pt idx="27">
                  <c:v>2.1999999999999999E-2</c:v>
                </c:pt>
                <c:pt idx="28">
                  <c:v>6.0999999999999999E-2</c:v>
                </c:pt>
                <c:pt idx="29">
                  <c:v>0</c:v>
                </c:pt>
                <c:pt idx="30">
                  <c:v>3.3000000000000002E-2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0.04</c:v>
                </c:pt>
                <c:pt idx="41">
                  <c:v>0</c:v>
                </c:pt>
                <c:pt idx="42">
                  <c:v>0.02</c:v>
                </c:pt>
                <c:pt idx="43">
                  <c:v>0.02</c:v>
                </c:pt>
                <c:pt idx="44">
                  <c:v>1.0999999999999999E-2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1.9E-2</c:v>
                </c:pt>
                <c:pt idx="55">
                  <c:v>7.0000000000000001E-3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843264"/>
        <c:axId val="118844800"/>
      </c:barChart>
      <c:catAx>
        <c:axId val="11884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8844800"/>
        <c:crosses val="autoZero"/>
        <c:auto val="1"/>
        <c:lblAlgn val="ctr"/>
        <c:lblOffset val="100"/>
        <c:noMultiLvlLbl val="0"/>
      </c:catAx>
      <c:valAx>
        <c:axId val="118844800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88432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50960659481150028"/>
          <c:y val="1.891453662975303E-2"/>
          <c:w val="0.47739813846591561"/>
          <c:h val="0.10533519843491282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35641446458537"/>
          <c:y val="1.6597112860892389E-2"/>
          <c:w val="0.61653137620092568"/>
          <c:h val="0.960504496066622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14'!$B$5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14'!$A$6:$A$61</c:f>
              <c:strCache>
                <c:ptCount val="56"/>
                <c:pt idx="0">
                  <c:v>Venezuela</c:v>
                </c:pt>
                <c:pt idx="1">
                  <c:v>Ecuador</c:v>
                </c:pt>
                <c:pt idx="2">
                  <c:v>Greece</c:v>
                </c:pt>
                <c:pt idx="3">
                  <c:v>Kyrgyzstan</c:v>
                </c:pt>
                <c:pt idx="4">
                  <c:v>Colombia</c:v>
                </c:pt>
                <c:pt idx="5">
                  <c:v>Bulgaria</c:v>
                </c:pt>
                <c:pt idx="6">
                  <c:v>Bolivia</c:v>
                </c:pt>
                <c:pt idx="7">
                  <c:v>California</c:v>
                </c:pt>
                <c:pt idx="8">
                  <c:v>Washington</c:v>
                </c:pt>
                <c:pt idx="9">
                  <c:v>Indonesia</c:v>
                </c:pt>
                <c:pt idx="10">
                  <c:v>France</c:v>
                </c:pt>
                <c:pt idx="11">
                  <c:v>Romania</c:v>
                </c:pt>
                <c:pt idx="12">
                  <c:v>British Columbia</c:v>
                </c:pt>
                <c:pt idx="13">
                  <c:v>Colorado</c:v>
                </c:pt>
                <c:pt idx="14">
                  <c:v>Guatemala</c:v>
                </c:pt>
                <c:pt idx="15">
                  <c:v>Victoria</c:v>
                </c:pt>
                <c:pt idx="16">
                  <c:v>Philippines</c:v>
                </c:pt>
                <c:pt idx="17">
                  <c:v>French Guiana</c:v>
                </c:pt>
                <c:pt idx="18">
                  <c:v>Tasmania</c:v>
                </c:pt>
                <c:pt idx="19">
                  <c:v>Ontario</c:v>
                </c:pt>
                <c:pt idx="20">
                  <c:v>Idaho</c:v>
                </c:pt>
                <c:pt idx="21">
                  <c:v>Montana</c:v>
                </c:pt>
                <c:pt idx="22">
                  <c:v>New Mexico</c:v>
                </c:pt>
                <c:pt idx="23">
                  <c:v>Vietnam</c:v>
                </c:pt>
                <c:pt idx="24">
                  <c:v>Laos</c:v>
                </c:pt>
                <c:pt idx="25">
                  <c:v>New Zealand</c:v>
                </c:pt>
                <c:pt idx="26">
                  <c:v>Argentina: Chubut</c:v>
                </c:pt>
                <c:pt idx="27">
                  <c:v>China</c:v>
                </c:pt>
                <c:pt idx="28">
                  <c:v>Panama</c:v>
                </c:pt>
                <c:pt idx="29">
                  <c:v>Northwest Territories</c:v>
                </c:pt>
                <c:pt idx="30">
                  <c:v>Mongolia</c:v>
                </c:pt>
                <c:pt idx="31">
                  <c:v>New South Wales</c:v>
                </c:pt>
                <c:pt idx="32">
                  <c:v>Alaska</c:v>
                </c:pt>
                <c:pt idx="33">
                  <c:v>India</c:v>
                </c:pt>
                <c:pt idx="34">
                  <c:v>Dominican Republic</c:v>
                </c:pt>
                <c:pt idx="35">
                  <c:v>Michigan</c:v>
                </c:pt>
                <c:pt idx="36">
                  <c:v>Zimbabwe</c:v>
                </c:pt>
                <c:pt idx="37">
                  <c:v>Quebec</c:v>
                </c:pt>
                <c:pt idx="38">
                  <c:v>Arizona</c:v>
                </c:pt>
                <c:pt idx="39">
                  <c:v>Argentina: Mendoza</c:v>
                </c:pt>
                <c:pt idx="40">
                  <c:v>Queensland</c:v>
                </c:pt>
                <c:pt idx="41">
                  <c:v>Angola</c:v>
                </c:pt>
                <c:pt idx="42">
                  <c:v>Brazil</c:v>
                </c:pt>
                <c:pt idx="43">
                  <c:v>Honduras</c:v>
                </c:pt>
                <c:pt idx="44">
                  <c:v>Peru</c:v>
                </c:pt>
                <c:pt idx="45">
                  <c:v>Minnesota</c:v>
                </c:pt>
                <c:pt idx="46">
                  <c:v>Nunavut</c:v>
                </c:pt>
                <c:pt idx="47">
                  <c:v>Utah</c:v>
                </c:pt>
                <c:pt idx="48">
                  <c:v>Argentina: La Rioja</c:v>
                </c:pt>
                <c:pt idx="49">
                  <c:v>Manitoba</c:v>
                </c:pt>
                <c:pt idx="50">
                  <c:v>Yukon</c:v>
                </c:pt>
                <c:pt idx="51">
                  <c:v>Argentina: Neuquen</c:v>
                </c:pt>
                <c:pt idx="52">
                  <c:v>Argentina: Santa Cruz</c:v>
                </c:pt>
                <c:pt idx="53">
                  <c:v>Argentina: Catamarca</c:v>
                </c:pt>
                <c:pt idx="54">
                  <c:v>Russia</c:v>
                </c:pt>
                <c:pt idx="55">
                  <c:v>South Africa</c:v>
                </c:pt>
              </c:strCache>
            </c:strRef>
          </c:cat>
          <c:val>
            <c:numRef>
              <c:f>'fig 14'!$B$6:$B$61</c:f>
              <c:numCache>
                <c:formatCode>0.00%</c:formatCode>
                <c:ptCount val="56"/>
                <c:pt idx="0">
                  <c:v>0.27300000000000002</c:v>
                </c:pt>
                <c:pt idx="1">
                  <c:v>0.26400000000000001</c:v>
                </c:pt>
                <c:pt idx="2">
                  <c:v>0.5</c:v>
                </c:pt>
                <c:pt idx="3">
                  <c:v>0.375</c:v>
                </c:pt>
                <c:pt idx="4">
                  <c:v>0.45900000000000002</c:v>
                </c:pt>
                <c:pt idx="5">
                  <c:v>0.64700000000000002</c:v>
                </c:pt>
                <c:pt idx="6">
                  <c:v>0.38500000000000001</c:v>
                </c:pt>
                <c:pt idx="7">
                  <c:v>0.247</c:v>
                </c:pt>
                <c:pt idx="8">
                  <c:v>0.41499999999999998</c:v>
                </c:pt>
                <c:pt idx="9">
                  <c:v>0.375</c:v>
                </c:pt>
                <c:pt idx="10">
                  <c:v>0.38900000000000001</c:v>
                </c:pt>
                <c:pt idx="11">
                  <c:v>0.23799999999999999</c:v>
                </c:pt>
                <c:pt idx="12">
                  <c:v>0.39900000000000002</c:v>
                </c:pt>
                <c:pt idx="13">
                  <c:v>0.4</c:v>
                </c:pt>
                <c:pt idx="14">
                  <c:v>0.438</c:v>
                </c:pt>
                <c:pt idx="15">
                  <c:v>0.48899999999999999</c:v>
                </c:pt>
                <c:pt idx="16">
                  <c:v>0.379</c:v>
                </c:pt>
                <c:pt idx="17">
                  <c:v>0.308</c:v>
                </c:pt>
                <c:pt idx="18">
                  <c:v>0.32300000000000001</c:v>
                </c:pt>
                <c:pt idx="19">
                  <c:v>0.38600000000000001</c:v>
                </c:pt>
                <c:pt idx="20">
                  <c:v>0.45100000000000001</c:v>
                </c:pt>
                <c:pt idx="21">
                  <c:v>0.4</c:v>
                </c:pt>
                <c:pt idx="22">
                  <c:v>0.44</c:v>
                </c:pt>
                <c:pt idx="23">
                  <c:v>0.316</c:v>
                </c:pt>
                <c:pt idx="24">
                  <c:v>0.438</c:v>
                </c:pt>
                <c:pt idx="25">
                  <c:v>0.39500000000000002</c:v>
                </c:pt>
                <c:pt idx="26">
                  <c:v>0.35</c:v>
                </c:pt>
                <c:pt idx="27">
                  <c:v>0.41899999999999998</c:v>
                </c:pt>
                <c:pt idx="28">
                  <c:v>0.5</c:v>
                </c:pt>
                <c:pt idx="29">
                  <c:v>0.37</c:v>
                </c:pt>
                <c:pt idx="30">
                  <c:v>0.40500000000000003</c:v>
                </c:pt>
                <c:pt idx="31">
                  <c:v>0.35699999999999998</c:v>
                </c:pt>
                <c:pt idx="32">
                  <c:v>0.30099999999999999</c:v>
                </c:pt>
                <c:pt idx="33">
                  <c:v>0.28599999999999998</c:v>
                </c:pt>
                <c:pt idx="34">
                  <c:v>0.28000000000000003</c:v>
                </c:pt>
                <c:pt idx="35">
                  <c:v>0.40699999999999997</c:v>
                </c:pt>
                <c:pt idx="36">
                  <c:v>0.27600000000000002</c:v>
                </c:pt>
                <c:pt idx="37">
                  <c:v>0.32500000000000001</c:v>
                </c:pt>
                <c:pt idx="38">
                  <c:v>0.38500000000000001</c:v>
                </c:pt>
                <c:pt idx="39">
                  <c:v>0.375</c:v>
                </c:pt>
                <c:pt idx="40">
                  <c:v>0.308</c:v>
                </c:pt>
                <c:pt idx="41">
                  <c:v>0.4</c:v>
                </c:pt>
                <c:pt idx="42">
                  <c:v>0.44600000000000001</c:v>
                </c:pt>
                <c:pt idx="43">
                  <c:v>0.27800000000000002</c:v>
                </c:pt>
                <c:pt idx="44">
                  <c:v>0.373</c:v>
                </c:pt>
                <c:pt idx="45">
                  <c:v>0.42399999999999999</c:v>
                </c:pt>
                <c:pt idx="46">
                  <c:v>0.38700000000000001</c:v>
                </c:pt>
                <c:pt idx="47">
                  <c:v>0.40699999999999997</c:v>
                </c:pt>
                <c:pt idx="48">
                  <c:v>0.29399999999999998</c:v>
                </c:pt>
                <c:pt idx="49">
                  <c:v>0.27900000000000003</c:v>
                </c:pt>
                <c:pt idx="50">
                  <c:v>0.32300000000000001</c:v>
                </c:pt>
                <c:pt idx="51">
                  <c:v>0.23100000000000001</c:v>
                </c:pt>
                <c:pt idx="52">
                  <c:v>0.40500000000000003</c:v>
                </c:pt>
                <c:pt idx="53">
                  <c:v>0.318</c:v>
                </c:pt>
                <c:pt idx="54">
                  <c:v>0.318</c:v>
                </c:pt>
                <c:pt idx="55">
                  <c:v>0.38800000000000001</c:v>
                </c:pt>
              </c:numCache>
            </c:numRef>
          </c:val>
        </c:ser>
        <c:ser>
          <c:idx val="1"/>
          <c:order val="1"/>
          <c:tx>
            <c:strRef>
              <c:f>'fig 14'!$C$5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14'!$A$6:$A$61</c:f>
              <c:strCache>
                <c:ptCount val="56"/>
                <c:pt idx="0">
                  <c:v>Venezuela</c:v>
                </c:pt>
                <c:pt idx="1">
                  <c:v>Ecuador</c:v>
                </c:pt>
                <c:pt idx="2">
                  <c:v>Greece</c:v>
                </c:pt>
                <c:pt idx="3">
                  <c:v>Kyrgyzstan</c:v>
                </c:pt>
                <c:pt idx="4">
                  <c:v>Colombia</c:v>
                </c:pt>
                <c:pt idx="5">
                  <c:v>Bulgaria</c:v>
                </c:pt>
                <c:pt idx="6">
                  <c:v>Bolivia</c:v>
                </c:pt>
                <c:pt idx="7">
                  <c:v>California</c:v>
                </c:pt>
                <c:pt idx="8">
                  <c:v>Washington</c:v>
                </c:pt>
                <c:pt idx="9">
                  <c:v>Indonesia</c:v>
                </c:pt>
                <c:pt idx="10">
                  <c:v>France</c:v>
                </c:pt>
                <c:pt idx="11">
                  <c:v>Romania</c:v>
                </c:pt>
                <c:pt idx="12">
                  <c:v>British Columbia</c:v>
                </c:pt>
                <c:pt idx="13">
                  <c:v>Colorado</c:v>
                </c:pt>
                <c:pt idx="14">
                  <c:v>Guatemala</c:v>
                </c:pt>
                <c:pt idx="15">
                  <c:v>Victoria</c:v>
                </c:pt>
                <c:pt idx="16">
                  <c:v>Philippines</c:v>
                </c:pt>
                <c:pt idx="17">
                  <c:v>French Guiana</c:v>
                </c:pt>
                <c:pt idx="18">
                  <c:v>Tasmania</c:v>
                </c:pt>
                <c:pt idx="19">
                  <c:v>Ontario</c:v>
                </c:pt>
                <c:pt idx="20">
                  <c:v>Idaho</c:v>
                </c:pt>
                <c:pt idx="21">
                  <c:v>Montana</c:v>
                </c:pt>
                <c:pt idx="22">
                  <c:v>New Mexico</c:v>
                </c:pt>
                <c:pt idx="23">
                  <c:v>Vietnam</c:v>
                </c:pt>
                <c:pt idx="24">
                  <c:v>Laos</c:v>
                </c:pt>
                <c:pt idx="25">
                  <c:v>New Zealand</c:v>
                </c:pt>
                <c:pt idx="26">
                  <c:v>Argentina: Chubut</c:v>
                </c:pt>
                <c:pt idx="27">
                  <c:v>China</c:v>
                </c:pt>
                <c:pt idx="28">
                  <c:v>Panama</c:v>
                </c:pt>
                <c:pt idx="29">
                  <c:v>Northwest Territories</c:v>
                </c:pt>
                <c:pt idx="30">
                  <c:v>Mongolia</c:v>
                </c:pt>
                <c:pt idx="31">
                  <c:v>New South Wales</c:v>
                </c:pt>
                <c:pt idx="32">
                  <c:v>Alaska</c:v>
                </c:pt>
                <c:pt idx="33">
                  <c:v>India</c:v>
                </c:pt>
                <c:pt idx="34">
                  <c:v>Dominican Republic</c:v>
                </c:pt>
                <c:pt idx="35">
                  <c:v>Michigan</c:v>
                </c:pt>
                <c:pt idx="36">
                  <c:v>Zimbabwe</c:v>
                </c:pt>
                <c:pt idx="37">
                  <c:v>Quebec</c:v>
                </c:pt>
                <c:pt idx="38">
                  <c:v>Arizona</c:v>
                </c:pt>
                <c:pt idx="39">
                  <c:v>Argentina: Mendoza</c:v>
                </c:pt>
                <c:pt idx="40">
                  <c:v>Queensland</c:v>
                </c:pt>
                <c:pt idx="41">
                  <c:v>Angola</c:v>
                </c:pt>
                <c:pt idx="42">
                  <c:v>Brazil</c:v>
                </c:pt>
                <c:pt idx="43">
                  <c:v>Honduras</c:v>
                </c:pt>
                <c:pt idx="44">
                  <c:v>Peru</c:v>
                </c:pt>
                <c:pt idx="45">
                  <c:v>Minnesota</c:v>
                </c:pt>
                <c:pt idx="46">
                  <c:v>Nunavut</c:v>
                </c:pt>
                <c:pt idx="47">
                  <c:v>Utah</c:v>
                </c:pt>
                <c:pt idx="48">
                  <c:v>Argentina: La Rioja</c:v>
                </c:pt>
                <c:pt idx="49">
                  <c:v>Manitoba</c:v>
                </c:pt>
                <c:pt idx="50">
                  <c:v>Yukon</c:v>
                </c:pt>
                <c:pt idx="51">
                  <c:v>Argentina: Neuquen</c:v>
                </c:pt>
                <c:pt idx="52">
                  <c:v>Argentina: Santa Cruz</c:v>
                </c:pt>
                <c:pt idx="53">
                  <c:v>Argentina: Catamarca</c:v>
                </c:pt>
                <c:pt idx="54">
                  <c:v>Russia</c:v>
                </c:pt>
                <c:pt idx="55">
                  <c:v>South Africa</c:v>
                </c:pt>
              </c:strCache>
            </c:strRef>
          </c:cat>
          <c:val>
            <c:numRef>
              <c:f>'fig 14'!$C$6:$C$61</c:f>
              <c:numCache>
                <c:formatCode>0.00%</c:formatCode>
                <c:ptCount val="56"/>
                <c:pt idx="0">
                  <c:v>0.25</c:v>
                </c:pt>
                <c:pt idx="1">
                  <c:v>0.35799999999999998</c:v>
                </c:pt>
                <c:pt idx="2">
                  <c:v>0.25</c:v>
                </c:pt>
                <c:pt idx="3">
                  <c:v>0.313</c:v>
                </c:pt>
                <c:pt idx="4">
                  <c:v>0.14799999999999999</c:v>
                </c:pt>
                <c:pt idx="5">
                  <c:v>5.8999999999999997E-2</c:v>
                </c:pt>
                <c:pt idx="6">
                  <c:v>0.20499999999999999</c:v>
                </c:pt>
                <c:pt idx="7">
                  <c:v>0.34200000000000003</c:v>
                </c:pt>
                <c:pt idx="8">
                  <c:v>0.24399999999999999</c:v>
                </c:pt>
                <c:pt idx="9">
                  <c:v>0.214</c:v>
                </c:pt>
                <c:pt idx="10">
                  <c:v>0.222</c:v>
                </c:pt>
                <c:pt idx="11">
                  <c:v>0.28599999999999998</c:v>
                </c:pt>
                <c:pt idx="12">
                  <c:v>0.222</c:v>
                </c:pt>
                <c:pt idx="13">
                  <c:v>0.17100000000000001</c:v>
                </c:pt>
                <c:pt idx="14">
                  <c:v>0.125</c:v>
                </c:pt>
                <c:pt idx="15">
                  <c:v>0.13300000000000001</c:v>
                </c:pt>
                <c:pt idx="16">
                  <c:v>0.13800000000000001</c:v>
                </c:pt>
                <c:pt idx="17">
                  <c:v>0.308</c:v>
                </c:pt>
                <c:pt idx="18">
                  <c:v>0.22600000000000001</c:v>
                </c:pt>
                <c:pt idx="19">
                  <c:v>0.16500000000000001</c:v>
                </c:pt>
                <c:pt idx="20">
                  <c:v>9.8000000000000004E-2</c:v>
                </c:pt>
                <c:pt idx="21">
                  <c:v>0.12</c:v>
                </c:pt>
                <c:pt idx="22">
                  <c:v>0.1</c:v>
                </c:pt>
                <c:pt idx="23">
                  <c:v>0.26300000000000001</c:v>
                </c:pt>
                <c:pt idx="24">
                  <c:v>6.3E-2</c:v>
                </c:pt>
                <c:pt idx="25">
                  <c:v>0.105</c:v>
                </c:pt>
                <c:pt idx="26">
                  <c:v>0.15</c:v>
                </c:pt>
                <c:pt idx="27">
                  <c:v>6.5000000000000002E-2</c:v>
                </c:pt>
                <c:pt idx="28">
                  <c:v>4.4999999999999998E-2</c:v>
                </c:pt>
                <c:pt idx="29">
                  <c:v>0.16</c:v>
                </c:pt>
                <c:pt idx="30">
                  <c:v>8.1000000000000003E-2</c:v>
                </c:pt>
                <c:pt idx="31">
                  <c:v>0.157</c:v>
                </c:pt>
                <c:pt idx="32">
                  <c:v>0.215</c:v>
                </c:pt>
                <c:pt idx="33">
                  <c:v>0.14299999999999999</c:v>
                </c:pt>
                <c:pt idx="34">
                  <c:v>0.24</c:v>
                </c:pt>
                <c:pt idx="35">
                  <c:v>0.111</c:v>
                </c:pt>
                <c:pt idx="36">
                  <c:v>0.10299999999999999</c:v>
                </c:pt>
                <c:pt idx="37">
                  <c:v>0.154</c:v>
                </c:pt>
                <c:pt idx="38">
                  <c:v>9.9000000000000005E-2</c:v>
                </c:pt>
                <c:pt idx="39">
                  <c:v>6.3E-2</c:v>
                </c:pt>
                <c:pt idx="40">
                  <c:v>0.17899999999999999</c:v>
                </c:pt>
                <c:pt idx="41">
                  <c:v>0.1</c:v>
                </c:pt>
                <c:pt idx="42">
                  <c:v>5.3999999999999999E-2</c:v>
                </c:pt>
                <c:pt idx="43">
                  <c:v>0.222</c:v>
                </c:pt>
                <c:pt idx="44">
                  <c:v>0.127</c:v>
                </c:pt>
                <c:pt idx="45">
                  <c:v>6.0999999999999999E-2</c:v>
                </c:pt>
                <c:pt idx="46">
                  <c:v>6.7000000000000004E-2</c:v>
                </c:pt>
                <c:pt idx="47">
                  <c:v>3.6999999999999998E-2</c:v>
                </c:pt>
                <c:pt idx="48">
                  <c:v>0.17599999999999999</c:v>
                </c:pt>
                <c:pt idx="49">
                  <c:v>0.14000000000000001</c:v>
                </c:pt>
                <c:pt idx="50">
                  <c:v>0.14099999999999999</c:v>
                </c:pt>
                <c:pt idx="51">
                  <c:v>0.23100000000000001</c:v>
                </c:pt>
                <c:pt idx="52">
                  <c:v>5.3999999999999999E-2</c:v>
                </c:pt>
                <c:pt idx="53">
                  <c:v>9.0999999999999998E-2</c:v>
                </c:pt>
                <c:pt idx="54">
                  <c:v>9.0999999999999998E-2</c:v>
                </c:pt>
                <c:pt idx="55">
                  <c:v>4.1000000000000002E-2</c:v>
                </c:pt>
              </c:numCache>
            </c:numRef>
          </c:val>
        </c:ser>
        <c:ser>
          <c:idx val="2"/>
          <c:order val="2"/>
          <c:tx>
            <c:strRef>
              <c:f>'fig 14'!$D$5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14'!$A$6:$A$61</c:f>
              <c:strCache>
                <c:ptCount val="56"/>
                <c:pt idx="0">
                  <c:v>Venezuela</c:v>
                </c:pt>
                <c:pt idx="1">
                  <c:v>Ecuador</c:v>
                </c:pt>
                <c:pt idx="2">
                  <c:v>Greece</c:v>
                </c:pt>
                <c:pt idx="3">
                  <c:v>Kyrgyzstan</c:v>
                </c:pt>
                <c:pt idx="4">
                  <c:v>Colombia</c:v>
                </c:pt>
                <c:pt idx="5">
                  <c:v>Bulgaria</c:v>
                </c:pt>
                <c:pt idx="6">
                  <c:v>Bolivia</c:v>
                </c:pt>
                <c:pt idx="7">
                  <c:v>California</c:v>
                </c:pt>
                <c:pt idx="8">
                  <c:v>Washington</c:v>
                </c:pt>
                <c:pt idx="9">
                  <c:v>Indonesia</c:v>
                </c:pt>
                <c:pt idx="10">
                  <c:v>France</c:v>
                </c:pt>
                <c:pt idx="11">
                  <c:v>Romania</c:v>
                </c:pt>
                <c:pt idx="12">
                  <c:v>British Columbia</c:v>
                </c:pt>
                <c:pt idx="13">
                  <c:v>Colorado</c:v>
                </c:pt>
                <c:pt idx="14">
                  <c:v>Guatemala</c:v>
                </c:pt>
                <c:pt idx="15">
                  <c:v>Victoria</c:v>
                </c:pt>
                <c:pt idx="16">
                  <c:v>Philippines</c:v>
                </c:pt>
                <c:pt idx="17">
                  <c:v>French Guiana</c:v>
                </c:pt>
                <c:pt idx="18">
                  <c:v>Tasmania</c:v>
                </c:pt>
                <c:pt idx="19">
                  <c:v>Ontario</c:v>
                </c:pt>
                <c:pt idx="20">
                  <c:v>Idaho</c:v>
                </c:pt>
                <c:pt idx="21">
                  <c:v>Montana</c:v>
                </c:pt>
                <c:pt idx="22">
                  <c:v>New Mexico</c:v>
                </c:pt>
                <c:pt idx="23">
                  <c:v>Vietnam</c:v>
                </c:pt>
                <c:pt idx="24">
                  <c:v>Laos</c:v>
                </c:pt>
                <c:pt idx="25">
                  <c:v>New Zealand</c:v>
                </c:pt>
                <c:pt idx="26">
                  <c:v>Argentina: Chubut</c:v>
                </c:pt>
                <c:pt idx="27">
                  <c:v>China</c:v>
                </c:pt>
                <c:pt idx="28">
                  <c:v>Panama</c:v>
                </c:pt>
                <c:pt idx="29">
                  <c:v>Northwest Territories</c:v>
                </c:pt>
                <c:pt idx="30">
                  <c:v>Mongolia</c:v>
                </c:pt>
                <c:pt idx="31">
                  <c:v>New South Wales</c:v>
                </c:pt>
                <c:pt idx="32">
                  <c:v>Alaska</c:v>
                </c:pt>
                <c:pt idx="33">
                  <c:v>India</c:v>
                </c:pt>
                <c:pt idx="34">
                  <c:v>Dominican Republic</c:v>
                </c:pt>
                <c:pt idx="35">
                  <c:v>Michigan</c:v>
                </c:pt>
                <c:pt idx="36">
                  <c:v>Zimbabwe</c:v>
                </c:pt>
                <c:pt idx="37">
                  <c:v>Quebec</c:v>
                </c:pt>
                <c:pt idx="38">
                  <c:v>Arizona</c:v>
                </c:pt>
                <c:pt idx="39">
                  <c:v>Argentina: Mendoza</c:v>
                </c:pt>
                <c:pt idx="40">
                  <c:v>Queensland</c:v>
                </c:pt>
                <c:pt idx="41">
                  <c:v>Angola</c:v>
                </c:pt>
                <c:pt idx="42">
                  <c:v>Brazil</c:v>
                </c:pt>
                <c:pt idx="43">
                  <c:v>Honduras</c:v>
                </c:pt>
                <c:pt idx="44">
                  <c:v>Peru</c:v>
                </c:pt>
                <c:pt idx="45">
                  <c:v>Minnesota</c:v>
                </c:pt>
                <c:pt idx="46">
                  <c:v>Nunavut</c:v>
                </c:pt>
                <c:pt idx="47">
                  <c:v>Utah</c:v>
                </c:pt>
                <c:pt idx="48">
                  <c:v>Argentina: La Rioja</c:v>
                </c:pt>
                <c:pt idx="49">
                  <c:v>Manitoba</c:v>
                </c:pt>
                <c:pt idx="50">
                  <c:v>Yukon</c:v>
                </c:pt>
                <c:pt idx="51">
                  <c:v>Argentina: Neuquen</c:v>
                </c:pt>
                <c:pt idx="52">
                  <c:v>Argentina: Santa Cruz</c:v>
                </c:pt>
                <c:pt idx="53">
                  <c:v>Argentina: Catamarca</c:v>
                </c:pt>
                <c:pt idx="54">
                  <c:v>Russia</c:v>
                </c:pt>
                <c:pt idx="55">
                  <c:v>South Africa</c:v>
                </c:pt>
              </c:strCache>
            </c:strRef>
          </c:cat>
          <c:val>
            <c:numRef>
              <c:f>'fig 14'!$D$6:$D$61</c:f>
              <c:numCache>
                <c:formatCode>0.00%</c:formatCode>
                <c:ptCount val="56"/>
                <c:pt idx="0">
                  <c:v>0.29499999999999998</c:v>
                </c:pt>
                <c:pt idx="1">
                  <c:v>0.189</c:v>
                </c:pt>
                <c:pt idx="2">
                  <c:v>0.05</c:v>
                </c:pt>
                <c:pt idx="3">
                  <c:v>6.3E-2</c:v>
                </c:pt>
                <c:pt idx="4">
                  <c:v>0.115</c:v>
                </c:pt>
                <c:pt idx="5">
                  <c:v>0</c:v>
                </c:pt>
                <c:pt idx="6">
                  <c:v>0.10299999999999999</c:v>
                </c:pt>
                <c:pt idx="7">
                  <c:v>9.6000000000000002E-2</c:v>
                </c:pt>
                <c:pt idx="8">
                  <c:v>2.4E-2</c:v>
                </c:pt>
                <c:pt idx="9">
                  <c:v>8.8999999999999996E-2</c:v>
                </c:pt>
                <c:pt idx="10">
                  <c:v>5.6000000000000001E-2</c:v>
                </c:pt>
                <c:pt idx="11">
                  <c:v>0.14299999999999999</c:v>
                </c:pt>
                <c:pt idx="12">
                  <c:v>0.03</c:v>
                </c:pt>
                <c:pt idx="13">
                  <c:v>5.7000000000000002E-2</c:v>
                </c:pt>
                <c:pt idx="14">
                  <c:v>6.3E-2</c:v>
                </c:pt>
                <c:pt idx="15">
                  <c:v>0</c:v>
                </c:pt>
                <c:pt idx="16">
                  <c:v>0.10299999999999999</c:v>
                </c:pt>
                <c:pt idx="17">
                  <c:v>0</c:v>
                </c:pt>
                <c:pt idx="18">
                  <c:v>6.5000000000000002E-2</c:v>
                </c:pt>
                <c:pt idx="19">
                  <c:v>5.7000000000000002E-2</c:v>
                </c:pt>
                <c:pt idx="20">
                  <c:v>5.8999999999999997E-2</c:v>
                </c:pt>
                <c:pt idx="21">
                  <c:v>0.06</c:v>
                </c:pt>
                <c:pt idx="22">
                  <c:v>0.04</c:v>
                </c:pt>
                <c:pt idx="23">
                  <c:v>0</c:v>
                </c:pt>
                <c:pt idx="24">
                  <c:v>6.3E-2</c:v>
                </c:pt>
                <c:pt idx="25">
                  <c:v>5.2999999999999999E-2</c:v>
                </c:pt>
                <c:pt idx="26">
                  <c:v>0.05</c:v>
                </c:pt>
                <c:pt idx="27">
                  <c:v>6.5000000000000002E-2</c:v>
                </c:pt>
                <c:pt idx="28">
                  <c:v>0</c:v>
                </c:pt>
                <c:pt idx="29">
                  <c:v>1.2E-2</c:v>
                </c:pt>
                <c:pt idx="30">
                  <c:v>5.3999999999999999E-2</c:v>
                </c:pt>
                <c:pt idx="31">
                  <c:v>1.4E-2</c:v>
                </c:pt>
                <c:pt idx="32">
                  <c:v>1.0999999999999999E-2</c:v>
                </c:pt>
                <c:pt idx="33">
                  <c:v>9.5000000000000001E-2</c:v>
                </c:pt>
                <c:pt idx="34">
                  <c:v>0</c:v>
                </c:pt>
                <c:pt idx="35">
                  <c:v>0</c:v>
                </c:pt>
                <c:pt idx="36">
                  <c:v>0.13800000000000001</c:v>
                </c:pt>
                <c:pt idx="37">
                  <c:v>3.5999999999999997E-2</c:v>
                </c:pt>
                <c:pt idx="38">
                  <c:v>2.1999999999999999E-2</c:v>
                </c:pt>
                <c:pt idx="39">
                  <c:v>6.3E-2</c:v>
                </c:pt>
                <c:pt idx="40">
                  <c:v>1.2999999999999999E-2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2.7E-2</c:v>
                </c:pt>
                <c:pt idx="47">
                  <c:v>3.6999999999999998E-2</c:v>
                </c:pt>
                <c:pt idx="48">
                  <c:v>0</c:v>
                </c:pt>
                <c:pt idx="49">
                  <c:v>4.7E-2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071872"/>
        <c:axId val="119073408"/>
      </c:barChart>
      <c:catAx>
        <c:axId val="11907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073408"/>
        <c:crosses val="autoZero"/>
        <c:auto val="1"/>
        <c:lblAlgn val="ctr"/>
        <c:lblOffset val="100"/>
        <c:noMultiLvlLbl val="0"/>
      </c:catAx>
      <c:valAx>
        <c:axId val="119073408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9071872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542444305188493"/>
          <c:y val="1.6310236924295757E-2"/>
          <c:w val="0.6462191101544833"/>
          <c:h val="0.960420728010658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14'!$B$62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14'!$A$63:$A$118</c:f>
              <c:strCache>
                <c:ptCount val="56"/>
                <c:pt idx="0">
                  <c:v>Papua New Guinea</c:v>
                </c:pt>
                <c:pt idx="1">
                  <c:v>Argentina: San Juan</c:v>
                </c:pt>
                <c:pt idx="2">
                  <c:v>Poland</c:v>
                </c:pt>
                <c:pt idx="3">
                  <c:v>Northern Territory</c:v>
                </c:pt>
                <c:pt idx="4">
                  <c:v>Argentina: Rio Negro</c:v>
                </c:pt>
                <c:pt idx="5">
                  <c:v>South Australia</c:v>
                </c:pt>
                <c:pt idx="6">
                  <c:v>Spain</c:v>
                </c:pt>
                <c:pt idx="7">
                  <c:v>Fiji</c:v>
                </c:pt>
                <c:pt idx="8">
                  <c:v>Madagascar</c:v>
                </c:pt>
                <c:pt idx="9">
                  <c:v>Mozambique</c:v>
                </c:pt>
                <c:pt idx="10">
                  <c:v>Nicaragua</c:v>
                </c:pt>
                <c:pt idx="11">
                  <c:v>Myanmar</c:v>
                </c:pt>
                <c:pt idx="12">
                  <c:v>DRC (Congo)</c:v>
                </c:pt>
                <c:pt idx="13">
                  <c:v>Finland</c:v>
                </c:pt>
                <c:pt idx="14">
                  <c:v>Thailand</c:v>
                </c:pt>
                <c:pt idx="15">
                  <c:v>Serbia</c:v>
                </c:pt>
                <c:pt idx="16">
                  <c:v>Turkey</c:v>
                </c:pt>
                <c:pt idx="17">
                  <c:v>Chile</c:v>
                </c:pt>
                <c:pt idx="18">
                  <c:v>Kazakhstan</c:v>
                </c:pt>
                <c:pt idx="19">
                  <c:v>Argentina: Salta</c:v>
                </c:pt>
                <c:pt idx="20">
                  <c:v>Saskatchewan</c:v>
                </c:pt>
                <c:pt idx="21">
                  <c:v>Mexico</c:v>
                </c:pt>
                <c:pt idx="22">
                  <c:v>Guyana</c:v>
                </c:pt>
                <c:pt idx="23">
                  <c:v>Nevada</c:v>
                </c:pt>
                <c:pt idx="24">
                  <c:v>Wyoming</c:v>
                </c:pt>
                <c:pt idx="25">
                  <c:v>Nova Scotia</c:v>
                </c:pt>
                <c:pt idx="26">
                  <c:v>Newfoundland &amp; Labrador</c:v>
                </c:pt>
                <c:pt idx="27">
                  <c:v>Western Australia</c:v>
                </c:pt>
                <c:pt idx="28">
                  <c:v>Uruguay</c:v>
                </c:pt>
                <c:pt idx="29">
                  <c:v>Greenland</c:v>
                </c:pt>
                <c:pt idx="30">
                  <c:v>Alberta</c:v>
                </c:pt>
                <c:pt idx="31">
                  <c:v>Argentina: Jujuy</c:v>
                </c:pt>
                <c:pt idx="32">
                  <c:v>Norway</c:v>
                </c:pt>
                <c:pt idx="33">
                  <c:v>New Brunswick</c:v>
                </c:pt>
                <c:pt idx="34">
                  <c:v>Malaysia</c:v>
                </c:pt>
                <c:pt idx="35">
                  <c:v>Portugal</c:v>
                </c:pt>
                <c:pt idx="36">
                  <c:v>Tanzania</c:v>
                </c:pt>
                <c:pt idx="37">
                  <c:v>Sweden</c:v>
                </c:pt>
                <c:pt idx="38">
                  <c:v>Ireland</c:v>
                </c:pt>
                <c:pt idx="39">
                  <c:v>Suriname</c:v>
                </c:pt>
                <c:pt idx="40">
                  <c:v>Zambia</c:v>
                </c:pt>
                <c:pt idx="41">
                  <c:v>Ghana</c:v>
                </c:pt>
                <c:pt idx="42">
                  <c:v>Guinea (Conakry)</c:v>
                </c:pt>
                <c:pt idx="43">
                  <c:v>Niger</c:v>
                </c:pt>
                <c:pt idx="44">
                  <c:v>Saudi Arabia</c:v>
                </c:pt>
                <c:pt idx="45">
                  <c:v>Ivory Coast</c:v>
                </c:pt>
                <c:pt idx="46">
                  <c:v>Nigeria</c:v>
                </c:pt>
                <c:pt idx="47">
                  <c:v>Sierra Leone</c:v>
                </c:pt>
                <c:pt idx="48">
                  <c:v>Ethiopia</c:v>
                </c:pt>
                <c:pt idx="49">
                  <c:v>Mali</c:v>
                </c:pt>
                <c:pt idx="50">
                  <c:v>Kenya</c:v>
                </c:pt>
                <c:pt idx="51">
                  <c:v>Burkina Faso</c:v>
                </c:pt>
                <c:pt idx="52">
                  <c:v>Namibia</c:v>
                </c:pt>
                <c:pt idx="53">
                  <c:v>Botswana</c:v>
                </c:pt>
                <c:pt idx="54">
                  <c:v>Eritrea</c:v>
                </c:pt>
                <c:pt idx="55">
                  <c:v>Liberia</c:v>
                </c:pt>
              </c:strCache>
            </c:strRef>
          </c:cat>
          <c:val>
            <c:numRef>
              <c:f>'fig 14'!$B$63:$B$118</c:f>
              <c:numCache>
                <c:formatCode>0.00%</c:formatCode>
                <c:ptCount val="56"/>
                <c:pt idx="0">
                  <c:v>0.29399999999999998</c:v>
                </c:pt>
                <c:pt idx="1">
                  <c:v>0.308</c:v>
                </c:pt>
                <c:pt idx="2">
                  <c:v>0.28599999999999998</c:v>
                </c:pt>
                <c:pt idx="3">
                  <c:v>0.29799999999999999</c:v>
                </c:pt>
                <c:pt idx="4">
                  <c:v>0.182</c:v>
                </c:pt>
                <c:pt idx="5">
                  <c:v>0.29699999999999999</c:v>
                </c:pt>
                <c:pt idx="6">
                  <c:v>0.313</c:v>
                </c:pt>
                <c:pt idx="7">
                  <c:v>0.4</c:v>
                </c:pt>
                <c:pt idx="8">
                  <c:v>0.4</c:v>
                </c:pt>
                <c:pt idx="9">
                  <c:v>0.33300000000000002</c:v>
                </c:pt>
                <c:pt idx="10">
                  <c:v>0.33300000000000002</c:v>
                </c:pt>
                <c:pt idx="11">
                  <c:v>0.154</c:v>
                </c:pt>
                <c:pt idx="12">
                  <c:v>0.29699999999999999</c:v>
                </c:pt>
                <c:pt idx="13">
                  <c:v>0.30599999999999999</c:v>
                </c:pt>
                <c:pt idx="14">
                  <c:v>0.36399999999999999</c:v>
                </c:pt>
                <c:pt idx="15">
                  <c:v>0.36399999999999999</c:v>
                </c:pt>
                <c:pt idx="16">
                  <c:v>0.27300000000000002</c:v>
                </c:pt>
                <c:pt idx="17">
                  <c:v>0.33</c:v>
                </c:pt>
                <c:pt idx="18">
                  <c:v>0.30399999999999999</c:v>
                </c:pt>
                <c:pt idx="19">
                  <c:v>0.308</c:v>
                </c:pt>
                <c:pt idx="20">
                  <c:v>0.29599999999999999</c:v>
                </c:pt>
                <c:pt idx="21">
                  <c:v>0.28899999999999998</c:v>
                </c:pt>
                <c:pt idx="22">
                  <c:v>0.28599999999999998</c:v>
                </c:pt>
                <c:pt idx="23">
                  <c:v>0.27700000000000002</c:v>
                </c:pt>
                <c:pt idx="24">
                  <c:v>0.28299999999999997</c:v>
                </c:pt>
                <c:pt idx="25">
                  <c:v>0.24299999999999999</c:v>
                </c:pt>
                <c:pt idx="26">
                  <c:v>0.25</c:v>
                </c:pt>
                <c:pt idx="27">
                  <c:v>0.28299999999999997</c:v>
                </c:pt>
                <c:pt idx="28">
                  <c:v>0.23100000000000001</c:v>
                </c:pt>
                <c:pt idx="29">
                  <c:v>0.308</c:v>
                </c:pt>
                <c:pt idx="30">
                  <c:v>0.23699999999999999</c:v>
                </c:pt>
                <c:pt idx="31">
                  <c:v>0.15</c:v>
                </c:pt>
                <c:pt idx="32">
                  <c:v>0.23300000000000001</c:v>
                </c:pt>
                <c:pt idx="33">
                  <c:v>0.27700000000000002</c:v>
                </c:pt>
                <c:pt idx="34">
                  <c:v>0.28599999999999998</c:v>
                </c:pt>
                <c:pt idx="35">
                  <c:v>0.13</c:v>
                </c:pt>
                <c:pt idx="36">
                  <c:v>0.2</c:v>
                </c:pt>
                <c:pt idx="37">
                  <c:v>0.186</c:v>
                </c:pt>
                <c:pt idx="38">
                  <c:v>0.20599999999999999</c:v>
                </c:pt>
                <c:pt idx="39">
                  <c:v>0.23100000000000001</c:v>
                </c:pt>
                <c:pt idx="40">
                  <c:v>0.19400000000000001</c:v>
                </c:pt>
                <c:pt idx="41">
                  <c:v>0.2</c:v>
                </c:pt>
                <c:pt idx="42">
                  <c:v>0.16</c:v>
                </c:pt>
                <c:pt idx="43">
                  <c:v>0.125</c:v>
                </c:pt>
                <c:pt idx="44">
                  <c:v>0.182</c:v>
                </c:pt>
                <c:pt idx="45">
                  <c:v>0.17399999999999999</c:v>
                </c:pt>
                <c:pt idx="46">
                  <c:v>0</c:v>
                </c:pt>
                <c:pt idx="47">
                  <c:v>0.16700000000000001</c:v>
                </c:pt>
                <c:pt idx="48">
                  <c:v>8.3000000000000004E-2</c:v>
                </c:pt>
                <c:pt idx="49">
                  <c:v>5.8999999999999997E-2</c:v>
                </c:pt>
                <c:pt idx="50">
                  <c:v>7.0999999999999994E-2</c:v>
                </c:pt>
                <c:pt idx="51">
                  <c:v>9.4E-2</c:v>
                </c:pt>
                <c:pt idx="52">
                  <c:v>0.121</c:v>
                </c:pt>
                <c:pt idx="53">
                  <c:v>8.5999999999999993E-2</c:v>
                </c:pt>
                <c:pt idx="54">
                  <c:v>8.3000000000000004E-2</c:v>
                </c:pt>
                <c:pt idx="55">
                  <c:v>7.6999999999999999E-2</c:v>
                </c:pt>
              </c:numCache>
            </c:numRef>
          </c:val>
        </c:ser>
        <c:ser>
          <c:idx val="1"/>
          <c:order val="1"/>
          <c:tx>
            <c:strRef>
              <c:f>'fig 14'!$C$62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14'!$A$63:$A$118</c:f>
              <c:strCache>
                <c:ptCount val="56"/>
                <c:pt idx="0">
                  <c:v>Papua New Guinea</c:v>
                </c:pt>
                <c:pt idx="1">
                  <c:v>Argentina: San Juan</c:v>
                </c:pt>
                <c:pt idx="2">
                  <c:v>Poland</c:v>
                </c:pt>
                <c:pt idx="3">
                  <c:v>Northern Territory</c:v>
                </c:pt>
                <c:pt idx="4">
                  <c:v>Argentina: Rio Negro</c:v>
                </c:pt>
                <c:pt idx="5">
                  <c:v>South Australia</c:v>
                </c:pt>
                <c:pt idx="6">
                  <c:v>Spain</c:v>
                </c:pt>
                <c:pt idx="7">
                  <c:v>Fiji</c:v>
                </c:pt>
                <c:pt idx="8">
                  <c:v>Madagascar</c:v>
                </c:pt>
                <c:pt idx="9">
                  <c:v>Mozambique</c:v>
                </c:pt>
                <c:pt idx="10">
                  <c:v>Nicaragua</c:v>
                </c:pt>
                <c:pt idx="11">
                  <c:v>Myanmar</c:v>
                </c:pt>
                <c:pt idx="12">
                  <c:v>DRC (Congo)</c:v>
                </c:pt>
                <c:pt idx="13">
                  <c:v>Finland</c:v>
                </c:pt>
                <c:pt idx="14">
                  <c:v>Thailand</c:v>
                </c:pt>
                <c:pt idx="15">
                  <c:v>Serbia</c:v>
                </c:pt>
                <c:pt idx="16">
                  <c:v>Turkey</c:v>
                </c:pt>
                <c:pt idx="17">
                  <c:v>Chile</c:v>
                </c:pt>
                <c:pt idx="18">
                  <c:v>Kazakhstan</c:v>
                </c:pt>
                <c:pt idx="19">
                  <c:v>Argentina: Salta</c:v>
                </c:pt>
                <c:pt idx="20">
                  <c:v>Saskatchewan</c:v>
                </c:pt>
                <c:pt idx="21">
                  <c:v>Mexico</c:v>
                </c:pt>
                <c:pt idx="22">
                  <c:v>Guyana</c:v>
                </c:pt>
                <c:pt idx="23">
                  <c:v>Nevada</c:v>
                </c:pt>
                <c:pt idx="24">
                  <c:v>Wyoming</c:v>
                </c:pt>
                <c:pt idx="25">
                  <c:v>Nova Scotia</c:v>
                </c:pt>
                <c:pt idx="26">
                  <c:v>Newfoundland &amp; Labrador</c:v>
                </c:pt>
                <c:pt idx="27">
                  <c:v>Western Australia</c:v>
                </c:pt>
                <c:pt idx="28">
                  <c:v>Uruguay</c:v>
                </c:pt>
                <c:pt idx="29">
                  <c:v>Greenland</c:v>
                </c:pt>
                <c:pt idx="30">
                  <c:v>Alberta</c:v>
                </c:pt>
                <c:pt idx="31">
                  <c:v>Argentina: Jujuy</c:v>
                </c:pt>
                <c:pt idx="32">
                  <c:v>Norway</c:v>
                </c:pt>
                <c:pt idx="33">
                  <c:v>New Brunswick</c:v>
                </c:pt>
                <c:pt idx="34">
                  <c:v>Malaysia</c:v>
                </c:pt>
                <c:pt idx="35">
                  <c:v>Portugal</c:v>
                </c:pt>
                <c:pt idx="36">
                  <c:v>Tanzania</c:v>
                </c:pt>
                <c:pt idx="37">
                  <c:v>Sweden</c:v>
                </c:pt>
                <c:pt idx="38">
                  <c:v>Ireland</c:v>
                </c:pt>
                <c:pt idx="39">
                  <c:v>Suriname</c:v>
                </c:pt>
                <c:pt idx="40">
                  <c:v>Zambia</c:v>
                </c:pt>
                <c:pt idx="41">
                  <c:v>Ghana</c:v>
                </c:pt>
                <c:pt idx="42">
                  <c:v>Guinea (Conakry)</c:v>
                </c:pt>
                <c:pt idx="43">
                  <c:v>Niger</c:v>
                </c:pt>
                <c:pt idx="44">
                  <c:v>Saudi Arabia</c:v>
                </c:pt>
                <c:pt idx="45">
                  <c:v>Ivory Coast</c:v>
                </c:pt>
                <c:pt idx="46">
                  <c:v>Nigeria</c:v>
                </c:pt>
                <c:pt idx="47">
                  <c:v>Sierra Leone</c:v>
                </c:pt>
                <c:pt idx="48">
                  <c:v>Ethiopia</c:v>
                </c:pt>
                <c:pt idx="49">
                  <c:v>Mali</c:v>
                </c:pt>
                <c:pt idx="50">
                  <c:v>Kenya</c:v>
                </c:pt>
                <c:pt idx="51">
                  <c:v>Burkina Faso</c:v>
                </c:pt>
                <c:pt idx="52">
                  <c:v>Namibia</c:v>
                </c:pt>
                <c:pt idx="53">
                  <c:v>Botswana</c:v>
                </c:pt>
                <c:pt idx="54">
                  <c:v>Eritrea</c:v>
                </c:pt>
                <c:pt idx="55">
                  <c:v>Liberia</c:v>
                </c:pt>
              </c:strCache>
            </c:strRef>
          </c:cat>
          <c:val>
            <c:numRef>
              <c:f>'fig 14'!$C$63:$C$118</c:f>
              <c:numCache>
                <c:formatCode>0.00%</c:formatCode>
                <c:ptCount val="56"/>
                <c:pt idx="0">
                  <c:v>8.7999999999999995E-2</c:v>
                </c:pt>
                <c:pt idx="1">
                  <c:v>0.10299999999999999</c:v>
                </c:pt>
                <c:pt idx="2">
                  <c:v>0.14299999999999999</c:v>
                </c:pt>
                <c:pt idx="3">
                  <c:v>0.106</c:v>
                </c:pt>
                <c:pt idx="4">
                  <c:v>0.182</c:v>
                </c:pt>
                <c:pt idx="5">
                  <c:v>9.4E-2</c:v>
                </c:pt>
                <c:pt idx="6">
                  <c:v>9.4E-2</c:v>
                </c:pt>
                <c:pt idx="7">
                  <c:v>0</c:v>
                </c:pt>
                <c:pt idx="8">
                  <c:v>0</c:v>
                </c:pt>
                <c:pt idx="9">
                  <c:v>5.6000000000000001E-2</c:v>
                </c:pt>
                <c:pt idx="10">
                  <c:v>5.6000000000000001E-2</c:v>
                </c:pt>
                <c:pt idx="11">
                  <c:v>0.23100000000000001</c:v>
                </c:pt>
                <c:pt idx="12">
                  <c:v>5.3999999999999999E-2</c:v>
                </c:pt>
                <c:pt idx="13">
                  <c:v>6.0999999999999999E-2</c:v>
                </c:pt>
                <c:pt idx="14">
                  <c:v>0</c:v>
                </c:pt>
                <c:pt idx="15">
                  <c:v>0</c:v>
                </c:pt>
                <c:pt idx="16">
                  <c:v>9.0999999999999998E-2</c:v>
                </c:pt>
                <c:pt idx="17">
                  <c:v>3.1E-2</c:v>
                </c:pt>
                <c:pt idx="18">
                  <c:v>0</c:v>
                </c:pt>
                <c:pt idx="19">
                  <c:v>0</c:v>
                </c:pt>
                <c:pt idx="20">
                  <c:v>4.9000000000000002E-2</c:v>
                </c:pt>
                <c:pt idx="21">
                  <c:v>0.05</c:v>
                </c:pt>
                <c:pt idx="22">
                  <c:v>4.8000000000000001E-2</c:v>
                </c:pt>
                <c:pt idx="23">
                  <c:v>4.3999999999999997E-2</c:v>
                </c:pt>
                <c:pt idx="24">
                  <c:v>2.1999999999999999E-2</c:v>
                </c:pt>
                <c:pt idx="25">
                  <c:v>2.7E-2</c:v>
                </c:pt>
                <c:pt idx="26">
                  <c:v>7.0999999999999994E-2</c:v>
                </c:pt>
                <c:pt idx="27">
                  <c:v>3.7999999999999999E-2</c:v>
                </c:pt>
                <c:pt idx="28">
                  <c:v>7.6999999999999999E-2</c:v>
                </c:pt>
                <c:pt idx="29">
                  <c:v>0</c:v>
                </c:pt>
                <c:pt idx="30">
                  <c:v>6.8000000000000005E-2</c:v>
                </c:pt>
                <c:pt idx="31">
                  <c:v>0.1</c:v>
                </c:pt>
                <c:pt idx="32">
                  <c:v>3.3000000000000002E-2</c:v>
                </c:pt>
                <c:pt idx="33">
                  <c:v>1.4999999999999999E-2</c:v>
                </c:pt>
                <c:pt idx="34">
                  <c:v>0</c:v>
                </c:pt>
                <c:pt idx="35">
                  <c:v>0.13</c:v>
                </c:pt>
                <c:pt idx="36">
                  <c:v>2.9000000000000001E-2</c:v>
                </c:pt>
                <c:pt idx="37">
                  <c:v>7.0000000000000007E-2</c:v>
                </c:pt>
                <c:pt idx="38">
                  <c:v>2.9000000000000001E-2</c:v>
                </c:pt>
                <c:pt idx="39">
                  <c:v>0</c:v>
                </c:pt>
                <c:pt idx="40">
                  <c:v>0</c:v>
                </c:pt>
                <c:pt idx="41">
                  <c:v>2.1999999999999999E-2</c:v>
                </c:pt>
                <c:pt idx="42">
                  <c:v>0.04</c:v>
                </c:pt>
                <c:pt idx="43">
                  <c:v>6.3E-2</c:v>
                </c:pt>
                <c:pt idx="44">
                  <c:v>0</c:v>
                </c:pt>
                <c:pt idx="45">
                  <c:v>0</c:v>
                </c:pt>
                <c:pt idx="46">
                  <c:v>0.16700000000000001</c:v>
                </c:pt>
                <c:pt idx="47">
                  <c:v>0</c:v>
                </c:pt>
                <c:pt idx="48">
                  <c:v>8.3000000000000004E-2</c:v>
                </c:pt>
                <c:pt idx="49">
                  <c:v>5.8999999999999997E-2</c:v>
                </c:pt>
                <c:pt idx="50">
                  <c:v>7.0999999999999994E-2</c:v>
                </c:pt>
                <c:pt idx="51">
                  <c:v>3.1E-2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14'!$D$62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14'!$A$63:$A$118</c:f>
              <c:strCache>
                <c:ptCount val="56"/>
                <c:pt idx="0">
                  <c:v>Papua New Guinea</c:v>
                </c:pt>
                <c:pt idx="1">
                  <c:v>Argentina: San Juan</c:v>
                </c:pt>
                <c:pt idx="2">
                  <c:v>Poland</c:v>
                </c:pt>
                <c:pt idx="3">
                  <c:v>Northern Territory</c:v>
                </c:pt>
                <c:pt idx="4">
                  <c:v>Argentina: Rio Negro</c:v>
                </c:pt>
                <c:pt idx="5">
                  <c:v>South Australia</c:v>
                </c:pt>
                <c:pt idx="6">
                  <c:v>Spain</c:v>
                </c:pt>
                <c:pt idx="7">
                  <c:v>Fiji</c:v>
                </c:pt>
                <c:pt idx="8">
                  <c:v>Madagascar</c:v>
                </c:pt>
                <c:pt idx="9">
                  <c:v>Mozambique</c:v>
                </c:pt>
                <c:pt idx="10">
                  <c:v>Nicaragua</c:v>
                </c:pt>
                <c:pt idx="11">
                  <c:v>Myanmar</c:v>
                </c:pt>
                <c:pt idx="12">
                  <c:v>DRC (Congo)</c:v>
                </c:pt>
                <c:pt idx="13">
                  <c:v>Finland</c:v>
                </c:pt>
                <c:pt idx="14">
                  <c:v>Thailand</c:v>
                </c:pt>
                <c:pt idx="15">
                  <c:v>Serbia</c:v>
                </c:pt>
                <c:pt idx="16">
                  <c:v>Turkey</c:v>
                </c:pt>
                <c:pt idx="17">
                  <c:v>Chile</c:v>
                </c:pt>
                <c:pt idx="18">
                  <c:v>Kazakhstan</c:v>
                </c:pt>
                <c:pt idx="19">
                  <c:v>Argentina: Salta</c:v>
                </c:pt>
                <c:pt idx="20">
                  <c:v>Saskatchewan</c:v>
                </c:pt>
                <c:pt idx="21">
                  <c:v>Mexico</c:v>
                </c:pt>
                <c:pt idx="22">
                  <c:v>Guyana</c:v>
                </c:pt>
                <c:pt idx="23">
                  <c:v>Nevada</c:v>
                </c:pt>
                <c:pt idx="24">
                  <c:v>Wyoming</c:v>
                </c:pt>
                <c:pt idx="25">
                  <c:v>Nova Scotia</c:v>
                </c:pt>
                <c:pt idx="26">
                  <c:v>Newfoundland &amp; Labrador</c:v>
                </c:pt>
                <c:pt idx="27">
                  <c:v>Western Australia</c:v>
                </c:pt>
                <c:pt idx="28">
                  <c:v>Uruguay</c:v>
                </c:pt>
                <c:pt idx="29">
                  <c:v>Greenland</c:v>
                </c:pt>
                <c:pt idx="30">
                  <c:v>Alberta</c:v>
                </c:pt>
                <c:pt idx="31">
                  <c:v>Argentina: Jujuy</c:v>
                </c:pt>
                <c:pt idx="32">
                  <c:v>Norway</c:v>
                </c:pt>
                <c:pt idx="33">
                  <c:v>New Brunswick</c:v>
                </c:pt>
                <c:pt idx="34">
                  <c:v>Malaysia</c:v>
                </c:pt>
                <c:pt idx="35">
                  <c:v>Portugal</c:v>
                </c:pt>
                <c:pt idx="36">
                  <c:v>Tanzania</c:v>
                </c:pt>
                <c:pt idx="37">
                  <c:v>Sweden</c:v>
                </c:pt>
                <c:pt idx="38">
                  <c:v>Ireland</c:v>
                </c:pt>
                <c:pt idx="39">
                  <c:v>Suriname</c:v>
                </c:pt>
                <c:pt idx="40">
                  <c:v>Zambia</c:v>
                </c:pt>
                <c:pt idx="41">
                  <c:v>Ghana</c:v>
                </c:pt>
                <c:pt idx="42">
                  <c:v>Guinea (Conakry)</c:v>
                </c:pt>
                <c:pt idx="43">
                  <c:v>Niger</c:v>
                </c:pt>
                <c:pt idx="44">
                  <c:v>Saudi Arabia</c:v>
                </c:pt>
                <c:pt idx="45">
                  <c:v>Ivory Coast</c:v>
                </c:pt>
                <c:pt idx="46">
                  <c:v>Nigeria</c:v>
                </c:pt>
                <c:pt idx="47">
                  <c:v>Sierra Leone</c:v>
                </c:pt>
                <c:pt idx="48">
                  <c:v>Ethiopia</c:v>
                </c:pt>
                <c:pt idx="49">
                  <c:v>Mali</c:v>
                </c:pt>
                <c:pt idx="50">
                  <c:v>Kenya</c:v>
                </c:pt>
                <c:pt idx="51">
                  <c:v>Burkina Faso</c:v>
                </c:pt>
                <c:pt idx="52">
                  <c:v>Namibia</c:v>
                </c:pt>
                <c:pt idx="53">
                  <c:v>Botswana</c:v>
                </c:pt>
                <c:pt idx="54">
                  <c:v>Eritrea</c:v>
                </c:pt>
                <c:pt idx="55">
                  <c:v>Liberia</c:v>
                </c:pt>
              </c:strCache>
            </c:strRef>
          </c:cat>
          <c:val>
            <c:numRef>
              <c:f>'fig 14'!$D$63:$D$118</c:f>
              <c:numCache>
                <c:formatCode>0.00%</c:formatCode>
                <c:ptCount val="56"/>
                <c:pt idx="0">
                  <c:v>5.8999999999999997E-2</c:v>
                </c:pt>
                <c:pt idx="1">
                  <c:v>2.5999999999999999E-2</c:v>
                </c:pt>
                <c:pt idx="2">
                  <c:v>0</c:v>
                </c:pt>
                <c:pt idx="3">
                  <c:v>2.1000000000000001E-2</c:v>
                </c:pt>
                <c:pt idx="4">
                  <c:v>4.4999999999999998E-2</c:v>
                </c:pt>
                <c:pt idx="5">
                  <c:v>1.6E-2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4.2999999999999997E-2</c:v>
                </c:pt>
                <c:pt idx="19">
                  <c:v>3.7999999999999999E-2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7.0000000000000001E-3</c:v>
                </c:pt>
                <c:pt idx="24">
                  <c:v>2.1999999999999999E-2</c:v>
                </c:pt>
                <c:pt idx="25">
                  <c:v>5.3999999999999999E-2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0.05</c:v>
                </c:pt>
                <c:pt idx="32">
                  <c:v>3.3000000000000002E-2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2.9000000000000001E-2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3.2000000000000001E-2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2.9000000000000001E-2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098752"/>
        <c:axId val="119108736"/>
      </c:barChart>
      <c:catAx>
        <c:axId val="119098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108736"/>
        <c:crosses val="autoZero"/>
        <c:auto val="1"/>
        <c:lblAlgn val="ctr"/>
        <c:lblOffset val="100"/>
        <c:noMultiLvlLbl val="0"/>
      </c:catAx>
      <c:valAx>
        <c:axId val="119108736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19098752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1990593135415131"/>
          <c:y val="2.6487404842029594E-2"/>
          <c:w val="0.44197099339472307"/>
          <c:h val="0.10080355619447984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772779447137355"/>
          <c:y val="9.7719150419850673E-3"/>
          <c:w val="0.6370208877093706"/>
          <c:h val="0.963608991680467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15'!$B$4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'fig 15'!$A$5:$A$60</c:f>
              <c:strCache>
                <c:ptCount val="56"/>
                <c:pt idx="0">
                  <c:v>Myanmar</c:v>
                </c:pt>
                <c:pt idx="1">
                  <c:v>Papua New Guinea</c:v>
                </c:pt>
                <c:pt idx="2">
                  <c:v>Guyana</c:v>
                </c:pt>
                <c:pt idx="3">
                  <c:v>Bolivia</c:v>
                </c:pt>
                <c:pt idx="4">
                  <c:v>DRC (Congo)</c:v>
                </c:pt>
                <c:pt idx="5">
                  <c:v>Philippines</c:v>
                </c:pt>
                <c:pt idx="6">
                  <c:v>Laos</c:v>
                </c:pt>
                <c:pt idx="7">
                  <c:v>Liberia</c:v>
                </c:pt>
                <c:pt idx="8">
                  <c:v>French Guiana</c:v>
                </c:pt>
                <c:pt idx="9">
                  <c:v>Nunavut</c:v>
                </c:pt>
                <c:pt idx="10">
                  <c:v>Madagascar</c:v>
                </c:pt>
                <c:pt idx="11">
                  <c:v>Angola</c:v>
                </c:pt>
                <c:pt idx="12">
                  <c:v>Indonesia</c:v>
                </c:pt>
                <c:pt idx="13">
                  <c:v>Venezuela</c:v>
                </c:pt>
                <c:pt idx="14">
                  <c:v>Mali</c:v>
                </c:pt>
                <c:pt idx="15">
                  <c:v>Kyrgyzstan</c:v>
                </c:pt>
                <c:pt idx="16">
                  <c:v>Mongolia</c:v>
                </c:pt>
                <c:pt idx="17">
                  <c:v>Guinea (Conakry)</c:v>
                </c:pt>
                <c:pt idx="18">
                  <c:v>Suriname</c:v>
                </c:pt>
                <c:pt idx="19">
                  <c:v>Honduras</c:v>
                </c:pt>
                <c:pt idx="20">
                  <c:v>Mozambique</c:v>
                </c:pt>
                <c:pt idx="21">
                  <c:v>Sierra Leone</c:v>
                </c:pt>
                <c:pt idx="22">
                  <c:v>Russia</c:v>
                </c:pt>
                <c:pt idx="23">
                  <c:v>Guatemala</c:v>
                </c:pt>
                <c:pt idx="24">
                  <c:v>Northwest Territories</c:v>
                </c:pt>
                <c:pt idx="25">
                  <c:v>Vietnam</c:v>
                </c:pt>
                <c:pt idx="26">
                  <c:v>Zimbabwe</c:v>
                </c:pt>
                <c:pt idx="27">
                  <c:v>Colombia</c:v>
                </c:pt>
                <c:pt idx="28">
                  <c:v>Niger</c:v>
                </c:pt>
                <c:pt idx="29">
                  <c:v>Ivory Coast</c:v>
                </c:pt>
                <c:pt idx="30">
                  <c:v>Burkina Faso</c:v>
                </c:pt>
                <c:pt idx="31">
                  <c:v>Alaska</c:v>
                </c:pt>
                <c:pt idx="32">
                  <c:v>Nicaragua</c:v>
                </c:pt>
                <c:pt idx="33">
                  <c:v>Ecuador</c:v>
                </c:pt>
                <c:pt idx="34">
                  <c:v>Greenland</c:v>
                </c:pt>
                <c:pt idx="35">
                  <c:v>Peru</c:v>
                </c:pt>
                <c:pt idx="36">
                  <c:v>Tanzania</c:v>
                </c:pt>
                <c:pt idx="37">
                  <c:v>Brazil</c:v>
                </c:pt>
                <c:pt idx="38">
                  <c:v>India</c:v>
                </c:pt>
                <c:pt idx="39">
                  <c:v>Fiji</c:v>
                </c:pt>
                <c:pt idx="40">
                  <c:v>Romania</c:v>
                </c:pt>
                <c:pt idx="41">
                  <c:v>Argentina: La Rioja</c:v>
                </c:pt>
                <c:pt idx="42">
                  <c:v>Yukon</c:v>
                </c:pt>
                <c:pt idx="43">
                  <c:v>Eritrea</c:v>
                </c:pt>
                <c:pt idx="44">
                  <c:v>Ethiopia</c:v>
                </c:pt>
                <c:pt idx="45">
                  <c:v>Nigeria</c:v>
                </c:pt>
                <c:pt idx="46">
                  <c:v>Kenya</c:v>
                </c:pt>
                <c:pt idx="47">
                  <c:v>Kazakhstan</c:v>
                </c:pt>
                <c:pt idx="48">
                  <c:v>Argentina: Catamarca</c:v>
                </c:pt>
                <c:pt idx="49">
                  <c:v>Argentina: Mendoza</c:v>
                </c:pt>
                <c:pt idx="50">
                  <c:v>Zambia</c:v>
                </c:pt>
                <c:pt idx="51">
                  <c:v>Argentina: Santa Cruz</c:v>
                </c:pt>
                <c:pt idx="52">
                  <c:v>Dominican Republic</c:v>
                </c:pt>
                <c:pt idx="53">
                  <c:v>Saudi Arabia</c:v>
                </c:pt>
                <c:pt idx="54">
                  <c:v>Argentina: Jujuy</c:v>
                </c:pt>
                <c:pt idx="55">
                  <c:v>Bulgaria</c:v>
                </c:pt>
              </c:strCache>
            </c:strRef>
          </c:cat>
          <c:val>
            <c:numRef>
              <c:f>'fig 15'!$B$5:$B$60</c:f>
              <c:numCache>
                <c:formatCode>0.00%</c:formatCode>
                <c:ptCount val="56"/>
                <c:pt idx="0">
                  <c:v>0.46200000000000002</c:v>
                </c:pt>
                <c:pt idx="1">
                  <c:v>0.34300000000000003</c:v>
                </c:pt>
                <c:pt idx="2">
                  <c:v>0.54500000000000004</c:v>
                </c:pt>
                <c:pt idx="3">
                  <c:v>0.53800000000000003</c:v>
                </c:pt>
                <c:pt idx="4">
                  <c:v>0.184</c:v>
                </c:pt>
                <c:pt idx="5">
                  <c:v>0.83899999999999997</c:v>
                </c:pt>
                <c:pt idx="6">
                  <c:v>0.53300000000000003</c:v>
                </c:pt>
                <c:pt idx="7">
                  <c:v>0.53800000000000003</c:v>
                </c:pt>
                <c:pt idx="8">
                  <c:v>0.69199999999999995</c:v>
                </c:pt>
                <c:pt idx="9">
                  <c:v>0.42699999999999999</c:v>
                </c:pt>
                <c:pt idx="10">
                  <c:v>0.3</c:v>
                </c:pt>
                <c:pt idx="11">
                  <c:v>0.2</c:v>
                </c:pt>
                <c:pt idx="12">
                  <c:v>0.58599999999999997</c:v>
                </c:pt>
                <c:pt idx="13">
                  <c:v>0.311</c:v>
                </c:pt>
                <c:pt idx="14">
                  <c:v>0.58799999999999997</c:v>
                </c:pt>
                <c:pt idx="15">
                  <c:v>0.625</c:v>
                </c:pt>
                <c:pt idx="16">
                  <c:v>0.44700000000000001</c:v>
                </c:pt>
                <c:pt idx="17">
                  <c:v>0.42299999999999999</c:v>
                </c:pt>
                <c:pt idx="18">
                  <c:v>0.53800000000000003</c:v>
                </c:pt>
                <c:pt idx="19">
                  <c:v>0.44400000000000001</c:v>
                </c:pt>
                <c:pt idx="20">
                  <c:v>0.44400000000000001</c:v>
                </c:pt>
                <c:pt idx="21">
                  <c:v>0.41699999999999998</c:v>
                </c:pt>
                <c:pt idx="22">
                  <c:v>0.60899999999999999</c:v>
                </c:pt>
                <c:pt idx="23">
                  <c:v>0.625</c:v>
                </c:pt>
                <c:pt idx="24">
                  <c:v>0.50600000000000001</c:v>
                </c:pt>
                <c:pt idx="25">
                  <c:v>0.47399999999999998</c:v>
                </c:pt>
                <c:pt idx="26">
                  <c:v>0.3</c:v>
                </c:pt>
                <c:pt idx="27">
                  <c:v>0.42599999999999999</c:v>
                </c:pt>
                <c:pt idx="28">
                  <c:v>0.25</c:v>
                </c:pt>
                <c:pt idx="29">
                  <c:v>0.34799999999999998</c:v>
                </c:pt>
                <c:pt idx="30">
                  <c:v>0.6</c:v>
                </c:pt>
                <c:pt idx="31">
                  <c:v>0.41899999999999998</c:v>
                </c:pt>
                <c:pt idx="32">
                  <c:v>0.44400000000000001</c:v>
                </c:pt>
                <c:pt idx="33">
                  <c:v>0.49099999999999999</c:v>
                </c:pt>
                <c:pt idx="34">
                  <c:v>0.5</c:v>
                </c:pt>
                <c:pt idx="35">
                  <c:v>0.54500000000000004</c:v>
                </c:pt>
                <c:pt idx="36">
                  <c:v>0.41699999999999998</c:v>
                </c:pt>
                <c:pt idx="37">
                  <c:v>0.52600000000000002</c:v>
                </c:pt>
                <c:pt idx="38">
                  <c:v>0.38100000000000001</c:v>
                </c:pt>
                <c:pt idx="39">
                  <c:v>0.5</c:v>
                </c:pt>
                <c:pt idx="40">
                  <c:v>0.45500000000000002</c:v>
                </c:pt>
                <c:pt idx="41">
                  <c:v>0.29399999999999998</c:v>
                </c:pt>
                <c:pt idx="42">
                  <c:v>0.40600000000000003</c:v>
                </c:pt>
                <c:pt idx="43">
                  <c:v>0.41699999999999998</c:v>
                </c:pt>
                <c:pt idx="44">
                  <c:v>0.41699999999999998</c:v>
                </c:pt>
                <c:pt idx="45">
                  <c:v>0.16700000000000001</c:v>
                </c:pt>
                <c:pt idx="46">
                  <c:v>0.42899999999999999</c:v>
                </c:pt>
                <c:pt idx="47">
                  <c:v>0.39100000000000001</c:v>
                </c:pt>
                <c:pt idx="48">
                  <c:v>0.36399999999999999</c:v>
                </c:pt>
                <c:pt idx="49">
                  <c:v>0.38200000000000001</c:v>
                </c:pt>
                <c:pt idx="50">
                  <c:v>0.41899999999999998</c:v>
                </c:pt>
                <c:pt idx="51">
                  <c:v>0.40500000000000003</c:v>
                </c:pt>
                <c:pt idx="52">
                  <c:v>0.33300000000000002</c:v>
                </c:pt>
                <c:pt idx="53">
                  <c:v>0.5</c:v>
                </c:pt>
                <c:pt idx="54">
                  <c:v>0.33300000000000002</c:v>
                </c:pt>
                <c:pt idx="55">
                  <c:v>0.47099999999999997</c:v>
                </c:pt>
              </c:numCache>
            </c:numRef>
          </c:val>
        </c:ser>
        <c:ser>
          <c:idx val="1"/>
          <c:order val="1"/>
          <c:tx>
            <c:strRef>
              <c:f>'fig 15'!$C$4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15'!$A$5:$A$60</c:f>
              <c:strCache>
                <c:ptCount val="56"/>
                <c:pt idx="0">
                  <c:v>Myanmar</c:v>
                </c:pt>
                <c:pt idx="1">
                  <c:v>Papua New Guinea</c:v>
                </c:pt>
                <c:pt idx="2">
                  <c:v>Guyana</c:v>
                </c:pt>
                <c:pt idx="3">
                  <c:v>Bolivia</c:v>
                </c:pt>
                <c:pt idx="4">
                  <c:v>DRC (Congo)</c:v>
                </c:pt>
                <c:pt idx="5">
                  <c:v>Philippines</c:v>
                </c:pt>
                <c:pt idx="6">
                  <c:v>Laos</c:v>
                </c:pt>
                <c:pt idx="7">
                  <c:v>Liberia</c:v>
                </c:pt>
                <c:pt idx="8">
                  <c:v>French Guiana</c:v>
                </c:pt>
                <c:pt idx="9">
                  <c:v>Nunavut</c:v>
                </c:pt>
                <c:pt idx="10">
                  <c:v>Madagascar</c:v>
                </c:pt>
                <c:pt idx="11">
                  <c:v>Angola</c:v>
                </c:pt>
                <c:pt idx="12">
                  <c:v>Indonesia</c:v>
                </c:pt>
                <c:pt idx="13">
                  <c:v>Venezuela</c:v>
                </c:pt>
                <c:pt idx="14">
                  <c:v>Mali</c:v>
                </c:pt>
                <c:pt idx="15">
                  <c:v>Kyrgyzstan</c:v>
                </c:pt>
                <c:pt idx="16">
                  <c:v>Mongolia</c:v>
                </c:pt>
                <c:pt idx="17">
                  <c:v>Guinea (Conakry)</c:v>
                </c:pt>
                <c:pt idx="18">
                  <c:v>Suriname</c:v>
                </c:pt>
                <c:pt idx="19">
                  <c:v>Honduras</c:v>
                </c:pt>
                <c:pt idx="20">
                  <c:v>Mozambique</c:v>
                </c:pt>
                <c:pt idx="21">
                  <c:v>Sierra Leone</c:v>
                </c:pt>
                <c:pt idx="22">
                  <c:v>Russia</c:v>
                </c:pt>
                <c:pt idx="23">
                  <c:v>Guatemala</c:v>
                </c:pt>
                <c:pt idx="24">
                  <c:v>Northwest Territories</c:v>
                </c:pt>
                <c:pt idx="25">
                  <c:v>Vietnam</c:v>
                </c:pt>
                <c:pt idx="26">
                  <c:v>Zimbabwe</c:v>
                </c:pt>
                <c:pt idx="27">
                  <c:v>Colombia</c:v>
                </c:pt>
                <c:pt idx="28">
                  <c:v>Niger</c:v>
                </c:pt>
                <c:pt idx="29">
                  <c:v>Ivory Coast</c:v>
                </c:pt>
                <c:pt idx="30">
                  <c:v>Burkina Faso</c:v>
                </c:pt>
                <c:pt idx="31">
                  <c:v>Alaska</c:v>
                </c:pt>
                <c:pt idx="32">
                  <c:v>Nicaragua</c:v>
                </c:pt>
                <c:pt idx="33">
                  <c:v>Ecuador</c:v>
                </c:pt>
                <c:pt idx="34">
                  <c:v>Greenland</c:v>
                </c:pt>
                <c:pt idx="35">
                  <c:v>Peru</c:v>
                </c:pt>
                <c:pt idx="36">
                  <c:v>Tanzania</c:v>
                </c:pt>
                <c:pt idx="37">
                  <c:v>Brazil</c:v>
                </c:pt>
                <c:pt idx="38">
                  <c:v>India</c:v>
                </c:pt>
                <c:pt idx="39">
                  <c:v>Fiji</c:v>
                </c:pt>
                <c:pt idx="40">
                  <c:v>Romania</c:v>
                </c:pt>
                <c:pt idx="41">
                  <c:v>Argentina: La Rioja</c:v>
                </c:pt>
                <c:pt idx="42">
                  <c:v>Yukon</c:v>
                </c:pt>
                <c:pt idx="43">
                  <c:v>Eritrea</c:v>
                </c:pt>
                <c:pt idx="44">
                  <c:v>Ethiopia</c:v>
                </c:pt>
                <c:pt idx="45">
                  <c:v>Nigeria</c:v>
                </c:pt>
                <c:pt idx="46">
                  <c:v>Kenya</c:v>
                </c:pt>
                <c:pt idx="47">
                  <c:v>Kazakhstan</c:v>
                </c:pt>
                <c:pt idx="48">
                  <c:v>Argentina: Catamarca</c:v>
                </c:pt>
                <c:pt idx="49">
                  <c:v>Argentina: Mendoza</c:v>
                </c:pt>
                <c:pt idx="50">
                  <c:v>Zambia</c:v>
                </c:pt>
                <c:pt idx="51">
                  <c:v>Argentina: Santa Cruz</c:v>
                </c:pt>
                <c:pt idx="52">
                  <c:v>Dominican Republic</c:v>
                </c:pt>
                <c:pt idx="53">
                  <c:v>Saudi Arabia</c:v>
                </c:pt>
                <c:pt idx="54">
                  <c:v>Argentina: Jujuy</c:v>
                </c:pt>
                <c:pt idx="55">
                  <c:v>Bulgaria</c:v>
                </c:pt>
              </c:strCache>
            </c:strRef>
          </c:cat>
          <c:val>
            <c:numRef>
              <c:f>'fig 15'!$C$5:$C$60</c:f>
              <c:numCache>
                <c:formatCode>0.00%</c:formatCode>
                <c:ptCount val="56"/>
                <c:pt idx="0">
                  <c:v>0.46200000000000002</c:v>
                </c:pt>
                <c:pt idx="1">
                  <c:v>0.48599999999999999</c:v>
                </c:pt>
                <c:pt idx="2">
                  <c:v>0.36399999999999999</c:v>
                </c:pt>
                <c:pt idx="3">
                  <c:v>0.308</c:v>
                </c:pt>
                <c:pt idx="4">
                  <c:v>0.73699999999999999</c:v>
                </c:pt>
                <c:pt idx="5">
                  <c:v>3.2000000000000001E-2</c:v>
                </c:pt>
                <c:pt idx="6">
                  <c:v>0.26700000000000002</c:v>
                </c:pt>
                <c:pt idx="7">
                  <c:v>0.38500000000000001</c:v>
                </c:pt>
                <c:pt idx="8">
                  <c:v>0.23100000000000001</c:v>
                </c:pt>
                <c:pt idx="9">
                  <c:v>0.42699999999999999</c:v>
                </c:pt>
                <c:pt idx="10">
                  <c:v>0.5</c:v>
                </c:pt>
                <c:pt idx="11">
                  <c:v>0.7</c:v>
                </c:pt>
                <c:pt idx="12">
                  <c:v>0.29299999999999998</c:v>
                </c:pt>
                <c:pt idx="13">
                  <c:v>0.378</c:v>
                </c:pt>
                <c:pt idx="14">
                  <c:v>0.26500000000000001</c:v>
                </c:pt>
                <c:pt idx="15">
                  <c:v>0.125</c:v>
                </c:pt>
                <c:pt idx="16">
                  <c:v>0.34200000000000003</c:v>
                </c:pt>
                <c:pt idx="17">
                  <c:v>0.38500000000000001</c:v>
                </c:pt>
                <c:pt idx="18">
                  <c:v>0.308</c:v>
                </c:pt>
                <c:pt idx="19">
                  <c:v>0.33300000000000002</c:v>
                </c:pt>
                <c:pt idx="20">
                  <c:v>0.38900000000000001</c:v>
                </c:pt>
                <c:pt idx="21">
                  <c:v>0.33300000000000002</c:v>
                </c:pt>
                <c:pt idx="22">
                  <c:v>0.217</c:v>
                </c:pt>
                <c:pt idx="23">
                  <c:v>0.188</c:v>
                </c:pt>
                <c:pt idx="24">
                  <c:v>0.27200000000000002</c:v>
                </c:pt>
                <c:pt idx="25">
                  <c:v>0.316</c:v>
                </c:pt>
                <c:pt idx="26">
                  <c:v>0.36699999999999999</c:v>
                </c:pt>
                <c:pt idx="27">
                  <c:v>0.311</c:v>
                </c:pt>
                <c:pt idx="28">
                  <c:v>0.438</c:v>
                </c:pt>
                <c:pt idx="29">
                  <c:v>0.39100000000000001</c:v>
                </c:pt>
                <c:pt idx="30">
                  <c:v>0.13300000000000001</c:v>
                </c:pt>
                <c:pt idx="31">
                  <c:v>0.28999999999999998</c:v>
                </c:pt>
                <c:pt idx="32">
                  <c:v>0.27800000000000002</c:v>
                </c:pt>
                <c:pt idx="33">
                  <c:v>0.13200000000000001</c:v>
                </c:pt>
                <c:pt idx="34">
                  <c:v>0.214</c:v>
                </c:pt>
                <c:pt idx="35">
                  <c:v>0.11600000000000001</c:v>
                </c:pt>
                <c:pt idx="36">
                  <c:v>0.25</c:v>
                </c:pt>
                <c:pt idx="37">
                  <c:v>0.105</c:v>
                </c:pt>
                <c:pt idx="38">
                  <c:v>0.19</c:v>
                </c:pt>
                <c:pt idx="39">
                  <c:v>0.1</c:v>
                </c:pt>
                <c:pt idx="40">
                  <c:v>0.13600000000000001</c:v>
                </c:pt>
                <c:pt idx="41">
                  <c:v>0.29399999999999998</c:v>
                </c:pt>
                <c:pt idx="42">
                  <c:v>0.16800000000000001</c:v>
                </c:pt>
                <c:pt idx="43">
                  <c:v>0.16700000000000001</c:v>
                </c:pt>
                <c:pt idx="44">
                  <c:v>0.16700000000000001</c:v>
                </c:pt>
                <c:pt idx="45">
                  <c:v>0.41699999999999998</c:v>
                </c:pt>
                <c:pt idx="46">
                  <c:v>0.14299999999999999</c:v>
                </c:pt>
                <c:pt idx="47">
                  <c:v>0.13</c:v>
                </c:pt>
                <c:pt idx="48">
                  <c:v>0.182</c:v>
                </c:pt>
                <c:pt idx="49">
                  <c:v>0.14699999999999999</c:v>
                </c:pt>
                <c:pt idx="50">
                  <c:v>9.7000000000000003E-2</c:v>
                </c:pt>
                <c:pt idx="51">
                  <c:v>0.108</c:v>
                </c:pt>
                <c:pt idx="52">
                  <c:v>0.16700000000000001</c:v>
                </c:pt>
                <c:pt idx="53">
                  <c:v>0</c:v>
                </c:pt>
                <c:pt idx="54">
                  <c:v>0.14299999999999999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15'!$D$4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15'!$A$5:$A$60</c:f>
              <c:strCache>
                <c:ptCount val="56"/>
                <c:pt idx="0">
                  <c:v>Myanmar</c:v>
                </c:pt>
                <c:pt idx="1">
                  <c:v>Papua New Guinea</c:v>
                </c:pt>
                <c:pt idx="2">
                  <c:v>Guyana</c:v>
                </c:pt>
                <c:pt idx="3">
                  <c:v>Bolivia</c:v>
                </c:pt>
                <c:pt idx="4">
                  <c:v>DRC (Congo)</c:v>
                </c:pt>
                <c:pt idx="5">
                  <c:v>Philippines</c:v>
                </c:pt>
                <c:pt idx="6">
                  <c:v>Laos</c:v>
                </c:pt>
                <c:pt idx="7">
                  <c:v>Liberia</c:v>
                </c:pt>
                <c:pt idx="8">
                  <c:v>French Guiana</c:v>
                </c:pt>
                <c:pt idx="9">
                  <c:v>Nunavut</c:v>
                </c:pt>
                <c:pt idx="10">
                  <c:v>Madagascar</c:v>
                </c:pt>
                <c:pt idx="11">
                  <c:v>Angola</c:v>
                </c:pt>
                <c:pt idx="12">
                  <c:v>Indonesia</c:v>
                </c:pt>
                <c:pt idx="13">
                  <c:v>Venezuela</c:v>
                </c:pt>
                <c:pt idx="14">
                  <c:v>Mali</c:v>
                </c:pt>
                <c:pt idx="15">
                  <c:v>Kyrgyzstan</c:v>
                </c:pt>
                <c:pt idx="16">
                  <c:v>Mongolia</c:v>
                </c:pt>
                <c:pt idx="17">
                  <c:v>Guinea (Conakry)</c:v>
                </c:pt>
                <c:pt idx="18">
                  <c:v>Suriname</c:v>
                </c:pt>
                <c:pt idx="19">
                  <c:v>Honduras</c:v>
                </c:pt>
                <c:pt idx="20">
                  <c:v>Mozambique</c:v>
                </c:pt>
                <c:pt idx="21">
                  <c:v>Sierra Leone</c:v>
                </c:pt>
                <c:pt idx="22">
                  <c:v>Russia</c:v>
                </c:pt>
                <c:pt idx="23">
                  <c:v>Guatemala</c:v>
                </c:pt>
                <c:pt idx="24">
                  <c:v>Northwest Territories</c:v>
                </c:pt>
                <c:pt idx="25">
                  <c:v>Vietnam</c:v>
                </c:pt>
                <c:pt idx="26">
                  <c:v>Zimbabwe</c:v>
                </c:pt>
                <c:pt idx="27">
                  <c:v>Colombia</c:v>
                </c:pt>
                <c:pt idx="28">
                  <c:v>Niger</c:v>
                </c:pt>
                <c:pt idx="29">
                  <c:v>Ivory Coast</c:v>
                </c:pt>
                <c:pt idx="30">
                  <c:v>Burkina Faso</c:v>
                </c:pt>
                <c:pt idx="31">
                  <c:v>Alaska</c:v>
                </c:pt>
                <c:pt idx="32">
                  <c:v>Nicaragua</c:v>
                </c:pt>
                <c:pt idx="33">
                  <c:v>Ecuador</c:v>
                </c:pt>
                <c:pt idx="34">
                  <c:v>Greenland</c:v>
                </c:pt>
                <c:pt idx="35">
                  <c:v>Peru</c:v>
                </c:pt>
                <c:pt idx="36">
                  <c:v>Tanzania</c:v>
                </c:pt>
                <c:pt idx="37">
                  <c:v>Brazil</c:v>
                </c:pt>
                <c:pt idx="38">
                  <c:v>India</c:v>
                </c:pt>
                <c:pt idx="39">
                  <c:v>Fiji</c:v>
                </c:pt>
                <c:pt idx="40">
                  <c:v>Romania</c:v>
                </c:pt>
                <c:pt idx="41">
                  <c:v>Argentina: La Rioja</c:v>
                </c:pt>
                <c:pt idx="42">
                  <c:v>Yukon</c:v>
                </c:pt>
                <c:pt idx="43">
                  <c:v>Eritrea</c:v>
                </c:pt>
                <c:pt idx="44">
                  <c:v>Ethiopia</c:v>
                </c:pt>
                <c:pt idx="45">
                  <c:v>Nigeria</c:v>
                </c:pt>
                <c:pt idx="46">
                  <c:v>Kenya</c:v>
                </c:pt>
                <c:pt idx="47">
                  <c:v>Kazakhstan</c:v>
                </c:pt>
                <c:pt idx="48">
                  <c:v>Argentina: Catamarca</c:v>
                </c:pt>
                <c:pt idx="49">
                  <c:v>Argentina: Mendoza</c:v>
                </c:pt>
                <c:pt idx="50">
                  <c:v>Zambia</c:v>
                </c:pt>
                <c:pt idx="51">
                  <c:v>Argentina: Santa Cruz</c:v>
                </c:pt>
                <c:pt idx="52">
                  <c:v>Dominican Republic</c:v>
                </c:pt>
                <c:pt idx="53">
                  <c:v>Saudi Arabia</c:v>
                </c:pt>
                <c:pt idx="54">
                  <c:v>Argentina: Jujuy</c:v>
                </c:pt>
                <c:pt idx="55">
                  <c:v>Bulgaria</c:v>
                </c:pt>
              </c:strCache>
            </c:strRef>
          </c:cat>
          <c:val>
            <c:numRef>
              <c:f>'fig 15'!$D$5:$D$60</c:f>
              <c:numCache>
                <c:formatCode>0.00%</c:formatCode>
                <c:ptCount val="56"/>
                <c:pt idx="0">
                  <c:v>7.6999999999999999E-2</c:v>
                </c:pt>
                <c:pt idx="1">
                  <c:v>0.17100000000000001</c:v>
                </c:pt>
                <c:pt idx="2">
                  <c:v>4.4999999999999998E-2</c:v>
                </c:pt>
                <c:pt idx="3">
                  <c:v>0.10299999999999999</c:v>
                </c:pt>
                <c:pt idx="4">
                  <c:v>2.5999999999999999E-2</c:v>
                </c:pt>
                <c:pt idx="5">
                  <c:v>6.5000000000000002E-2</c:v>
                </c:pt>
                <c:pt idx="6">
                  <c:v>0.13300000000000001</c:v>
                </c:pt>
                <c:pt idx="7">
                  <c:v>0</c:v>
                </c:pt>
                <c:pt idx="8">
                  <c:v>0</c:v>
                </c:pt>
                <c:pt idx="9">
                  <c:v>5.2999999999999999E-2</c:v>
                </c:pt>
                <c:pt idx="10">
                  <c:v>0.1</c:v>
                </c:pt>
                <c:pt idx="11">
                  <c:v>0</c:v>
                </c:pt>
                <c:pt idx="12">
                  <c:v>1.7000000000000001E-2</c:v>
                </c:pt>
                <c:pt idx="13">
                  <c:v>0.2</c:v>
                </c:pt>
                <c:pt idx="14">
                  <c:v>2.9000000000000001E-2</c:v>
                </c:pt>
                <c:pt idx="15">
                  <c:v>0.125</c:v>
                </c:pt>
                <c:pt idx="16">
                  <c:v>7.9000000000000001E-2</c:v>
                </c:pt>
                <c:pt idx="17">
                  <c:v>3.7999999999999999E-2</c:v>
                </c:pt>
                <c:pt idx="18">
                  <c:v>0</c:v>
                </c:pt>
                <c:pt idx="19">
                  <c:v>5.6000000000000001E-2</c:v>
                </c:pt>
                <c:pt idx="20">
                  <c:v>0</c:v>
                </c:pt>
                <c:pt idx="21">
                  <c:v>8.3000000000000004E-2</c:v>
                </c:pt>
                <c:pt idx="22">
                  <c:v>0</c:v>
                </c:pt>
                <c:pt idx="23">
                  <c:v>0</c:v>
                </c:pt>
                <c:pt idx="24">
                  <c:v>1.2E-2</c:v>
                </c:pt>
                <c:pt idx="25">
                  <c:v>0</c:v>
                </c:pt>
                <c:pt idx="26">
                  <c:v>0.1</c:v>
                </c:pt>
                <c:pt idx="27">
                  <c:v>1.6E-2</c:v>
                </c:pt>
                <c:pt idx="28">
                  <c:v>6.3E-2</c:v>
                </c:pt>
                <c:pt idx="29">
                  <c:v>0</c:v>
                </c:pt>
                <c:pt idx="30">
                  <c:v>0</c:v>
                </c:pt>
                <c:pt idx="31">
                  <c:v>2.1999999999999999E-2</c:v>
                </c:pt>
                <c:pt idx="32">
                  <c:v>0</c:v>
                </c:pt>
                <c:pt idx="33">
                  <c:v>9.4E-2</c:v>
                </c:pt>
                <c:pt idx="34">
                  <c:v>0</c:v>
                </c:pt>
                <c:pt idx="35">
                  <c:v>8.9999999999999993E-3</c:v>
                </c:pt>
                <c:pt idx="36">
                  <c:v>0</c:v>
                </c:pt>
                <c:pt idx="37">
                  <c:v>0</c:v>
                </c:pt>
                <c:pt idx="38">
                  <c:v>4.8000000000000001E-2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0.01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4.2999999999999997E-2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757440"/>
        <c:axId val="119759232"/>
      </c:barChart>
      <c:catAx>
        <c:axId val="1197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759232"/>
        <c:crosses val="autoZero"/>
        <c:auto val="1"/>
        <c:lblAlgn val="ctr"/>
        <c:lblOffset val="100"/>
        <c:noMultiLvlLbl val="0"/>
      </c:catAx>
      <c:valAx>
        <c:axId val="119759232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119757440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07651030806302"/>
          <c:y val="1.3483582915217266E-2"/>
          <c:w val="0.70947376741992796"/>
          <c:h val="0.9649209699136099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15'!$B$61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15'!$A$62:$A$117</c:f>
              <c:strCache>
                <c:ptCount val="56"/>
                <c:pt idx="0">
                  <c:v>Ghana</c:v>
                </c:pt>
                <c:pt idx="1">
                  <c:v>Malaysia</c:v>
                </c:pt>
                <c:pt idx="2">
                  <c:v>Panama</c:v>
                </c:pt>
                <c:pt idx="3">
                  <c:v>Argentina: San Juan</c:v>
                </c:pt>
                <c:pt idx="4">
                  <c:v>Botswana</c:v>
                </c:pt>
                <c:pt idx="5">
                  <c:v>Greece</c:v>
                </c:pt>
                <c:pt idx="6">
                  <c:v>Argentina: Rio Negro</c:v>
                </c:pt>
                <c:pt idx="7">
                  <c:v>China</c:v>
                </c:pt>
                <c:pt idx="8">
                  <c:v>Argentina: Chubut</c:v>
                </c:pt>
                <c:pt idx="9">
                  <c:v>Newfoundland &amp; Labrador</c:v>
                </c:pt>
                <c:pt idx="10">
                  <c:v>Namibia</c:v>
                </c:pt>
                <c:pt idx="11">
                  <c:v>Thailand</c:v>
                </c:pt>
                <c:pt idx="12">
                  <c:v>Northern Territory</c:v>
                </c:pt>
                <c:pt idx="13">
                  <c:v>Tasmania</c:v>
                </c:pt>
                <c:pt idx="14">
                  <c:v>Manitoba</c:v>
                </c:pt>
                <c:pt idx="15">
                  <c:v>Chile</c:v>
                </c:pt>
                <c:pt idx="16">
                  <c:v>British Columbia</c:v>
                </c:pt>
                <c:pt idx="17">
                  <c:v>Mexico</c:v>
                </c:pt>
                <c:pt idx="18">
                  <c:v>Queensland</c:v>
                </c:pt>
                <c:pt idx="19">
                  <c:v>Ontario</c:v>
                </c:pt>
                <c:pt idx="20">
                  <c:v>Saskatchewan</c:v>
                </c:pt>
                <c:pt idx="21">
                  <c:v>Quebec</c:v>
                </c:pt>
                <c:pt idx="22">
                  <c:v>Victoria</c:v>
                </c:pt>
                <c:pt idx="23">
                  <c:v>Argentina: Salta</c:v>
                </c:pt>
                <c:pt idx="24">
                  <c:v>South Africa</c:v>
                </c:pt>
                <c:pt idx="25">
                  <c:v>South Australia</c:v>
                </c:pt>
                <c:pt idx="26">
                  <c:v>Argentina: Neuquen</c:v>
                </c:pt>
                <c:pt idx="27">
                  <c:v>Uruguay</c:v>
                </c:pt>
                <c:pt idx="28">
                  <c:v>New Zealand</c:v>
                </c:pt>
                <c:pt idx="29">
                  <c:v>Western Australia</c:v>
                </c:pt>
                <c:pt idx="30">
                  <c:v>Turkey</c:v>
                </c:pt>
                <c:pt idx="31">
                  <c:v>New South Wales</c:v>
                </c:pt>
                <c:pt idx="32">
                  <c:v>Poland</c:v>
                </c:pt>
                <c:pt idx="33">
                  <c:v>Serbia</c:v>
                </c:pt>
                <c:pt idx="34">
                  <c:v>Norway</c:v>
                </c:pt>
                <c:pt idx="35">
                  <c:v>Montana</c:v>
                </c:pt>
                <c:pt idx="36">
                  <c:v>California</c:v>
                </c:pt>
                <c:pt idx="37">
                  <c:v>Idaho</c:v>
                </c:pt>
                <c:pt idx="38">
                  <c:v>Nova Scotia</c:v>
                </c:pt>
                <c:pt idx="39">
                  <c:v>Alberta</c:v>
                </c:pt>
                <c:pt idx="40">
                  <c:v>New Brunswick</c:v>
                </c:pt>
                <c:pt idx="41">
                  <c:v>Washington</c:v>
                </c:pt>
                <c:pt idx="42">
                  <c:v>Colorado</c:v>
                </c:pt>
                <c:pt idx="43">
                  <c:v>Sweden</c:v>
                </c:pt>
                <c:pt idx="44">
                  <c:v>Wyoming</c:v>
                </c:pt>
                <c:pt idx="45">
                  <c:v>New Mexico</c:v>
                </c:pt>
                <c:pt idx="46">
                  <c:v>Arizona</c:v>
                </c:pt>
                <c:pt idx="47">
                  <c:v>Michigan</c:v>
                </c:pt>
                <c:pt idx="48">
                  <c:v>Minnesota</c:v>
                </c:pt>
                <c:pt idx="49">
                  <c:v>Finland</c:v>
                </c:pt>
                <c:pt idx="50">
                  <c:v>Spain</c:v>
                </c:pt>
                <c:pt idx="51">
                  <c:v>Nevada</c:v>
                </c:pt>
                <c:pt idx="52">
                  <c:v>Portugal</c:v>
                </c:pt>
                <c:pt idx="53">
                  <c:v>Utah</c:v>
                </c:pt>
                <c:pt idx="54">
                  <c:v>France</c:v>
                </c:pt>
                <c:pt idx="55">
                  <c:v>Ireland</c:v>
                </c:pt>
              </c:strCache>
            </c:strRef>
          </c:cat>
          <c:val>
            <c:numRef>
              <c:f>'fig 15'!$B$62:$B$117</c:f>
              <c:numCache>
                <c:formatCode>0.00%</c:formatCode>
                <c:ptCount val="56"/>
                <c:pt idx="0">
                  <c:v>0.378</c:v>
                </c:pt>
                <c:pt idx="1">
                  <c:v>0.33300000000000002</c:v>
                </c:pt>
                <c:pt idx="2">
                  <c:v>0.318</c:v>
                </c:pt>
                <c:pt idx="3">
                  <c:v>0.3</c:v>
                </c:pt>
                <c:pt idx="4">
                  <c:v>0.34300000000000003</c:v>
                </c:pt>
                <c:pt idx="5">
                  <c:v>0.38100000000000001</c:v>
                </c:pt>
                <c:pt idx="6">
                  <c:v>0.36399999999999999</c:v>
                </c:pt>
                <c:pt idx="7">
                  <c:v>0.313</c:v>
                </c:pt>
                <c:pt idx="8">
                  <c:v>0.3</c:v>
                </c:pt>
                <c:pt idx="9">
                  <c:v>0.28599999999999998</c:v>
                </c:pt>
                <c:pt idx="10">
                  <c:v>0.30299999999999999</c:v>
                </c:pt>
                <c:pt idx="11">
                  <c:v>0.27300000000000002</c:v>
                </c:pt>
                <c:pt idx="12">
                  <c:v>0.23400000000000001</c:v>
                </c:pt>
                <c:pt idx="13">
                  <c:v>0.32300000000000001</c:v>
                </c:pt>
                <c:pt idx="14">
                  <c:v>0.307</c:v>
                </c:pt>
                <c:pt idx="15">
                  <c:v>0.28999999999999998</c:v>
                </c:pt>
                <c:pt idx="16">
                  <c:v>0.27200000000000002</c:v>
                </c:pt>
                <c:pt idx="17">
                  <c:v>0.24199999999999999</c:v>
                </c:pt>
                <c:pt idx="18">
                  <c:v>0.23100000000000001</c:v>
                </c:pt>
                <c:pt idx="19">
                  <c:v>0.24299999999999999</c:v>
                </c:pt>
                <c:pt idx="20">
                  <c:v>0.27200000000000002</c:v>
                </c:pt>
                <c:pt idx="21">
                  <c:v>0.23699999999999999</c:v>
                </c:pt>
                <c:pt idx="22">
                  <c:v>0.20499999999999999</c:v>
                </c:pt>
                <c:pt idx="23">
                  <c:v>0.192</c:v>
                </c:pt>
                <c:pt idx="24">
                  <c:v>0.16300000000000001</c:v>
                </c:pt>
                <c:pt idx="25">
                  <c:v>0.188</c:v>
                </c:pt>
                <c:pt idx="26">
                  <c:v>0.16700000000000001</c:v>
                </c:pt>
                <c:pt idx="27">
                  <c:v>0.16700000000000001</c:v>
                </c:pt>
                <c:pt idx="28">
                  <c:v>0.23699999999999999</c:v>
                </c:pt>
                <c:pt idx="29">
                  <c:v>0.20799999999999999</c:v>
                </c:pt>
                <c:pt idx="30">
                  <c:v>0.182</c:v>
                </c:pt>
                <c:pt idx="31">
                  <c:v>0.157</c:v>
                </c:pt>
                <c:pt idx="32">
                  <c:v>0.2</c:v>
                </c:pt>
                <c:pt idx="33">
                  <c:v>0.16700000000000001</c:v>
                </c:pt>
                <c:pt idx="34">
                  <c:v>0.161</c:v>
                </c:pt>
                <c:pt idx="35">
                  <c:v>0.14000000000000001</c:v>
                </c:pt>
                <c:pt idx="36">
                  <c:v>7.0000000000000007E-2</c:v>
                </c:pt>
                <c:pt idx="37">
                  <c:v>7.8E-2</c:v>
                </c:pt>
                <c:pt idx="38">
                  <c:v>0.13200000000000001</c:v>
                </c:pt>
                <c:pt idx="39">
                  <c:v>0.115</c:v>
                </c:pt>
                <c:pt idx="40">
                  <c:v>0.121</c:v>
                </c:pt>
                <c:pt idx="41">
                  <c:v>9.5000000000000001E-2</c:v>
                </c:pt>
                <c:pt idx="42">
                  <c:v>8.5999999999999993E-2</c:v>
                </c:pt>
                <c:pt idx="43">
                  <c:v>9.0999999999999998E-2</c:v>
                </c:pt>
                <c:pt idx="44">
                  <c:v>8.6999999999999994E-2</c:v>
                </c:pt>
                <c:pt idx="45">
                  <c:v>0.06</c:v>
                </c:pt>
                <c:pt idx="46">
                  <c:v>7.6999999999999999E-2</c:v>
                </c:pt>
                <c:pt idx="47">
                  <c:v>7.3999999999999996E-2</c:v>
                </c:pt>
                <c:pt idx="48">
                  <c:v>6.0999999999999999E-2</c:v>
                </c:pt>
                <c:pt idx="49">
                  <c:v>0.06</c:v>
                </c:pt>
                <c:pt idx="50">
                  <c:v>0.03</c:v>
                </c:pt>
                <c:pt idx="51">
                  <c:v>5.8000000000000003E-2</c:v>
                </c:pt>
                <c:pt idx="52">
                  <c:v>4.2000000000000003E-2</c:v>
                </c:pt>
                <c:pt idx="53">
                  <c:v>3.6999999999999998E-2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 15'!$C$61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15'!$A$62:$A$117</c:f>
              <c:strCache>
                <c:ptCount val="56"/>
                <c:pt idx="0">
                  <c:v>Ghana</c:v>
                </c:pt>
                <c:pt idx="1">
                  <c:v>Malaysia</c:v>
                </c:pt>
                <c:pt idx="2">
                  <c:v>Panama</c:v>
                </c:pt>
                <c:pt idx="3">
                  <c:v>Argentina: San Juan</c:v>
                </c:pt>
                <c:pt idx="4">
                  <c:v>Botswana</c:v>
                </c:pt>
                <c:pt idx="5">
                  <c:v>Greece</c:v>
                </c:pt>
                <c:pt idx="6">
                  <c:v>Argentina: Rio Negro</c:v>
                </c:pt>
                <c:pt idx="7">
                  <c:v>China</c:v>
                </c:pt>
                <c:pt idx="8">
                  <c:v>Argentina: Chubut</c:v>
                </c:pt>
                <c:pt idx="9">
                  <c:v>Newfoundland &amp; Labrador</c:v>
                </c:pt>
                <c:pt idx="10">
                  <c:v>Namibia</c:v>
                </c:pt>
                <c:pt idx="11">
                  <c:v>Thailand</c:v>
                </c:pt>
                <c:pt idx="12">
                  <c:v>Northern Territory</c:v>
                </c:pt>
                <c:pt idx="13">
                  <c:v>Tasmania</c:v>
                </c:pt>
                <c:pt idx="14">
                  <c:v>Manitoba</c:v>
                </c:pt>
                <c:pt idx="15">
                  <c:v>Chile</c:v>
                </c:pt>
                <c:pt idx="16">
                  <c:v>British Columbia</c:v>
                </c:pt>
                <c:pt idx="17">
                  <c:v>Mexico</c:v>
                </c:pt>
                <c:pt idx="18">
                  <c:v>Queensland</c:v>
                </c:pt>
                <c:pt idx="19">
                  <c:v>Ontario</c:v>
                </c:pt>
                <c:pt idx="20">
                  <c:v>Saskatchewan</c:v>
                </c:pt>
                <c:pt idx="21">
                  <c:v>Quebec</c:v>
                </c:pt>
                <c:pt idx="22">
                  <c:v>Victoria</c:v>
                </c:pt>
                <c:pt idx="23">
                  <c:v>Argentina: Salta</c:v>
                </c:pt>
                <c:pt idx="24">
                  <c:v>South Africa</c:v>
                </c:pt>
                <c:pt idx="25">
                  <c:v>South Australia</c:v>
                </c:pt>
                <c:pt idx="26">
                  <c:v>Argentina: Neuquen</c:v>
                </c:pt>
                <c:pt idx="27">
                  <c:v>Uruguay</c:v>
                </c:pt>
                <c:pt idx="28">
                  <c:v>New Zealand</c:v>
                </c:pt>
                <c:pt idx="29">
                  <c:v>Western Australia</c:v>
                </c:pt>
                <c:pt idx="30">
                  <c:v>Turkey</c:v>
                </c:pt>
                <c:pt idx="31">
                  <c:v>New South Wales</c:v>
                </c:pt>
                <c:pt idx="32">
                  <c:v>Poland</c:v>
                </c:pt>
                <c:pt idx="33">
                  <c:v>Serbia</c:v>
                </c:pt>
                <c:pt idx="34">
                  <c:v>Norway</c:v>
                </c:pt>
                <c:pt idx="35">
                  <c:v>Montana</c:v>
                </c:pt>
                <c:pt idx="36">
                  <c:v>California</c:v>
                </c:pt>
                <c:pt idx="37">
                  <c:v>Idaho</c:v>
                </c:pt>
                <c:pt idx="38">
                  <c:v>Nova Scotia</c:v>
                </c:pt>
                <c:pt idx="39">
                  <c:v>Alberta</c:v>
                </c:pt>
                <c:pt idx="40">
                  <c:v>New Brunswick</c:v>
                </c:pt>
                <c:pt idx="41">
                  <c:v>Washington</c:v>
                </c:pt>
                <c:pt idx="42">
                  <c:v>Colorado</c:v>
                </c:pt>
                <c:pt idx="43">
                  <c:v>Sweden</c:v>
                </c:pt>
                <c:pt idx="44">
                  <c:v>Wyoming</c:v>
                </c:pt>
                <c:pt idx="45">
                  <c:v>New Mexico</c:v>
                </c:pt>
                <c:pt idx="46">
                  <c:v>Arizona</c:v>
                </c:pt>
                <c:pt idx="47">
                  <c:v>Michigan</c:v>
                </c:pt>
                <c:pt idx="48">
                  <c:v>Minnesota</c:v>
                </c:pt>
                <c:pt idx="49">
                  <c:v>Finland</c:v>
                </c:pt>
                <c:pt idx="50">
                  <c:v>Spain</c:v>
                </c:pt>
                <c:pt idx="51">
                  <c:v>Nevada</c:v>
                </c:pt>
                <c:pt idx="52">
                  <c:v>Portugal</c:v>
                </c:pt>
                <c:pt idx="53">
                  <c:v>Utah</c:v>
                </c:pt>
                <c:pt idx="54">
                  <c:v>France</c:v>
                </c:pt>
                <c:pt idx="55">
                  <c:v>Ireland</c:v>
                </c:pt>
              </c:strCache>
            </c:strRef>
          </c:cat>
          <c:val>
            <c:numRef>
              <c:f>'fig 15'!$C$62:$C$117</c:f>
              <c:numCache>
                <c:formatCode>0.00%</c:formatCode>
                <c:ptCount val="56"/>
                <c:pt idx="0">
                  <c:v>8.8999999999999996E-2</c:v>
                </c:pt>
                <c:pt idx="1">
                  <c:v>0.13300000000000001</c:v>
                </c:pt>
                <c:pt idx="2">
                  <c:v>0.13600000000000001</c:v>
                </c:pt>
                <c:pt idx="3">
                  <c:v>0.125</c:v>
                </c:pt>
                <c:pt idx="4">
                  <c:v>8.5999999999999993E-2</c:v>
                </c:pt>
                <c:pt idx="5">
                  <c:v>4.8000000000000001E-2</c:v>
                </c:pt>
                <c:pt idx="6">
                  <c:v>4.4999999999999998E-2</c:v>
                </c:pt>
                <c:pt idx="7">
                  <c:v>3.1E-2</c:v>
                </c:pt>
                <c:pt idx="8">
                  <c:v>0.1</c:v>
                </c:pt>
                <c:pt idx="9">
                  <c:v>9.5000000000000001E-2</c:v>
                </c:pt>
                <c:pt idx="10">
                  <c:v>6.0999999999999999E-2</c:v>
                </c:pt>
                <c:pt idx="11">
                  <c:v>9.0999999999999998E-2</c:v>
                </c:pt>
                <c:pt idx="12">
                  <c:v>0.106</c:v>
                </c:pt>
                <c:pt idx="13">
                  <c:v>3.2000000000000001E-2</c:v>
                </c:pt>
                <c:pt idx="14">
                  <c:v>4.4999999999999998E-2</c:v>
                </c:pt>
                <c:pt idx="15">
                  <c:v>0.05</c:v>
                </c:pt>
                <c:pt idx="16">
                  <c:v>0.05</c:v>
                </c:pt>
                <c:pt idx="17">
                  <c:v>6.5000000000000002E-2</c:v>
                </c:pt>
                <c:pt idx="18">
                  <c:v>6.4000000000000001E-2</c:v>
                </c:pt>
                <c:pt idx="19">
                  <c:v>5.6000000000000001E-2</c:v>
                </c:pt>
                <c:pt idx="20">
                  <c:v>2.5000000000000001E-2</c:v>
                </c:pt>
                <c:pt idx="21">
                  <c:v>5.2999999999999999E-2</c:v>
                </c:pt>
                <c:pt idx="22">
                  <c:v>6.8000000000000005E-2</c:v>
                </c:pt>
                <c:pt idx="23">
                  <c:v>7.6999999999999999E-2</c:v>
                </c:pt>
                <c:pt idx="24">
                  <c:v>0.10199999999999999</c:v>
                </c:pt>
                <c:pt idx="25">
                  <c:v>4.7E-2</c:v>
                </c:pt>
                <c:pt idx="26">
                  <c:v>8.3000000000000004E-2</c:v>
                </c:pt>
                <c:pt idx="27">
                  <c:v>8.3000000000000004E-2</c:v>
                </c:pt>
                <c:pt idx="28">
                  <c:v>0</c:v>
                </c:pt>
                <c:pt idx="29">
                  <c:v>2.8000000000000001E-2</c:v>
                </c:pt>
                <c:pt idx="30">
                  <c:v>0.03</c:v>
                </c:pt>
                <c:pt idx="31">
                  <c:v>4.2999999999999997E-2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0.02</c:v>
                </c:pt>
                <c:pt idx="36">
                  <c:v>7.0000000000000007E-2</c:v>
                </c:pt>
                <c:pt idx="37">
                  <c:v>5.8999999999999997E-2</c:v>
                </c:pt>
                <c:pt idx="38">
                  <c:v>0</c:v>
                </c:pt>
                <c:pt idx="39">
                  <c:v>1.6E-2</c:v>
                </c:pt>
                <c:pt idx="40">
                  <c:v>0</c:v>
                </c:pt>
                <c:pt idx="41">
                  <c:v>2.4E-2</c:v>
                </c:pt>
                <c:pt idx="42">
                  <c:v>1.4E-2</c:v>
                </c:pt>
                <c:pt idx="43">
                  <c:v>0</c:v>
                </c:pt>
                <c:pt idx="44">
                  <c:v>0</c:v>
                </c:pt>
                <c:pt idx="45">
                  <c:v>0.02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0.03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15'!$D$61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15'!$A$62:$A$117</c:f>
              <c:strCache>
                <c:ptCount val="56"/>
                <c:pt idx="0">
                  <c:v>Ghana</c:v>
                </c:pt>
                <c:pt idx="1">
                  <c:v>Malaysia</c:v>
                </c:pt>
                <c:pt idx="2">
                  <c:v>Panama</c:v>
                </c:pt>
                <c:pt idx="3">
                  <c:v>Argentina: San Juan</c:v>
                </c:pt>
                <c:pt idx="4">
                  <c:v>Botswana</c:v>
                </c:pt>
                <c:pt idx="5">
                  <c:v>Greece</c:v>
                </c:pt>
                <c:pt idx="6">
                  <c:v>Argentina: Rio Negro</c:v>
                </c:pt>
                <c:pt idx="7">
                  <c:v>China</c:v>
                </c:pt>
                <c:pt idx="8">
                  <c:v>Argentina: Chubut</c:v>
                </c:pt>
                <c:pt idx="9">
                  <c:v>Newfoundland &amp; Labrador</c:v>
                </c:pt>
                <c:pt idx="10">
                  <c:v>Namibia</c:v>
                </c:pt>
                <c:pt idx="11">
                  <c:v>Thailand</c:v>
                </c:pt>
                <c:pt idx="12">
                  <c:v>Northern Territory</c:v>
                </c:pt>
                <c:pt idx="13">
                  <c:v>Tasmania</c:v>
                </c:pt>
                <c:pt idx="14">
                  <c:v>Manitoba</c:v>
                </c:pt>
                <c:pt idx="15">
                  <c:v>Chile</c:v>
                </c:pt>
                <c:pt idx="16">
                  <c:v>British Columbia</c:v>
                </c:pt>
                <c:pt idx="17">
                  <c:v>Mexico</c:v>
                </c:pt>
                <c:pt idx="18">
                  <c:v>Queensland</c:v>
                </c:pt>
                <c:pt idx="19">
                  <c:v>Ontario</c:v>
                </c:pt>
                <c:pt idx="20">
                  <c:v>Saskatchewan</c:v>
                </c:pt>
                <c:pt idx="21">
                  <c:v>Quebec</c:v>
                </c:pt>
                <c:pt idx="22">
                  <c:v>Victoria</c:v>
                </c:pt>
                <c:pt idx="23">
                  <c:v>Argentina: Salta</c:v>
                </c:pt>
                <c:pt idx="24">
                  <c:v>South Africa</c:v>
                </c:pt>
                <c:pt idx="25">
                  <c:v>South Australia</c:v>
                </c:pt>
                <c:pt idx="26">
                  <c:v>Argentina: Neuquen</c:v>
                </c:pt>
                <c:pt idx="27">
                  <c:v>Uruguay</c:v>
                </c:pt>
                <c:pt idx="28">
                  <c:v>New Zealand</c:v>
                </c:pt>
                <c:pt idx="29">
                  <c:v>Western Australia</c:v>
                </c:pt>
                <c:pt idx="30">
                  <c:v>Turkey</c:v>
                </c:pt>
                <c:pt idx="31">
                  <c:v>New South Wales</c:v>
                </c:pt>
                <c:pt idx="32">
                  <c:v>Poland</c:v>
                </c:pt>
                <c:pt idx="33">
                  <c:v>Serbia</c:v>
                </c:pt>
                <c:pt idx="34">
                  <c:v>Norway</c:v>
                </c:pt>
                <c:pt idx="35">
                  <c:v>Montana</c:v>
                </c:pt>
                <c:pt idx="36">
                  <c:v>California</c:v>
                </c:pt>
                <c:pt idx="37">
                  <c:v>Idaho</c:v>
                </c:pt>
                <c:pt idx="38">
                  <c:v>Nova Scotia</c:v>
                </c:pt>
                <c:pt idx="39">
                  <c:v>Alberta</c:v>
                </c:pt>
                <c:pt idx="40">
                  <c:v>New Brunswick</c:v>
                </c:pt>
                <c:pt idx="41">
                  <c:v>Washington</c:v>
                </c:pt>
                <c:pt idx="42">
                  <c:v>Colorado</c:v>
                </c:pt>
                <c:pt idx="43">
                  <c:v>Sweden</c:v>
                </c:pt>
                <c:pt idx="44">
                  <c:v>Wyoming</c:v>
                </c:pt>
                <c:pt idx="45">
                  <c:v>New Mexico</c:v>
                </c:pt>
                <c:pt idx="46">
                  <c:v>Arizona</c:v>
                </c:pt>
                <c:pt idx="47">
                  <c:v>Michigan</c:v>
                </c:pt>
                <c:pt idx="48">
                  <c:v>Minnesota</c:v>
                </c:pt>
                <c:pt idx="49">
                  <c:v>Finland</c:v>
                </c:pt>
                <c:pt idx="50">
                  <c:v>Spain</c:v>
                </c:pt>
                <c:pt idx="51">
                  <c:v>Nevada</c:v>
                </c:pt>
                <c:pt idx="52">
                  <c:v>Portugal</c:v>
                </c:pt>
                <c:pt idx="53">
                  <c:v>Utah</c:v>
                </c:pt>
                <c:pt idx="54">
                  <c:v>France</c:v>
                </c:pt>
                <c:pt idx="55">
                  <c:v>Ireland</c:v>
                </c:pt>
              </c:strCache>
            </c:strRef>
          </c:cat>
          <c:val>
            <c:numRef>
              <c:f>'fig 15'!$D$62:$D$117</c:f>
              <c:numCache>
                <c:formatCode>0.00%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2.5000000000000001E-2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2.1000000000000001E-2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5.0000000000000001E-3</c:v>
                </c:pt>
                <c:pt idx="17">
                  <c:v>8.0000000000000002E-3</c:v>
                </c:pt>
                <c:pt idx="18">
                  <c:v>1.2999999999999999E-2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1.6E-2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792768"/>
        <c:axId val="119794304"/>
      </c:barChart>
      <c:catAx>
        <c:axId val="11979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794304"/>
        <c:crosses val="autoZero"/>
        <c:auto val="1"/>
        <c:lblAlgn val="ctr"/>
        <c:lblOffset val="100"/>
        <c:noMultiLvlLbl val="0"/>
      </c:catAx>
      <c:valAx>
        <c:axId val="119794304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119792768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49415451510241615"/>
          <c:y val="1.240135921968772E-2"/>
          <c:w val="0.48153323074086846"/>
          <c:h val="0.10886801435831242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4100580586949"/>
          <c:y val="1.7685527304930164E-2"/>
          <c:w val="0.68416312008473135"/>
          <c:h val="0.960420801058404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16'!$B$3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16'!$A$4:$A$59</c:f>
              <c:strCache>
                <c:ptCount val="56"/>
                <c:pt idx="0">
                  <c:v>Kyrgyzstan</c:v>
                </c:pt>
                <c:pt idx="1">
                  <c:v>Venezuela</c:v>
                </c:pt>
                <c:pt idx="2">
                  <c:v>Guatemala</c:v>
                </c:pt>
                <c:pt idx="3">
                  <c:v>Honduras</c:v>
                </c:pt>
                <c:pt idx="4">
                  <c:v>Papua New Guinea</c:v>
                </c:pt>
                <c:pt idx="5">
                  <c:v>Angola</c:v>
                </c:pt>
                <c:pt idx="6">
                  <c:v>Madagascar</c:v>
                </c:pt>
                <c:pt idx="7">
                  <c:v>Bolivia</c:v>
                </c:pt>
                <c:pt idx="8">
                  <c:v>Indonesia</c:v>
                </c:pt>
                <c:pt idx="9">
                  <c:v>Philippines</c:v>
                </c:pt>
                <c:pt idx="10">
                  <c:v>Ecuador</c:v>
                </c:pt>
                <c:pt idx="11">
                  <c:v>Zimbabwe</c:v>
                </c:pt>
                <c:pt idx="12">
                  <c:v>Argentina: La Rioja</c:v>
                </c:pt>
                <c:pt idx="13">
                  <c:v>DRC (Congo)</c:v>
                </c:pt>
                <c:pt idx="14">
                  <c:v>Nicaragua</c:v>
                </c:pt>
                <c:pt idx="15">
                  <c:v>Argentina: Neuquen</c:v>
                </c:pt>
                <c:pt idx="16">
                  <c:v>Greece</c:v>
                </c:pt>
                <c:pt idx="17">
                  <c:v>Colombia</c:v>
                </c:pt>
                <c:pt idx="18">
                  <c:v>Niger</c:v>
                </c:pt>
                <c:pt idx="19">
                  <c:v>Peru</c:v>
                </c:pt>
                <c:pt idx="20">
                  <c:v>Argentina: Chubut</c:v>
                </c:pt>
                <c:pt idx="21">
                  <c:v>Mongolia</c:v>
                </c:pt>
                <c:pt idx="22">
                  <c:v>Argentina: Catamarca</c:v>
                </c:pt>
                <c:pt idx="23">
                  <c:v>Romania</c:v>
                </c:pt>
                <c:pt idx="24">
                  <c:v>Argentina: Mendoza</c:v>
                </c:pt>
                <c:pt idx="25">
                  <c:v>Ivory Coast</c:v>
                </c:pt>
                <c:pt idx="26">
                  <c:v>Ethiopia</c:v>
                </c:pt>
                <c:pt idx="27">
                  <c:v>Fiji</c:v>
                </c:pt>
                <c:pt idx="28">
                  <c:v>Suriname</c:v>
                </c:pt>
                <c:pt idx="29">
                  <c:v>Myanmar</c:v>
                </c:pt>
                <c:pt idx="30">
                  <c:v>Tanzania</c:v>
                </c:pt>
                <c:pt idx="31">
                  <c:v>Russia</c:v>
                </c:pt>
                <c:pt idx="32">
                  <c:v>Laos</c:v>
                </c:pt>
                <c:pt idx="33">
                  <c:v>Mali</c:v>
                </c:pt>
                <c:pt idx="34">
                  <c:v>Bulgaria</c:v>
                </c:pt>
                <c:pt idx="35">
                  <c:v>Guinea (Conakry)</c:v>
                </c:pt>
                <c:pt idx="36">
                  <c:v>Nunavut</c:v>
                </c:pt>
                <c:pt idx="37">
                  <c:v>Sierra Leone</c:v>
                </c:pt>
                <c:pt idx="38">
                  <c:v>Argentina: Rio Negro</c:v>
                </c:pt>
                <c:pt idx="39">
                  <c:v>South Africa</c:v>
                </c:pt>
                <c:pt idx="40">
                  <c:v>Mozambique</c:v>
                </c:pt>
                <c:pt idx="41">
                  <c:v>Brazil</c:v>
                </c:pt>
                <c:pt idx="42">
                  <c:v>Argentina: San Juan</c:v>
                </c:pt>
                <c:pt idx="43">
                  <c:v>Argentina: Santa Cruz</c:v>
                </c:pt>
                <c:pt idx="44">
                  <c:v>Malaysia</c:v>
                </c:pt>
                <c:pt idx="45">
                  <c:v>Eritrea</c:v>
                </c:pt>
                <c:pt idx="46">
                  <c:v>French Guiana</c:v>
                </c:pt>
                <c:pt idx="47">
                  <c:v>Panama</c:v>
                </c:pt>
                <c:pt idx="48">
                  <c:v>India</c:v>
                </c:pt>
                <c:pt idx="49">
                  <c:v>Vietnam</c:v>
                </c:pt>
                <c:pt idx="50">
                  <c:v>China</c:v>
                </c:pt>
                <c:pt idx="51">
                  <c:v>Mexico</c:v>
                </c:pt>
                <c:pt idx="52">
                  <c:v>Northwest Territories</c:v>
                </c:pt>
                <c:pt idx="53">
                  <c:v>Guyana</c:v>
                </c:pt>
                <c:pt idx="54">
                  <c:v>Argentina: Jujuy</c:v>
                </c:pt>
                <c:pt idx="55">
                  <c:v>Namibia</c:v>
                </c:pt>
              </c:strCache>
            </c:strRef>
          </c:cat>
          <c:val>
            <c:numRef>
              <c:f>'fig 16'!$B$4:$B$59</c:f>
              <c:numCache>
                <c:formatCode>0.00%</c:formatCode>
                <c:ptCount val="56"/>
                <c:pt idx="0">
                  <c:v>0.375</c:v>
                </c:pt>
                <c:pt idx="1">
                  <c:v>0.28599999999999998</c:v>
                </c:pt>
                <c:pt idx="2">
                  <c:v>0.75</c:v>
                </c:pt>
                <c:pt idx="3">
                  <c:v>0.625</c:v>
                </c:pt>
                <c:pt idx="4">
                  <c:v>0.55900000000000005</c:v>
                </c:pt>
                <c:pt idx="5">
                  <c:v>0.5</c:v>
                </c:pt>
                <c:pt idx="6">
                  <c:v>0.5</c:v>
                </c:pt>
                <c:pt idx="7">
                  <c:v>0.27800000000000002</c:v>
                </c:pt>
                <c:pt idx="8">
                  <c:v>0.50900000000000001</c:v>
                </c:pt>
                <c:pt idx="9">
                  <c:v>0.64300000000000002</c:v>
                </c:pt>
                <c:pt idx="10">
                  <c:v>0.38500000000000001</c:v>
                </c:pt>
                <c:pt idx="11">
                  <c:v>0.25</c:v>
                </c:pt>
                <c:pt idx="12">
                  <c:v>0.52900000000000003</c:v>
                </c:pt>
                <c:pt idx="13">
                  <c:v>0.25700000000000001</c:v>
                </c:pt>
                <c:pt idx="14">
                  <c:v>0.52900000000000003</c:v>
                </c:pt>
                <c:pt idx="15">
                  <c:v>0.46200000000000002</c:v>
                </c:pt>
                <c:pt idx="16">
                  <c:v>0.42099999999999999</c:v>
                </c:pt>
                <c:pt idx="17">
                  <c:v>0.51700000000000002</c:v>
                </c:pt>
                <c:pt idx="18">
                  <c:v>0.4</c:v>
                </c:pt>
                <c:pt idx="19">
                  <c:v>0.49099999999999999</c:v>
                </c:pt>
                <c:pt idx="20">
                  <c:v>0.4</c:v>
                </c:pt>
                <c:pt idx="21">
                  <c:v>0.36099999999999999</c:v>
                </c:pt>
                <c:pt idx="22">
                  <c:v>0.5</c:v>
                </c:pt>
                <c:pt idx="23">
                  <c:v>0.36799999999999999</c:v>
                </c:pt>
                <c:pt idx="24">
                  <c:v>0.46899999999999997</c:v>
                </c:pt>
                <c:pt idx="25">
                  <c:v>0.33300000000000002</c:v>
                </c:pt>
                <c:pt idx="26">
                  <c:v>0.4</c:v>
                </c:pt>
                <c:pt idx="27">
                  <c:v>0.6</c:v>
                </c:pt>
                <c:pt idx="28">
                  <c:v>0.5</c:v>
                </c:pt>
                <c:pt idx="29">
                  <c:v>0.33300000000000002</c:v>
                </c:pt>
                <c:pt idx="30">
                  <c:v>0.36399999999999999</c:v>
                </c:pt>
                <c:pt idx="31">
                  <c:v>0.28599999999999998</c:v>
                </c:pt>
                <c:pt idx="32">
                  <c:v>0.214</c:v>
                </c:pt>
                <c:pt idx="33">
                  <c:v>0.313</c:v>
                </c:pt>
                <c:pt idx="34">
                  <c:v>0.56299999999999994</c:v>
                </c:pt>
                <c:pt idx="35">
                  <c:v>0.32</c:v>
                </c:pt>
                <c:pt idx="36">
                  <c:v>0.40799999999999997</c:v>
                </c:pt>
                <c:pt idx="37">
                  <c:v>0.27300000000000002</c:v>
                </c:pt>
                <c:pt idx="38">
                  <c:v>0.36399999999999999</c:v>
                </c:pt>
                <c:pt idx="39">
                  <c:v>0.29799999999999999</c:v>
                </c:pt>
                <c:pt idx="40">
                  <c:v>0.23499999999999999</c:v>
                </c:pt>
                <c:pt idx="41">
                  <c:v>0.45300000000000001</c:v>
                </c:pt>
                <c:pt idx="42">
                  <c:v>0.40500000000000003</c:v>
                </c:pt>
                <c:pt idx="43">
                  <c:v>0.27</c:v>
                </c:pt>
                <c:pt idx="44">
                  <c:v>0.35699999999999998</c:v>
                </c:pt>
                <c:pt idx="45">
                  <c:v>0.25</c:v>
                </c:pt>
                <c:pt idx="46">
                  <c:v>0.33300000000000002</c:v>
                </c:pt>
                <c:pt idx="47">
                  <c:v>0.45500000000000002</c:v>
                </c:pt>
                <c:pt idx="48">
                  <c:v>0.33300000000000002</c:v>
                </c:pt>
                <c:pt idx="49">
                  <c:v>0.222</c:v>
                </c:pt>
                <c:pt idx="50">
                  <c:v>0.35499999999999998</c:v>
                </c:pt>
                <c:pt idx="51">
                  <c:v>0.40799999999999997</c:v>
                </c:pt>
                <c:pt idx="52">
                  <c:v>0.39</c:v>
                </c:pt>
                <c:pt idx="53">
                  <c:v>0.42099999999999999</c:v>
                </c:pt>
                <c:pt idx="54">
                  <c:v>0.36799999999999999</c:v>
                </c:pt>
                <c:pt idx="55">
                  <c:v>0.34399999999999997</c:v>
                </c:pt>
              </c:numCache>
            </c:numRef>
          </c:val>
        </c:ser>
        <c:ser>
          <c:idx val="1"/>
          <c:order val="1"/>
          <c:tx>
            <c:strRef>
              <c:f>'fig 16'!$C$3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16'!$A$4:$A$59</c:f>
              <c:strCache>
                <c:ptCount val="56"/>
                <c:pt idx="0">
                  <c:v>Kyrgyzstan</c:v>
                </c:pt>
                <c:pt idx="1">
                  <c:v>Venezuela</c:v>
                </c:pt>
                <c:pt idx="2">
                  <c:v>Guatemala</c:v>
                </c:pt>
                <c:pt idx="3">
                  <c:v>Honduras</c:v>
                </c:pt>
                <c:pt idx="4">
                  <c:v>Papua New Guinea</c:v>
                </c:pt>
                <c:pt idx="5">
                  <c:v>Angola</c:v>
                </c:pt>
                <c:pt idx="6">
                  <c:v>Madagascar</c:v>
                </c:pt>
                <c:pt idx="7">
                  <c:v>Bolivia</c:v>
                </c:pt>
                <c:pt idx="8">
                  <c:v>Indonesia</c:v>
                </c:pt>
                <c:pt idx="9">
                  <c:v>Philippines</c:v>
                </c:pt>
                <c:pt idx="10">
                  <c:v>Ecuador</c:v>
                </c:pt>
                <c:pt idx="11">
                  <c:v>Zimbabwe</c:v>
                </c:pt>
                <c:pt idx="12">
                  <c:v>Argentina: La Rioja</c:v>
                </c:pt>
                <c:pt idx="13">
                  <c:v>DRC (Congo)</c:v>
                </c:pt>
                <c:pt idx="14">
                  <c:v>Nicaragua</c:v>
                </c:pt>
                <c:pt idx="15">
                  <c:v>Argentina: Neuquen</c:v>
                </c:pt>
                <c:pt idx="16">
                  <c:v>Greece</c:v>
                </c:pt>
                <c:pt idx="17">
                  <c:v>Colombia</c:v>
                </c:pt>
                <c:pt idx="18">
                  <c:v>Niger</c:v>
                </c:pt>
                <c:pt idx="19">
                  <c:v>Peru</c:v>
                </c:pt>
                <c:pt idx="20">
                  <c:v>Argentina: Chubut</c:v>
                </c:pt>
                <c:pt idx="21">
                  <c:v>Mongolia</c:v>
                </c:pt>
                <c:pt idx="22">
                  <c:v>Argentina: Catamarca</c:v>
                </c:pt>
                <c:pt idx="23">
                  <c:v>Romania</c:v>
                </c:pt>
                <c:pt idx="24">
                  <c:v>Argentina: Mendoza</c:v>
                </c:pt>
                <c:pt idx="25">
                  <c:v>Ivory Coast</c:v>
                </c:pt>
                <c:pt idx="26">
                  <c:v>Ethiopia</c:v>
                </c:pt>
                <c:pt idx="27">
                  <c:v>Fiji</c:v>
                </c:pt>
                <c:pt idx="28">
                  <c:v>Suriname</c:v>
                </c:pt>
                <c:pt idx="29">
                  <c:v>Myanmar</c:v>
                </c:pt>
                <c:pt idx="30">
                  <c:v>Tanzania</c:v>
                </c:pt>
                <c:pt idx="31">
                  <c:v>Russia</c:v>
                </c:pt>
                <c:pt idx="32">
                  <c:v>Laos</c:v>
                </c:pt>
                <c:pt idx="33">
                  <c:v>Mali</c:v>
                </c:pt>
                <c:pt idx="34">
                  <c:v>Bulgaria</c:v>
                </c:pt>
                <c:pt idx="35">
                  <c:v>Guinea (Conakry)</c:v>
                </c:pt>
                <c:pt idx="36">
                  <c:v>Nunavut</c:v>
                </c:pt>
                <c:pt idx="37">
                  <c:v>Sierra Leone</c:v>
                </c:pt>
                <c:pt idx="38">
                  <c:v>Argentina: Rio Negro</c:v>
                </c:pt>
                <c:pt idx="39">
                  <c:v>South Africa</c:v>
                </c:pt>
                <c:pt idx="40">
                  <c:v>Mozambique</c:v>
                </c:pt>
                <c:pt idx="41">
                  <c:v>Brazil</c:v>
                </c:pt>
                <c:pt idx="42">
                  <c:v>Argentina: San Juan</c:v>
                </c:pt>
                <c:pt idx="43">
                  <c:v>Argentina: Santa Cruz</c:v>
                </c:pt>
                <c:pt idx="44">
                  <c:v>Malaysia</c:v>
                </c:pt>
                <c:pt idx="45">
                  <c:v>Eritrea</c:v>
                </c:pt>
                <c:pt idx="46">
                  <c:v>French Guiana</c:v>
                </c:pt>
                <c:pt idx="47">
                  <c:v>Panama</c:v>
                </c:pt>
                <c:pt idx="48">
                  <c:v>India</c:v>
                </c:pt>
                <c:pt idx="49">
                  <c:v>Vietnam</c:v>
                </c:pt>
                <c:pt idx="50">
                  <c:v>China</c:v>
                </c:pt>
                <c:pt idx="51">
                  <c:v>Mexico</c:v>
                </c:pt>
                <c:pt idx="52">
                  <c:v>Northwest Territories</c:v>
                </c:pt>
                <c:pt idx="53">
                  <c:v>Guyana</c:v>
                </c:pt>
                <c:pt idx="54">
                  <c:v>Argentina: Jujuy</c:v>
                </c:pt>
                <c:pt idx="55">
                  <c:v>Namibia</c:v>
                </c:pt>
              </c:strCache>
            </c:strRef>
          </c:cat>
          <c:val>
            <c:numRef>
              <c:f>'fig 16'!$C$4:$C$59</c:f>
              <c:numCache>
                <c:formatCode>0.00%</c:formatCode>
                <c:ptCount val="56"/>
                <c:pt idx="0">
                  <c:v>0.438</c:v>
                </c:pt>
                <c:pt idx="1">
                  <c:v>0.31</c:v>
                </c:pt>
                <c:pt idx="2">
                  <c:v>0.188</c:v>
                </c:pt>
                <c:pt idx="3">
                  <c:v>0.313</c:v>
                </c:pt>
                <c:pt idx="4">
                  <c:v>0.26500000000000001</c:v>
                </c:pt>
                <c:pt idx="5">
                  <c:v>0.4</c:v>
                </c:pt>
                <c:pt idx="6">
                  <c:v>0.4</c:v>
                </c:pt>
                <c:pt idx="7">
                  <c:v>0.5</c:v>
                </c:pt>
                <c:pt idx="8">
                  <c:v>0.26400000000000001</c:v>
                </c:pt>
                <c:pt idx="9">
                  <c:v>7.0999999999999994E-2</c:v>
                </c:pt>
                <c:pt idx="10">
                  <c:v>0.32700000000000001</c:v>
                </c:pt>
                <c:pt idx="11">
                  <c:v>0.32100000000000001</c:v>
                </c:pt>
                <c:pt idx="12">
                  <c:v>0.23499999999999999</c:v>
                </c:pt>
                <c:pt idx="13">
                  <c:v>0.42899999999999999</c:v>
                </c:pt>
                <c:pt idx="14">
                  <c:v>0.17599999999999999</c:v>
                </c:pt>
                <c:pt idx="15">
                  <c:v>0.23100000000000001</c:v>
                </c:pt>
                <c:pt idx="16">
                  <c:v>0.21099999999999999</c:v>
                </c:pt>
                <c:pt idx="17">
                  <c:v>0.121</c:v>
                </c:pt>
                <c:pt idx="18">
                  <c:v>0.26700000000000002</c:v>
                </c:pt>
                <c:pt idx="19">
                  <c:v>0.157</c:v>
                </c:pt>
                <c:pt idx="20">
                  <c:v>0.2</c:v>
                </c:pt>
                <c:pt idx="21">
                  <c:v>0.25</c:v>
                </c:pt>
                <c:pt idx="22">
                  <c:v>0.13600000000000001</c:v>
                </c:pt>
                <c:pt idx="23">
                  <c:v>0.158</c:v>
                </c:pt>
                <c:pt idx="24">
                  <c:v>0.125</c:v>
                </c:pt>
                <c:pt idx="25">
                  <c:v>0.28599999999999998</c:v>
                </c:pt>
                <c:pt idx="26">
                  <c:v>0.2</c:v>
                </c:pt>
                <c:pt idx="27">
                  <c:v>0</c:v>
                </c:pt>
                <c:pt idx="28">
                  <c:v>8.3000000000000004E-2</c:v>
                </c:pt>
                <c:pt idx="29">
                  <c:v>0.25</c:v>
                </c:pt>
                <c:pt idx="30">
                  <c:v>0.21199999999999999</c:v>
                </c:pt>
                <c:pt idx="31">
                  <c:v>0.23799999999999999</c:v>
                </c:pt>
                <c:pt idx="32">
                  <c:v>0.214</c:v>
                </c:pt>
                <c:pt idx="33">
                  <c:v>0.188</c:v>
                </c:pt>
                <c:pt idx="34">
                  <c:v>0</c:v>
                </c:pt>
                <c:pt idx="35">
                  <c:v>0.24</c:v>
                </c:pt>
                <c:pt idx="36">
                  <c:v>0.127</c:v>
                </c:pt>
                <c:pt idx="37">
                  <c:v>0.182</c:v>
                </c:pt>
                <c:pt idx="38">
                  <c:v>0.13600000000000001</c:v>
                </c:pt>
                <c:pt idx="39">
                  <c:v>0.21299999999999999</c:v>
                </c:pt>
                <c:pt idx="40">
                  <c:v>0.29399999999999998</c:v>
                </c:pt>
                <c:pt idx="41">
                  <c:v>7.4999999999999997E-2</c:v>
                </c:pt>
                <c:pt idx="42">
                  <c:v>8.1000000000000003E-2</c:v>
                </c:pt>
                <c:pt idx="43">
                  <c:v>0.216</c:v>
                </c:pt>
                <c:pt idx="44">
                  <c:v>0.14299999999999999</c:v>
                </c:pt>
                <c:pt idx="45">
                  <c:v>0.25</c:v>
                </c:pt>
                <c:pt idx="46">
                  <c:v>0.16700000000000001</c:v>
                </c:pt>
                <c:pt idx="47">
                  <c:v>4.4999999999999998E-2</c:v>
                </c:pt>
                <c:pt idx="48">
                  <c:v>0.16700000000000001</c:v>
                </c:pt>
                <c:pt idx="49">
                  <c:v>0.27800000000000002</c:v>
                </c:pt>
                <c:pt idx="50">
                  <c:v>6.5000000000000002E-2</c:v>
                </c:pt>
                <c:pt idx="51">
                  <c:v>6.7000000000000004E-2</c:v>
                </c:pt>
                <c:pt idx="52">
                  <c:v>9.0999999999999998E-2</c:v>
                </c:pt>
                <c:pt idx="53">
                  <c:v>5.2999999999999999E-2</c:v>
                </c:pt>
                <c:pt idx="54">
                  <c:v>0.105</c:v>
                </c:pt>
                <c:pt idx="55">
                  <c:v>9.4E-2</c:v>
                </c:pt>
              </c:numCache>
            </c:numRef>
          </c:val>
        </c:ser>
        <c:ser>
          <c:idx val="2"/>
          <c:order val="2"/>
          <c:tx>
            <c:strRef>
              <c:f>'fig 16'!$D$3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16'!$A$4:$A$59</c:f>
              <c:strCache>
                <c:ptCount val="56"/>
                <c:pt idx="0">
                  <c:v>Kyrgyzstan</c:v>
                </c:pt>
                <c:pt idx="1">
                  <c:v>Venezuela</c:v>
                </c:pt>
                <c:pt idx="2">
                  <c:v>Guatemala</c:v>
                </c:pt>
                <c:pt idx="3">
                  <c:v>Honduras</c:v>
                </c:pt>
                <c:pt idx="4">
                  <c:v>Papua New Guinea</c:v>
                </c:pt>
                <c:pt idx="5">
                  <c:v>Angola</c:v>
                </c:pt>
                <c:pt idx="6">
                  <c:v>Madagascar</c:v>
                </c:pt>
                <c:pt idx="7">
                  <c:v>Bolivia</c:v>
                </c:pt>
                <c:pt idx="8">
                  <c:v>Indonesia</c:v>
                </c:pt>
                <c:pt idx="9">
                  <c:v>Philippines</c:v>
                </c:pt>
                <c:pt idx="10">
                  <c:v>Ecuador</c:v>
                </c:pt>
                <c:pt idx="11">
                  <c:v>Zimbabwe</c:v>
                </c:pt>
                <c:pt idx="12">
                  <c:v>Argentina: La Rioja</c:v>
                </c:pt>
                <c:pt idx="13">
                  <c:v>DRC (Congo)</c:v>
                </c:pt>
                <c:pt idx="14">
                  <c:v>Nicaragua</c:v>
                </c:pt>
                <c:pt idx="15">
                  <c:v>Argentina: Neuquen</c:v>
                </c:pt>
                <c:pt idx="16">
                  <c:v>Greece</c:v>
                </c:pt>
                <c:pt idx="17">
                  <c:v>Colombia</c:v>
                </c:pt>
                <c:pt idx="18">
                  <c:v>Niger</c:v>
                </c:pt>
                <c:pt idx="19">
                  <c:v>Peru</c:v>
                </c:pt>
                <c:pt idx="20">
                  <c:v>Argentina: Chubut</c:v>
                </c:pt>
                <c:pt idx="21">
                  <c:v>Mongolia</c:v>
                </c:pt>
                <c:pt idx="22">
                  <c:v>Argentina: Catamarca</c:v>
                </c:pt>
                <c:pt idx="23">
                  <c:v>Romania</c:v>
                </c:pt>
                <c:pt idx="24">
                  <c:v>Argentina: Mendoza</c:v>
                </c:pt>
                <c:pt idx="25">
                  <c:v>Ivory Coast</c:v>
                </c:pt>
                <c:pt idx="26">
                  <c:v>Ethiopia</c:v>
                </c:pt>
                <c:pt idx="27">
                  <c:v>Fiji</c:v>
                </c:pt>
                <c:pt idx="28">
                  <c:v>Suriname</c:v>
                </c:pt>
                <c:pt idx="29">
                  <c:v>Myanmar</c:v>
                </c:pt>
                <c:pt idx="30">
                  <c:v>Tanzania</c:v>
                </c:pt>
                <c:pt idx="31">
                  <c:v>Russia</c:v>
                </c:pt>
                <c:pt idx="32">
                  <c:v>Laos</c:v>
                </c:pt>
                <c:pt idx="33">
                  <c:v>Mali</c:v>
                </c:pt>
                <c:pt idx="34">
                  <c:v>Bulgaria</c:v>
                </c:pt>
                <c:pt idx="35">
                  <c:v>Guinea (Conakry)</c:v>
                </c:pt>
                <c:pt idx="36">
                  <c:v>Nunavut</c:v>
                </c:pt>
                <c:pt idx="37">
                  <c:v>Sierra Leone</c:v>
                </c:pt>
                <c:pt idx="38">
                  <c:v>Argentina: Rio Negro</c:v>
                </c:pt>
                <c:pt idx="39">
                  <c:v>South Africa</c:v>
                </c:pt>
                <c:pt idx="40">
                  <c:v>Mozambique</c:v>
                </c:pt>
                <c:pt idx="41">
                  <c:v>Brazil</c:v>
                </c:pt>
                <c:pt idx="42">
                  <c:v>Argentina: San Juan</c:v>
                </c:pt>
                <c:pt idx="43">
                  <c:v>Argentina: Santa Cruz</c:v>
                </c:pt>
                <c:pt idx="44">
                  <c:v>Malaysia</c:v>
                </c:pt>
                <c:pt idx="45">
                  <c:v>Eritrea</c:v>
                </c:pt>
                <c:pt idx="46">
                  <c:v>French Guiana</c:v>
                </c:pt>
                <c:pt idx="47">
                  <c:v>Panama</c:v>
                </c:pt>
                <c:pt idx="48">
                  <c:v>India</c:v>
                </c:pt>
                <c:pt idx="49">
                  <c:v>Vietnam</c:v>
                </c:pt>
                <c:pt idx="50">
                  <c:v>China</c:v>
                </c:pt>
                <c:pt idx="51">
                  <c:v>Mexico</c:v>
                </c:pt>
                <c:pt idx="52">
                  <c:v>Northwest Territories</c:v>
                </c:pt>
                <c:pt idx="53">
                  <c:v>Guyana</c:v>
                </c:pt>
                <c:pt idx="54">
                  <c:v>Argentina: Jujuy</c:v>
                </c:pt>
                <c:pt idx="55">
                  <c:v>Namibia</c:v>
                </c:pt>
              </c:strCache>
            </c:strRef>
          </c:cat>
          <c:val>
            <c:numRef>
              <c:f>'fig 16'!$D$4:$D$59</c:f>
              <c:numCache>
                <c:formatCode>0.00%</c:formatCode>
                <c:ptCount val="56"/>
                <c:pt idx="0">
                  <c:v>0.188</c:v>
                </c:pt>
                <c:pt idx="1">
                  <c:v>0.35699999999999998</c:v>
                </c:pt>
                <c:pt idx="2">
                  <c:v>0</c:v>
                </c:pt>
                <c:pt idx="3">
                  <c:v>0</c:v>
                </c:pt>
                <c:pt idx="4">
                  <c:v>8.7999999999999995E-2</c:v>
                </c:pt>
                <c:pt idx="5">
                  <c:v>0</c:v>
                </c:pt>
                <c:pt idx="6">
                  <c:v>0</c:v>
                </c:pt>
                <c:pt idx="7">
                  <c:v>0.111</c:v>
                </c:pt>
                <c:pt idx="8">
                  <c:v>9.4E-2</c:v>
                </c:pt>
                <c:pt idx="9">
                  <c:v>0.14299999999999999</c:v>
                </c:pt>
                <c:pt idx="10">
                  <c:v>0.13500000000000001</c:v>
                </c:pt>
                <c:pt idx="11">
                  <c:v>0.25</c:v>
                </c:pt>
                <c:pt idx="12">
                  <c:v>0</c:v>
                </c:pt>
                <c:pt idx="13">
                  <c:v>5.7000000000000002E-2</c:v>
                </c:pt>
                <c:pt idx="14">
                  <c:v>0</c:v>
                </c:pt>
                <c:pt idx="15">
                  <c:v>0</c:v>
                </c:pt>
                <c:pt idx="16">
                  <c:v>5.2999999999999999E-2</c:v>
                </c:pt>
                <c:pt idx="17">
                  <c:v>3.4000000000000002E-2</c:v>
                </c:pt>
                <c:pt idx="18">
                  <c:v>0</c:v>
                </c:pt>
                <c:pt idx="19">
                  <c:v>1.9E-2</c:v>
                </c:pt>
                <c:pt idx="20">
                  <c:v>0.05</c:v>
                </c:pt>
                <c:pt idx="21">
                  <c:v>2.8000000000000001E-2</c:v>
                </c:pt>
                <c:pt idx="22">
                  <c:v>0</c:v>
                </c:pt>
                <c:pt idx="23">
                  <c:v>0.105</c:v>
                </c:pt>
                <c:pt idx="24">
                  <c:v>3.1E-2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4.8000000000000001E-2</c:v>
                </c:pt>
                <c:pt idx="32">
                  <c:v>0.14299999999999999</c:v>
                </c:pt>
                <c:pt idx="33">
                  <c:v>6.3E-2</c:v>
                </c:pt>
                <c:pt idx="34">
                  <c:v>0</c:v>
                </c:pt>
                <c:pt idx="35">
                  <c:v>0</c:v>
                </c:pt>
                <c:pt idx="36">
                  <c:v>1.4E-2</c:v>
                </c:pt>
                <c:pt idx="37">
                  <c:v>9.0999999999999998E-2</c:v>
                </c:pt>
                <c:pt idx="38">
                  <c:v>4.4999999999999998E-2</c:v>
                </c:pt>
                <c:pt idx="39">
                  <c:v>2.1000000000000001E-2</c:v>
                </c:pt>
                <c:pt idx="40">
                  <c:v>0</c:v>
                </c:pt>
                <c:pt idx="41">
                  <c:v>0</c:v>
                </c:pt>
                <c:pt idx="42">
                  <c:v>2.7E-2</c:v>
                </c:pt>
                <c:pt idx="43">
                  <c:v>2.7E-2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6.5000000000000002E-2</c:v>
                </c:pt>
                <c:pt idx="51">
                  <c:v>8.0000000000000002E-3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3.1E-2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641216"/>
        <c:axId val="119642752"/>
      </c:barChart>
      <c:catAx>
        <c:axId val="11964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642752"/>
        <c:crosses val="autoZero"/>
        <c:auto val="1"/>
        <c:lblAlgn val="ctr"/>
        <c:lblOffset val="100"/>
        <c:noMultiLvlLbl val="0"/>
      </c:catAx>
      <c:valAx>
        <c:axId val="119642752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9641216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618713910761157"/>
          <c:y val="1.1164580016140641E-2"/>
          <c:w val="0.58496299212598424"/>
          <c:h val="0.962883703768330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2-Best'!$G$3</c:f>
              <c:strCache>
                <c:ptCount val="1"/>
                <c:pt idx="0">
                  <c:v> 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2-Best'!$F$4:$F$59</c:f>
              <c:strCache>
                <c:ptCount val="56"/>
                <c:pt idx="0">
                  <c:v>Uruguay</c:v>
                </c:pt>
                <c:pt idx="1">
                  <c:v>Niger</c:v>
                </c:pt>
                <c:pt idx="2">
                  <c:v>French Guiana</c:v>
                </c:pt>
                <c:pt idx="3">
                  <c:v>Honduras</c:v>
                </c:pt>
                <c:pt idx="4">
                  <c:v>Suriname</c:v>
                </c:pt>
                <c:pt idx="5">
                  <c:v>Saudi Arabia</c:v>
                </c:pt>
                <c:pt idx="6">
                  <c:v>Argentina: Rio Negro</c:v>
                </c:pt>
                <c:pt idx="7">
                  <c:v>Mozambique</c:v>
                </c:pt>
                <c:pt idx="8">
                  <c:v>Argentina: Jujuy</c:v>
                </c:pt>
                <c:pt idx="9">
                  <c:v>Argentina: La Rioja</c:v>
                </c:pt>
                <c:pt idx="10">
                  <c:v>Argentina: Neuquen</c:v>
                </c:pt>
                <c:pt idx="11">
                  <c:v>Fiji</c:v>
                </c:pt>
                <c:pt idx="12">
                  <c:v>Argentina: Catamarca</c:v>
                </c:pt>
                <c:pt idx="13">
                  <c:v>Venezuela</c:v>
                </c:pt>
                <c:pt idx="14">
                  <c:v>Thailand</c:v>
                </c:pt>
                <c:pt idx="15">
                  <c:v>Nicaragua</c:v>
                </c:pt>
                <c:pt idx="16">
                  <c:v>Laos</c:v>
                </c:pt>
                <c:pt idx="17">
                  <c:v>Argentina: Mendoza</c:v>
                </c:pt>
                <c:pt idx="18">
                  <c:v>Dominican Republic</c:v>
                </c:pt>
                <c:pt idx="19">
                  <c:v>Guatemala</c:v>
                </c:pt>
                <c:pt idx="20">
                  <c:v>Kyrgyzstan</c:v>
                </c:pt>
                <c:pt idx="21">
                  <c:v>Vietnam</c:v>
                </c:pt>
                <c:pt idx="22">
                  <c:v>France</c:v>
                </c:pt>
                <c:pt idx="23">
                  <c:v>Argentina: Chubut</c:v>
                </c:pt>
                <c:pt idx="24">
                  <c:v>Romania</c:v>
                </c:pt>
                <c:pt idx="25">
                  <c:v>Washington</c:v>
                </c:pt>
                <c:pt idx="26">
                  <c:v>Portugal</c:v>
                </c:pt>
                <c:pt idx="27">
                  <c:v>Zimbabwe</c:v>
                </c:pt>
                <c:pt idx="28">
                  <c:v>Bulgaria</c:v>
                </c:pt>
                <c:pt idx="29">
                  <c:v>Nova Scotia</c:v>
                </c:pt>
                <c:pt idx="30">
                  <c:v>Angola</c:v>
                </c:pt>
                <c:pt idx="31">
                  <c:v>Sierra Leone</c:v>
                </c:pt>
                <c:pt idx="32">
                  <c:v>India</c:v>
                </c:pt>
                <c:pt idx="33">
                  <c:v>Guyana</c:v>
                </c:pt>
                <c:pt idx="34">
                  <c:v>Ethiopia</c:v>
                </c:pt>
                <c:pt idx="35">
                  <c:v>Ecuador</c:v>
                </c:pt>
                <c:pt idx="36">
                  <c:v>Panama</c:v>
                </c:pt>
                <c:pt idx="37">
                  <c:v>Minnesota</c:v>
                </c:pt>
                <c:pt idx="38">
                  <c:v>Mali</c:v>
                </c:pt>
                <c:pt idx="39">
                  <c:v>Victoria</c:v>
                </c:pt>
                <c:pt idx="40">
                  <c:v>Malaysia</c:v>
                </c:pt>
                <c:pt idx="41">
                  <c:v>Kenya</c:v>
                </c:pt>
                <c:pt idx="42">
                  <c:v>Guinea (Conakry)</c:v>
                </c:pt>
                <c:pt idx="43">
                  <c:v>Serbia</c:v>
                </c:pt>
                <c:pt idx="44">
                  <c:v>New Zealand</c:v>
                </c:pt>
                <c:pt idx="45">
                  <c:v>Russia</c:v>
                </c:pt>
                <c:pt idx="46">
                  <c:v>Greece</c:v>
                </c:pt>
                <c:pt idx="47">
                  <c:v>California</c:v>
                </c:pt>
                <c:pt idx="48">
                  <c:v>New Mexico</c:v>
                </c:pt>
                <c:pt idx="49">
                  <c:v>Tanzania</c:v>
                </c:pt>
                <c:pt idx="50">
                  <c:v>Burkina Faso</c:v>
                </c:pt>
                <c:pt idx="51">
                  <c:v>Bolivia</c:v>
                </c:pt>
                <c:pt idx="52">
                  <c:v>Tasmania</c:v>
                </c:pt>
                <c:pt idx="53">
                  <c:v>Poland</c:v>
                </c:pt>
                <c:pt idx="54">
                  <c:v>Colorado</c:v>
                </c:pt>
                <c:pt idx="55">
                  <c:v>Argentina: Santa Cruz</c:v>
                </c:pt>
              </c:strCache>
            </c:strRef>
          </c:cat>
          <c:val>
            <c:numRef>
              <c:f>'fig 2-Best'!$G$4:$G$59</c:f>
              <c:numCache>
                <c:formatCode>0.00%</c:formatCode>
                <c:ptCount val="56"/>
                <c:pt idx="0">
                  <c:v>0</c:v>
                </c:pt>
                <c:pt idx="1">
                  <c:v>6.3E-2</c:v>
                </c:pt>
                <c:pt idx="2">
                  <c:v>8.3000000000000004E-2</c:v>
                </c:pt>
                <c:pt idx="3">
                  <c:v>0.29399999999999998</c:v>
                </c:pt>
                <c:pt idx="4">
                  <c:v>8.3000000000000004E-2</c:v>
                </c:pt>
                <c:pt idx="5">
                  <c:v>8.3000000000000004E-2</c:v>
                </c:pt>
                <c:pt idx="6">
                  <c:v>0.19</c:v>
                </c:pt>
                <c:pt idx="7">
                  <c:v>0.16700000000000001</c:v>
                </c:pt>
                <c:pt idx="8">
                  <c:v>0.19</c:v>
                </c:pt>
                <c:pt idx="9">
                  <c:v>0.23499999999999999</c:v>
                </c:pt>
                <c:pt idx="10">
                  <c:v>0.35699999999999998</c:v>
                </c:pt>
                <c:pt idx="11">
                  <c:v>0.3</c:v>
                </c:pt>
                <c:pt idx="12">
                  <c:v>0.19</c:v>
                </c:pt>
                <c:pt idx="13">
                  <c:v>0.33300000000000002</c:v>
                </c:pt>
                <c:pt idx="14">
                  <c:v>0.182</c:v>
                </c:pt>
                <c:pt idx="15">
                  <c:v>0.222</c:v>
                </c:pt>
                <c:pt idx="16">
                  <c:v>0.26700000000000002</c:v>
                </c:pt>
                <c:pt idx="17">
                  <c:v>0.34399999999999997</c:v>
                </c:pt>
                <c:pt idx="18">
                  <c:v>0.217</c:v>
                </c:pt>
                <c:pt idx="19">
                  <c:v>0.375</c:v>
                </c:pt>
                <c:pt idx="20">
                  <c:v>0.313</c:v>
                </c:pt>
                <c:pt idx="21">
                  <c:v>0.27800000000000002</c:v>
                </c:pt>
                <c:pt idx="22">
                  <c:v>0.21099999999999999</c:v>
                </c:pt>
                <c:pt idx="23">
                  <c:v>0.35</c:v>
                </c:pt>
                <c:pt idx="24">
                  <c:v>0.3</c:v>
                </c:pt>
                <c:pt idx="25">
                  <c:v>0.214</c:v>
                </c:pt>
                <c:pt idx="26">
                  <c:v>0.182</c:v>
                </c:pt>
                <c:pt idx="27">
                  <c:v>0.31</c:v>
                </c:pt>
                <c:pt idx="28">
                  <c:v>0.214</c:v>
                </c:pt>
                <c:pt idx="29">
                  <c:v>0.29699999999999999</c:v>
                </c:pt>
                <c:pt idx="30">
                  <c:v>0.4</c:v>
                </c:pt>
                <c:pt idx="31">
                  <c:v>0.25</c:v>
                </c:pt>
                <c:pt idx="32">
                  <c:v>0.25</c:v>
                </c:pt>
                <c:pt idx="33">
                  <c:v>0.28599999999999998</c:v>
                </c:pt>
                <c:pt idx="34">
                  <c:v>0.27300000000000002</c:v>
                </c:pt>
                <c:pt idx="35">
                  <c:v>0.308</c:v>
                </c:pt>
                <c:pt idx="36">
                  <c:v>0.3</c:v>
                </c:pt>
                <c:pt idx="37">
                  <c:v>0.35299999999999998</c:v>
                </c:pt>
                <c:pt idx="38">
                  <c:v>0.33300000000000002</c:v>
                </c:pt>
                <c:pt idx="39">
                  <c:v>0.29499999999999998</c:v>
                </c:pt>
                <c:pt idx="40">
                  <c:v>0.26700000000000002</c:v>
                </c:pt>
                <c:pt idx="41">
                  <c:v>0.38500000000000001</c:v>
                </c:pt>
                <c:pt idx="42">
                  <c:v>0.33300000000000002</c:v>
                </c:pt>
                <c:pt idx="43">
                  <c:v>0.33300000000000002</c:v>
                </c:pt>
                <c:pt idx="44">
                  <c:v>0.314</c:v>
                </c:pt>
                <c:pt idx="45">
                  <c:v>0.42899999999999999</c:v>
                </c:pt>
                <c:pt idx="46">
                  <c:v>0.3</c:v>
                </c:pt>
                <c:pt idx="47">
                  <c:v>0.40600000000000003</c:v>
                </c:pt>
                <c:pt idx="48">
                  <c:v>0.313</c:v>
                </c:pt>
                <c:pt idx="49">
                  <c:v>0.36099999999999999</c:v>
                </c:pt>
                <c:pt idx="50">
                  <c:v>0.38700000000000001</c:v>
                </c:pt>
                <c:pt idx="51">
                  <c:v>0.39500000000000002</c:v>
                </c:pt>
                <c:pt idx="52">
                  <c:v>0.31</c:v>
                </c:pt>
                <c:pt idx="53">
                  <c:v>0.28599999999999998</c:v>
                </c:pt>
                <c:pt idx="54">
                  <c:v>0.373</c:v>
                </c:pt>
                <c:pt idx="55">
                  <c:v>0.45900000000000002</c:v>
                </c:pt>
              </c:numCache>
            </c:numRef>
          </c:val>
        </c:ser>
        <c:ser>
          <c:idx val="1"/>
          <c:order val="1"/>
          <c:tx>
            <c:strRef>
              <c:f>'fig 2-Best'!$H$3</c:f>
              <c:strCache>
                <c:ptCount val="1"/>
                <c:pt idx="0">
                  <c:v> Not a deterrent to investment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2-Best'!$F$4:$F$59</c:f>
              <c:strCache>
                <c:ptCount val="56"/>
                <c:pt idx="0">
                  <c:v>Uruguay</c:v>
                </c:pt>
                <c:pt idx="1">
                  <c:v>Niger</c:v>
                </c:pt>
                <c:pt idx="2">
                  <c:v>French Guiana</c:v>
                </c:pt>
                <c:pt idx="3">
                  <c:v>Honduras</c:v>
                </c:pt>
                <c:pt idx="4">
                  <c:v>Suriname</c:v>
                </c:pt>
                <c:pt idx="5">
                  <c:v>Saudi Arabia</c:v>
                </c:pt>
                <c:pt idx="6">
                  <c:v>Argentina: Rio Negro</c:v>
                </c:pt>
                <c:pt idx="7">
                  <c:v>Mozambique</c:v>
                </c:pt>
                <c:pt idx="8">
                  <c:v>Argentina: Jujuy</c:v>
                </c:pt>
                <c:pt idx="9">
                  <c:v>Argentina: La Rioja</c:v>
                </c:pt>
                <c:pt idx="10">
                  <c:v>Argentina: Neuquen</c:v>
                </c:pt>
                <c:pt idx="11">
                  <c:v>Fiji</c:v>
                </c:pt>
                <c:pt idx="12">
                  <c:v>Argentina: Catamarca</c:v>
                </c:pt>
                <c:pt idx="13">
                  <c:v>Venezuela</c:v>
                </c:pt>
                <c:pt idx="14">
                  <c:v>Thailand</c:v>
                </c:pt>
                <c:pt idx="15">
                  <c:v>Nicaragua</c:v>
                </c:pt>
                <c:pt idx="16">
                  <c:v>Laos</c:v>
                </c:pt>
                <c:pt idx="17">
                  <c:v>Argentina: Mendoza</c:v>
                </c:pt>
                <c:pt idx="18">
                  <c:v>Dominican Republic</c:v>
                </c:pt>
                <c:pt idx="19">
                  <c:v>Guatemala</c:v>
                </c:pt>
                <c:pt idx="20">
                  <c:v>Kyrgyzstan</c:v>
                </c:pt>
                <c:pt idx="21">
                  <c:v>Vietnam</c:v>
                </c:pt>
                <c:pt idx="22">
                  <c:v>France</c:v>
                </c:pt>
                <c:pt idx="23">
                  <c:v>Argentina: Chubut</c:v>
                </c:pt>
                <c:pt idx="24">
                  <c:v>Romania</c:v>
                </c:pt>
                <c:pt idx="25">
                  <c:v>Washington</c:v>
                </c:pt>
                <c:pt idx="26">
                  <c:v>Portugal</c:v>
                </c:pt>
                <c:pt idx="27">
                  <c:v>Zimbabwe</c:v>
                </c:pt>
                <c:pt idx="28">
                  <c:v>Bulgaria</c:v>
                </c:pt>
                <c:pt idx="29">
                  <c:v>Nova Scotia</c:v>
                </c:pt>
                <c:pt idx="30">
                  <c:v>Angola</c:v>
                </c:pt>
                <c:pt idx="31">
                  <c:v>Sierra Leone</c:v>
                </c:pt>
                <c:pt idx="32">
                  <c:v>India</c:v>
                </c:pt>
                <c:pt idx="33">
                  <c:v>Guyana</c:v>
                </c:pt>
                <c:pt idx="34">
                  <c:v>Ethiopia</c:v>
                </c:pt>
                <c:pt idx="35">
                  <c:v>Ecuador</c:v>
                </c:pt>
                <c:pt idx="36">
                  <c:v>Panama</c:v>
                </c:pt>
                <c:pt idx="37">
                  <c:v>Minnesota</c:v>
                </c:pt>
                <c:pt idx="38">
                  <c:v>Mali</c:v>
                </c:pt>
                <c:pt idx="39">
                  <c:v>Victoria</c:v>
                </c:pt>
                <c:pt idx="40">
                  <c:v>Malaysia</c:v>
                </c:pt>
                <c:pt idx="41">
                  <c:v>Kenya</c:v>
                </c:pt>
                <c:pt idx="42">
                  <c:v>Guinea (Conakry)</c:v>
                </c:pt>
                <c:pt idx="43">
                  <c:v>Serbia</c:v>
                </c:pt>
                <c:pt idx="44">
                  <c:v>New Zealand</c:v>
                </c:pt>
                <c:pt idx="45">
                  <c:v>Russia</c:v>
                </c:pt>
                <c:pt idx="46">
                  <c:v>Greece</c:v>
                </c:pt>
                <c:pt idx="47">
                  <c:v>California</c:v>
                </c:pt>
                <c:pt idx="48">
                  <c:v>New Mexico</c:v>
                </c:pt>
                <c:pt idx="49">
                  <c:v>Tanzania</c:v>
                </c:pt>
                <c:pt idx="50">
                  <c:v>Burkina Faso</c:v>
                </c:pt>
                <c:pt idx="51">
                  <c:v>Bolivia</c:v>
                </c:pt>
                <c:pt idx="52">
                  <c:v>Tasmania</c:v>
                </c:pt>
                <c:pt idx="53">
                  <c:v>Poland</c:v>
                </c:pt>
                <c:pt idx="54">
                  <c:v>Colorado</c:v>
                </c:pt>
                <c:pt idx="55">
                  <c:v>Argentina: Santa Cruz</c:v>
                </c:pt>
              </c:strCache>
            </c:strRef>
          </c:cat>
          <c:val>
            <c:numRef>
              <c:f>'fig 2-Best'!$H$4:$H$59</c:f>
              <c:numCache>
                <c:formatCode>0.00%</c:formatCode>
                <c:ptCount val="56"/>
                <c:pt idx="0">
                  <c:v>7.6999999999999999E-2</c:v>
                </c:pt>
                <c:pt idx="1">
                  <c:v>0.125</c:v>
                </c:pt>
                <c:pt idx="2">
                  <c:v>0.16650000000000001</c:v>
                </c:pt>
                <c:pt idx="3">
                  <c:v>2.9499999999999998E-2</c:v>
                </c:pt>
                <c:pt idx="4">
                  <c:v>0.25</c:v>
                </c:pt>
                <c:pt idx="5">
                  <c:v>0.25</c:v>
                </c:pt>
                <c:pt idx="6">
                  <c:v>0.16650000000000001</c:v>
                </c:pt>
                <c:pt idx="7">
                  <c:v>0.19450000000000001</c:v>
                </c:pt>
                <c:pt idx="8">
                  <c:v>0.1905</c:v>
                </c:pt>
                <c:pt idx="9">
                  <c:v>0.14699999999999999</c:v>
                </c:pt>
                <c:pt idx="10">
                  <c:v>3.5499999999999997E-2</c:v>
                </c:pt>
                <c:pt idx="11">
                  <c:v>0.1</c:v>
                </c:pt>
                <c:pt idx="12">
                  <c:v>0.2145</c:v>
                </c:pt>
                <c:pt idx="13">
                  <c:v>7.1499999999999994E-2</c:v>
                </c:pt>
                <c:pt idx="14">
                  <c:v>0.22750000000000001</c:v>
                </c:pt>
                <c:pt idx="15">
                  <c:v>0.19450000000000001</c:v>
                </c:pt>
                <c:pt idx="16">
                  <c:v>0.16650000000000001</c:v>
                </c:pt>
                <c:pt idx="17">
                  <c:v>0.1095</c:v>
                </c:pt>
                <c:pt idx="18">
                  <c:v>0.23899999999999999</c:v>
                </c:pt>
                <c:pt idx="19">
                  <c:v>9.4E-2</c:v>
                </c:pt>
                <c:pt idx="20">
                  <c:v>0.1565</c:v>
                </c:pt>
                <c:pt idx="21">
                  <c:v>0.19450000000000001</c:v>
                </c:pt>
                <c:pt idx="22">
                  <c:v>0.26300000000000001</c:v>
                </c:pt>
                <c:pt idx="23">
                  <c:v>0.125</c:v>
                </c:pt>
                <c:pt idx="24">
                  <c:v>0.17499999999999999</c:v>
                </c:pt>
                <c:pt idx="25">
                  <c:v>0.26200000000000001</c:v>
                </c:pt>
                <c:pt idx="26">
                  <c:v>0.29549999999999998</c:v>
                </c:pt>
                <c:pt idx="27">
                  <c:v>0.17249999999999999</c:v>
                </c:pt>
                <c:pt idx="28">
                  <c:v>0.28549999999999998</c:v>
                </c:pt>
                <c:pt idx="29">
                  <c:v>0.20250000000000001</c:v>
                </c:pt>
                <c:pt idx="30">
                  <c:v>0.1</c:v>
                </c:pt>
                <c:pt idx="31">
                  <c:v>0.25</c:v>
                </c:pt>
                <c:pt idx="32">
                  <c:v>0.25</c:v>
                </c:pt>
                <c:pt idx="33">
                  <c:v>0.2145</c:v>
                </c:pt>
                <c:pt idx="34">
                  <c:v>0.22750000000000001</c:v>
                </c:pt>
                <c:pt idx="35">
                  <c:v>0.20200000000000001</c:v>
                </c:pt>
                <c:pt idx="36">
                  <c:v>0.22500000000000001</c:v>
                </c:pt>
                <c:pt idx="37">
                  <c:v>0.17649999999999999</c:v>
                </c:pt>
                <c:pt idx="38">
                  <c:v>0.19700000000000001</c:v>
                </c:pt>
                <c:pt idx="39">
                  <c:v>0.23849999999999999</c:v>
                </c:pt>
                <c:pt idx="40">
                  <c:v>0.26650000000000001</c:v>
                </c:pt>
                <c:pt idx="41">
                  <c:v>0.154</c:v>
                </c:pt>
                <c:pt idx="42">
                  <c:v>0.20849999999999999</c:v>
                </c:pt>
                <c:pt idx="43">
                  <c:v>0.20849999999999999</c:v>
                </c:pt>
                <c:pt idx="44">
                  <c:v>0.22850000000000001</c:v>
                </c:pt>
                <c:pt idx="45">
                  <c:v>0.11899999999999999</c:v>
                </c:pt>
                <c:pt idx="46">
                  <c:v>0.25</c:v>
                </c:pt>
                <c:pt idx="47">
                  <c:v>0.14499999999999999</c:v>
                </c:pt>
                <c:pt idx="48">
                  <c:v>0.23949999999999999</c:v>
                </c:pt>
                <c:pt idx="49">
                  <c:v>0.19450000000000001</c:v>
                </c:pt>
                <c:pt idx="50">
                  <c:v>0.17749999999999999</c:v>
                </c:pt>
                <c:pt idx="51">
                  <c:v>0.17100000000000001</c:v>
                </c:pt>
                <c:pt idx="52">
                  <c:v>0.25850000000000001</c:v>
                </c:pt>
                <c:pt idx="53">
                  <c:v>0.28549999999999998</c:v>
                </c:pt>
                <c:pt idx="54">
                  <c:v>0.20150000000000001</c:v>
                </c:pt>
                <c:pt idx="55">
                  <c:v>0.1215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9091072"/>
        <c:axId val="109092864"/>
      </c:barChart>
      <c:catAx>
        <c:axId val="109091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9092864"/>
        <c:crosses val="autoZero"/>
        <c:auto val="1"/>
        <c:lblAlgn val="ctr"/>
        <c:lblOffset val="100"/>
        <c:noMultiLvlLbl val="0"/>
      </c:catAx>
      <c:valAx>
        <c:axId val="109092864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090910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4850342236632186"/>
          <c:y val="0.88573479907809305"/>
          <c:w val="0.26365344037877619"/>
          <c:h val="7.8022553275023443E-2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65629149297515"/>
          <c:y val="1.1696228282883324E-2"/>
          <c:w val="0.55795559672687978"/>
          <c:h val="0.963960439201155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16'!$B$60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16'!$A$61:$A$116</c:f>
              <c:strCache>
                <c:ptCount val="56"/>
                <c:pt idx="0">
                  <c:v>Kenya</c:v>
                </c:pt>
                <c:pt idx="1">
                  <c:v>Nigeria</c:v>
                </c:pt>
                <c:pt idx="2">
                  <c:v>Zambia</c:v>
                </c:pt>
                <c:pt idx="3">
                  <c:v>Dominican Republic</c:v>
                </c:pt>
                <c:pt idx="4">
                  <c:v>Ghana</c:v>
                </c:pt>
                <c:pt idx="5">
                  <c:v>Uruguay</c:v>
                </c:pt>
                <c:pt idx="6">
                  <c:v>Argentina: Salta</c:v>
                </c:pt>
                <c:pt idx="7">
                  <c:v>California</c:v>
                </c:pt>
                <c:pt idx="8">
                  <c:v>Greenland</c:v>
                </c:pt>
                <c:pt idx="9">
                  <c:v>Yukon</c:v>
                </c:pt>
                <c:pt idx="10">
                  <c:v>Quebec</c:v>
                </c:pt>
                <c:pt idx="11">
                  <c:v>Kazakhstan</c:v>
                </c:pt>
                <c:pt idx="12">
                  <c:v>Liberia</c:v>
                </c:pt>
                <c:pt idx="13">
                  <c:v>Saudi Arabia</c:v>
                </c:pt>
                <c:pt idx="14">
                  <c:v>Thailand</c:v>
                </c:pt>
                <c:pt idx="15">
                  <c:v>British Columbia</c:v>
                </c:pt>
                <c:pt idx="16">
                  <c:v>Alaska</c:v>
                </c:pt>
                <c:pt idx="17">
                  <c:v>Ontario</c:v>
                </c:pt>
                <c:pt idx="18">
                  <c:v>Burkina Faso</c:v>
                </c:pt>
                <c:pt idx="19">
                  <c:v>Chile</c:v>
                </c:pt>
                <c:pt idx="20">
                  <c:v>Manitoba</c:v>
                </c:pt>
                <c:pt idx="21">
                  <c:v>Turkey</c:v>
                </c:pt>
                <c:pt idx="22">
                  <c:v>Serbia</c:v>
                </c:pt>
                <c:pt idx="23">
                  <c:v>Newfoundland &amp; Labrador</c:v>
                </c:pt>
                <c:pt idx="24">
                  <c:v>New Mexico</c:v>
                </c:pt>
                <c:pt idx="25">
                  <c:v>Washington</c:v>
                </c:pt>
                <c:pt idx="26">
                  <c:v>Victoria</c:v>
                </c:pt>
                <c:pt idx="27">
                  <c:v>New Zealand</c:v>
                </c:pt>
                <c:pt idx="28">
                  <c:v>Saskatchewan</c:v>
                </c:pt>
                <c:pt idx="29">
                  <c:v>Michigan</c:v>
                </c:pt>
                <c:pt idx="30">
                  <c:v>Colorado</c:v>
                </c:pt>
                <c:pt idx="31">
                  <c:v>Northern Territory</c:v>
                </c:pt>
                <c:pt idx="32">
                  <c:v>Spain</c:v>
                </c:pt>
                <c:pt idx="33">
                  <c:v>Queensland</c:v>
                </c:pt>
                <c:pt idx="34">
                  <c:v>Nova Scotia</c:v>
                </c:pt>
                <c:pt idx="35">
                  <c:v>Alberta</c:v>
                </c:pt>
                <c:pt idx="36">
                  <c:v>Idaho</c:v>
                </c:pt>
                <c:pt idx="37">
                  <c:v>New South Wales</c:v>
                </c:pt>
                <c:pt idx="38">
                  <c:v>New Brunswick</c:v>
                </c:pt>
                <c:pt idx="39">
                  <c:v>Botswana</c:v>
                </c:pt>
                <c:pt idx="40">
                  <c:v>Portugal</c:v>
                </c:pt>
                <c:pt idx="41">
                  <c:v>Montana</c:v>
                </c:pt>
                <c:pt idx="42">
                  <c:v>Minnesota</c:v>
                </c:pt>
                <c:pt idx="43">
                  <c:v>Western Australia</c:v>
                </c:pt>
                <c:pt idx="44">
                  <c:v>South Australia</c:v>
                </c:pt>
                <c:pt idx="45">
                  <c:v>Arizona</c:v>
                </c:pt>
                <c:pt idx="46">
                  <c:v>Utah</c:v>
                </c:pt>
                <c:pt idx="47">
                  <c:v>Tasmania</c:v>
                </c:pt>
                <c:pt idx="48">
                  <c:v>Sweden</c:v>
                </c:pt>
                <c:pt idx="49">
                  <c:v>Finland</c:v>
                </c:pt>
                <c:pt idx="50">
                  <c:v>Norway</c:v>
                </c:pt>
                <c:pt idx="51">
                  <c:v>Nevada</c:v>
                </c:pt>
                <c:pt idx="52">
                  <c:v>France</c:v>
                </c:pt>
                <c:pt idx="53">
                  <c:v>Ireland</c:v>
                </c:pt>
                <c:pt idx="54">
                  <c:v>Wyoming</c:v>
                </c:pt>
                <c:pt idx="55">
                  <c:v>Poland</c:v>
                </c:pt>
              </c:strCache>
            </c:strRef>
          </c:cat>
          <c:val>
            <c:numRef>
              <c:f>'fig 16'!$B$61:$B$116</c:f>
              <c:numCache>
                <c:formatCode>0.00%</c:formatCode>
                <c:ptCount val="56"/>
                <c:pt idx="0">
                  <c:v>0.308</c:v>
                </c:pt>
                <c:pt idx="1">
                  <c:v>9.0999999999999998E-2</c:v>
                </c:pt>
                <c:pt idx="2">
                  <c:v>0.27600000000000002</c:v>
                </c:pt>
                <c:pt idx="3">
                  <c:v>0.2</c:v>
                </c:pt>
                <c:pt idx="4">
                  <c:v>0.317</c:v>
                </c:pt>
                <c:pt idx="5">
                  <c:v>0.33300000000000002</c:v>
                </c:pt>
                <c:pt idx="6">
                  <c:v>0.4</c:v>
                </c:pt>
                <c:pt idx="7">
                  <c:v>0.27900000000000003</c:v>
                </c:pt>
                <c:pt idx="8">
                  <c:v>0.38500000000000001</c:v>
                </c:pt>
                <c:pt idx="9">
                  <c:v>0.371</c:v>
                </c:pt>
                <c:pt idx="10">
                  <c:v>0.27800000000000002</c:v>
                </c:pt>
                <c:pt idx="11">
                  <c:v>0.21099999999999999</c:v>
                </c:pt>
                <c:pt idx="12">
                  <c:v>0.27300000000000002</c:v>
                </c:pt>
                <c:pt idx="13">
                  <c:v>0.182</c:v>
                </c:pt>
                <c:pt idx="14">
                  <c:v>0.27300000000000002</c:v>
                </c:pt>
                <c:pt idx="15">
                  <c:v>0.27800000000000002</c:v>
                </c:pt>
                <c:pt idx="16">
                  <c:v>0.29699999999999999</c:v>
                </c:pt>
                <c:pt idx="17">
                  <c:v>0.25600000000000001</c:v>
                </c:pt>
                <c:pt idx="18">
                  <c:v>0.23300000000000001</c:v>
                </c:pt>
                <c:pt idx="19">
                  <c:v>0.30499999999999999</c:v>
                </c:pt>
                <c:pt idx="20">
                  <c:v>0.23499999999999999</c:v>
                </c:pt>
                <c:pt idx="21">
                  <c:v>0.31</c:v>
                </c:pt>
                <c:pt idx="22">
                  <c:v>0.3</c:v>
                </c:pt>
                <c:pt idx="23">
                  <c:v>0.23499999999999999</c:v>
                </c:pt>
                <c:pt idx="24">
                  <c:v>0.22900000000000001</c:v>
                </c:pt>
                <c:pt idx="25">
                  <c:v>0.23799999999999999</c:v>
                </c:pt>
                <c:pt idx="26">
                  <c:v>0.19</c:v>
                </c:pt>
                <c:pt idx="27">
                  <c:v>0.222</c:v>
                </c:pt>
                <c:pt idx="28">
                  <c:v>0.218</c:v>
                </c:pt>
                <c:pt idx="29">
                  <c:v>0.222</c:v>
                </c:pt>
                <c:pt idx="30">
                  <c:v>0.17599999999999999</c:v>
                </c:pt>
                <c:pt idx="31">
                  <c:v>0.186</c:v>
                </c:pt>
                <c:pt idx="32">
                  <c:v>0.20699999999999999</c:v>
                </c:pt>
                <c:pt idx="33">
                  <c:v>0.189</c:v>
                </c:pt>
                <c:pt idx="34">
                  <c:v>0.17100000000000001</c:v>
                </c:pt>
                <c:pt idx="35">
                  <c:v>0.14499999999999999</c:v>
                </c:pt>
                <c:pt idx="36">
                  <c:v>0.18</c:v>
                </c:pt>
                <c:pt idx="37">
                  <c:v>0.13400000000000001</c:v>
                </c:pt>
                <c:pt idx="38">
                  <c:v>0.156</c:v>
                </c:pt>
                <c:pt idx="39">
                  <c:v>0.11799999999999999</c:v>
                </c:pt>
                <c:pt idx="40">
                  <c:v>0.14299999999999999</c:v>
                </c:pt>
                <c:pt idx="41">
                  <c:v>0.122</c:v>
                </c:pt>
                <c:pt idx="42">
                  <c:v>0.129</c:v>
                </c:pt>
                <c:pt idx="43">
                  <c:v>0.129</c:v>
                </c:pt>
                <c:pt idx="44">
                  <c:v>6.7000000000000004E-2</c:v>
                </c:pt>
                <c:pt idx="45">
                  <c:v>0.115</c:v>
                </c:pt>
                <c:pt idx="46">
                  <c:v>9.2999999999999999E-2</c:v>
                </c:pt>
                <c:pt idx="47">
                  <c:v>3.3000000000000002E-2</c:v>
                </c:pt>
                <c:pt idx="48">
                  <c:v>7.4999999999999997E-2</c:v>
                </c:pt>
                <c:pt idx="49">
                  <c:v>8.6999999999999994E-2</c:v>
                </c:pt>
                <c:pt idx="50">
                  <c:v>3.5999999999999997E-2</c:v>
                </c:pt>
                <c:pt idx="51">
                  <c:v>6.0999999999999999E-2</c:v>
                </c:pt>
                <c:pt idx="52">
                  <c:v>0</c:v>
                </c:pt>
                <c:pt idx="53">
                  <c:v>3.3000000000000002E-2</c:v>
                </c:pt>
                <c:pt idx="54">
                  <c:v>2.1999999999999999E-2</c:v>
                </c:pt>
                <c:pt idx="55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 16'!$C$60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16'!$A$61:$A$116</c:f>
              <c:strCache>
                <c:ptCount val="56"/>
                <c:pt idx="0">
                  <c:v>Kenya</c:v>
                </c:pt>
                <c:pt idx="1">
                  <c:v>Nigeria</c:v>
                </c:pt>
                <c:pt idx="2">
                  <c:v>Zambia</c:v>
                </c:pt>
                <c:pt idx="3">
                  <c:v>Dominican Republic</c:v>
                </c:pt>
                <c:pt idx="4">
                  <c:v>Ghana</c:v>
                </c:pt>
                <c:pt idx="5">
                  <c:v>Uruguay</c:v>
                </c:pt>
                <c:pt idx="6">
                  <c:v>Argentina: Salta</c:v>
                </c:pt>
                <c:pt idx="7">
                  <c:v>California</c:v>
                </c:pt>
                <c:pt idx="8">
                  <c:v>Greenland</c:v>
                </c:pt>
                <c:pt idx="9">
                  <c:v>Yukon</c:v>
                </c:pt>
                <c:pt idx="10">
                  <c:v>Quebec</c:v>
                </c:pt>
                <c:pt idx="11">
                  <c:v>Kazakhstan</c:v>
                </c:pt>
                <c:pt idx="12">
                  <c:v>Liberia</c:v>
                </c:pt>
                <c:pt idx="13">
                  <c:v>Saudi Arabia</c:v>
                </c:pt>
                <c:pt idx="14">
                  <c:v>Thailand</c:v>
                </c:pt>
                <c:pt idx="15">
                  <c:v>British Columbia</c:v>
                </c:pt>
                <c:pt idx="16">
                  <c:v>Alaska</c:v>
                </c:pt>
                <c:pt idx="17">
                  <c:v>Ontario</c:v>
                </c:pt>
                <c:pt idx="18">
                  <c:v>Burkina Faso</c:v>
                </c:pt>
                <c:pt idx="19">
                  <c:v>Chile</c:v>
                </c:pt>
                <c:pt idx="20">
                  <c:v>Manitoba</c:v>
                </c:pt>
                <c:pt idx="21">
                  <c:v>Turkey</c:v>
                </c:pt>
                <c:pt idx="22">
                  <c:v>Serbia</c:v>
                </c:pt>
                <c:pt idx="23">
                  <c:v>Newfoundland &amp; Labrador</c:v>
                </c:pt>
                <c:pt idx="24">
                  <c:v>New Mexico</c:v>
                </c:pt>
                <c:pt idx="25">
                  <c:v>Washington</c:v>
                </c:pt>
                <c:pt idx="26">
                  <c:v>Victoria</c:v>
                </c:pt>
                <c:pt idx="27">
                  <c:v>New Zealand</c:v>
                </c:pt>
                <c:pt idx="28">
                  <c:v>Saskatchewan</c:v>
                </c:pt>
                <c:pt idx="29">
                  <c:v>Michigan</c:v>
                </c:pt>
                <c:pt idx="30">
                  <c:v>Colorado</c:v>
                </c:pt>
                <c:pt idx="31">
                  <c:v>Northern Territory</c:v>
                </c:pt>
                <c:pt idx="32">
                  <c:v>Spain</c:v>
                </c:pt>
                <c:pt idx="33">
                  <c:v>Queensland</c:v>
                </c:pt>
                <c:pt idx="34">
                  <c:v>Nova Scotia</c:v>
                </c:pt>
                <c:pt idx="35">
                  <c:v>Alberta</c:v>
                </c:pt>
                <c:pt idx="36">
                  <c:v>Idaho</c:v>
                </c:pt>
                <c:pt idx="37">
                  <c:v>New South Wales</c:v>
                </c:pt>
                <c:pt idx="38">
                  <c:v>New Brunswick</c:v>
                </c:pt>
                <c:pt idx="39">
                  <c:v>Botswana</c:v>
                </c:pt>
                <c:pt idx="40">
                  <c:v>Portugal</c:v>
                </c:pt>
                <c:pt idx="41">
                  <c:v>Montana</c:v>
                </c:pt>
                <c:pt idx="42">
                  <c:v>Minnesota</c:v>
                </c:pt>
                <c:pt idx="43">
                  <c:v>Western Australia</c:v>
                </c:pt>
                <c:pt idx="44">
                  <c:v>South Australia</c:v>
                </c:pt>
                <c:pt idx="45">
                  <c:v>Arizona</c:v>
                </c:pt>
                <c:pt idx="46">
                  <c:v>Utah</c:v>
                </c:pt>
                <c:pt idx="47">
                  <c:v>Tasmania</c:v>
                </c:pt>
                <c:pt idx="48">
                  <c:v>Sweden</c:v>
                </c:pt>
                <c:pt idx="49">
                  <c:v>Finland</c:v>
                </c:pt>
                <c:pt idx="50">
                  <c:v>Norway</c:v>
                </c:pt>
                <c:pt idx="51">
                  <c:v>Nevada</c:v>
                </c:pt>
                <c:pt idx="52">
                  <c:v>France</c:v>
                </c:pt>
                <c:pt idx="53">
                  <c:v>Ireland</c:v>
                </c:pt>
                <c:pt idx="54">
                  <c:v>Wyoming</c:v>
                </c:pt>
                <c:pt idx="55">
                  <c:v>Poland</c:v>
                </c:pt>
              </c:strCache>
            </c:strRef>
          </c:cat>
          <c:val>
            <c:numRef>
              <c:f>'fig 16'!$C$61:$C$116</c:f>
              <c:numCache>
                <c:formatCode>0.00%</c:formatCode>
                <c:ptCount val="56"/>
                <c:pt idx="0">
                  <c:v>7.6999999999999999E-2</c:v>
                </c:pt>
                <c:pt idx="1">
                  <c:v>0.27300000000000002</c:v>
                </c:pt>
                <c:pt idx="2">
                  <c:v>0.17199999999999999</c:v>
                </c:pt>
                <c:pt idx="3">
                  <c:v>0.24</c:v>
                </c:pt>
                <c:pt idx="4">
                  <c:v>0.122</c:v>
                </c:pt>
                <c:pt idx="5">
                  <c:v>8.3000000000000004E-2</c:v>
                </c:pt>
                <c:pt idx="6">
                  <c:v>0</c:v>
                </c:pt>
                <c:pt idx="7">
                  <c:v>0.10299999999999999</c:v>
                </c:pt>
                <c:pt idx="8">
                  <c:v>0</c:v>
                </c:pt>
                <c:pt idx="9">
                  <c:v>0.01</c:v>
                </c:pt>
                <c:pt idx="10">
                  <c:v>7.3999999999999996E-2</c:v>
                </c:pt>
                <c:pt idx="11">
                  <c:v>0.158</c:v>
                </c:pt>
                <c:pt idx="12">
                  <c:v>9.0999999999999998E-2</c:v>
                </c:pt>
                <c:pt idx="13">
                  <c:v>9.0999999999999998E-2</c:v>
                </c:pt>
                <c:pt idx="14">
                  <c:v>9.0999999999999998E-2</c:v>
                </c:pt>
                <c:pt idx="15">
                  <c:v>6.7000000000000004E-2</c:v>
                </c:pt>
                <c:pt idx="16">
                  <c:v>5.5E-2</c:v>
                </c:pt>
                <c:pt idx="17">
                  <c:v>5.8000000000000003E-2</c:v>
                </c:pt>
                <c:pt idx="18">
                  <c:v>0.1</c:v>
                </c:pt>
                <c:pt idx="19">
                  <c:v>2.1000000000000001E-2</c:v>
                </c:pt>
                <c:pt idx="20">
                  <c:v>5.8999999999999997E-2</c:v>
                </c:pt>
                <c:pt idx="21">
                  <c:v>0</c:v>
                </c:pt>
                <c:pt idx="22">
                  <c:v>0</c:v>
                </c:pt>
                <c:pt idx="23">
                  <c:v>4.9000000000000002E-2</c:v>
                </c:pt>
                <c:pt idx="24">
                  <c:v>4.2000000000000003E-2</c:v>
                </c:pt>
                <c:pt idx="25">
                  <c:v>2.4E-2</c:v>
                </c:pt>
                <c:pt idx="26">
                  <c:v>7.0999999999999994E-2</c:v>
                </c:pt>
                <c:pt idx="27">
                  <c:v>2.8000000000000001E-2</c:v>
                </c:pt>
                <c:pt idx="28">
                  <c:v>1.2999999999999999E-2</c:v>
                </c:pt>
                <c:pt idx="29">
                  <c:v>0</c:v>
                </c:pt>
                <c:pt idx="30">
                  <c:v>1.4999999999999999E-2</c:v>
                </c:pt>
                <c:pt idx="31">
                  <c:v>2.3E-2</c:v>
                </c:pt>
                <c:pt idx="32">
                  <c:v>0</c:v>
                </c:pt>
                <c:pt idx="33">
                  <c:v>1.4E-2</c:v>
                </c:pt>
                <c:pt idx="34">
                  <c:v>0</c:v>
                </c:pt>
                <c:pt idx="35">
                  <c:v>3.5999999999999997E-2</c:v>
                </c:pt>
                <c:pt idx="36">
                  <c:v>0</c:v>
                </c:pt>
                <c:pt idx="37">
                  <c:v>4.4999999999999998E-2</c:v>
                </c:pt>
                <c:pt idx="38">
                  <c:v>0</c:v>
                </c:pt>
                <c:pt idx="39">
                  <c:v>2.9000000000000001E-2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3.3000000000000002E-2</c:v>
                </c:pt>
                <c:pt idx="45">
                  <c:v>0</c:v>
                </c:pt>
                <c:pt idx="46">
                  <c:v>1.9E-2</c:v>
                </c:pt>
                <c:pt idx="47">
                  <c:v>6.7000000000000004E-2</c:v>
                </c:pt>
                <c:pt idx="48">
                  <c:v>2.5000000000000001E-2</c:v>
                </c:pt>
                <c:pt idx="49">
                  <c:v>0</c:v>
                </c:pt>
                <c:pt idx="50">
                  <c:v>3.5999999999999997E-2</c:v>
                </c:pt>
                <c:pt idx="51">
                  <c:v>0</c:v>
                </c:pt>
                <c:pt idx="52">
                  <c:v>5.8999999999999997E-2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16'!$D$60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16'!$A$61:$A$116</c:f>
              <c:strCache>
                <c:ptCount val="56"/>
                <c:pt idx="0">
                  <c:v>Kenya</c:v>
                </c:pt>
                <c:pt idx="1">
                  <c:v>Nigeria</c:v>
                </c:pt>
                <c:pt idx="2">
                  <c:v>Zambia</c:v>
                </c:pt>
                <c:pt idx="3">
                  <c:v>Dominican Republic</c:v>
                </c:pt>
                <c:pt idx="4">
                  <c:v>Ghana</c:v>
                </c:pt>
                <c:pt idx="5">
                  <c:v>Uruguay</c:v>
                </c:pt>
                <c:pt idx="6">
                  <c:v>Argentina: Salta</c:v>
                </c:pt>
                <c:pt idx="7">
                  <c:v>California</c:v>
                </c:pt>
                <c:pt idx="8">
                  <c:v>Greenland</c:v>
                </c:pt>
                <c:pt idx="9">
                  <c:v>Yukon</c:v>
                </c:pt>
                <c:pt idx="10">
                  <c:v>Quebec</c:v>
                </c:pt>
                <c:pt idx="11">
                  <c:v>Kazakhstan</c:v>
                </c:pt>
                <c:pt idx="12">
                  <c:v>Liberia</c:v>
                </c:pt>
                <c:pt idx="13">
                  <c:v>Saudi Arabia</c:v>
                </c:pt>
                <c:pt idx="14">
                  <c:v>Thailand</c:v>
                </c:pt>
                <c:pt idx="15">
                  <c:v>British Columbia</c:v>
                </c:pt>
                <c:pt idx="16">
                  <c:v>Alaska</c:v>
                </c:pt>
                <c:pt idx="17">
                  <c:v>Ontario</c:v>
                </c:pt>
                <c:pt idx="18">
                  <c:v>Burkina Faso</c:v>
                </c:pt>
                <c:pt idx="19">
                  <c:v>Chile</c:v>
                </c:pt>
                <c:pt idx="20">
                  <c:v>Manitoba</c:v>
                </c:pt>
                <c:pt idx="21">
                  <c:v>Turkey</c:v>
                </c:pt>
                <c:pt idx="22">
                  <c:v>Serbia</c:v>
                </c:pt>
                <c:pt idx="23">
                  <c:v>Newfoundland &amp; Labrador</c:v>
                </c:pt>
                <c:pt idx="24">
                  <c:v>New Mexico</c:v>
                </c:pt>
                <c:pt idx="25">
                  <c:v>Washington</c:v>
                </c:pt>
                <c:pt idx="26">
                  <c:v>Victoria</c:v>
                </c:pt>
                <c:pt idx="27">
                  <c:v>New Zealand</c:v>
                </c:pt>
                <c:pt idx="28">
                  <c:v>Saskatchewan</c:v>
                </c:pt>
                <c:pt idx="29">
                  <c:v>Michigan</c:v>
                </c:pt>
                <c:pt idx="30">
                  <c:v>Colorado</c:v>
                </c:pt>
                <c:pt idx="31">
                  <c:v>Northern Territory</c:v>
                </c:pt>
                <c:pt idx="32">
                  <c:v>Spain</c:v>
                </c:pt>
                <c:pt idx="33">
                  <c:v>Queensland</c:v>
                </c:pt>
                <c:pt idx="34">
                  <c:v>Nova Scotia</c:v>
                </c:pt>
                <c:pt idx="35">
                  <c:v>Alberta</c:v>
                </c:pt>
                <c:pt idx="36">
                  <c:v>Idaho</c:v>
                </c:pt>
                <c:pt idx="37">
                  <c:v>New South Wales</c:v>
                </c:pt>
                <c:pt idx="38">
                  <c:v>New Brunswick</c:v>
                </c:pt>
                <c:pt idx="39">
                  <c:v>Botswana</c:v>
                </c:pt>
                <c:pt idx="40">
                  <c:v>Portugal</c:v>
                </c:pt>
                <c:pt idx="41">
                  <c:v>Montana</c:v>
                </c:pt>
                <c:pt idx="42">
                  <c:v>Minnesota</c:v>
                </c:pt>
                <c:pt idx="43">
                  <c:v>Western Australia</c:v>
                </c:pt>
                <c:pt idx="44">
                  <c:v>South Australia</c:v>
                </c:pt>
                <c:pt idx="45">
                  <c:v>Arizona</c:v>
                </c:pt>
                <c:pt idx="46">
                  <c:v>Utah</c:v>
                </c:pt>
                <c:pt idx="47">
                  <c:v>Tasmania</c:v>
                </c:pt>
                <c:pt idx="48">
                  <c:v>Sweden</c:v>
                </c:pt>
                <c:pt idx="49">
                  <c:v>Finland</c:v>
                </c:pt>
                <c:pt idx="50">
                  <c:v>Norway</c:v>
                </c:pt>
                <c:pt idx="51">
                  <c:v>Nevada</c:v>
                </c:pt>
                <c:pt idx="52">
                  <c:v>France</c:v>
                </c:pt>
                <c:pt idx="53">
                  <c:v>Ireland</c:v>
                </c:pt>
                <c:pt idx="54">
                  <c:v>Wyoming</c:v>
                </c:pt>
                <c:pt idx="55">
                  <c:v>Poland</c:v>
                </c:pt>
              </c:strCache>
            </c:strRef>
          </c:cat>
          <c:val>
            <c:numRef>
              <c:f>'fig 16'!$D$61:$D$116</c:f>
              <c:numCache>
                <c:formatCode>0.00%</c:formatCode>
                <c:ptCount val="56"/>
                <c:pt idx="0">
                  <c:v>7.6999999999999999E-2</c:v>
                </c:pt>
                <c:pt idx="1">
                  <c:v>9.0999999999999998E-2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1.4999999999999999E-2</c:v>
                </c:pt>
                <c:pt idx="8">
                  <c:v>0</c:v>
                </c:pt>
                <c:pt idx="9">
                  <c:v>0</c:v>
                </c:pt>
                <c:pt idx="10">
                  <c:v>2.5000000000000001E-2</c:v>
                </c:pt>
                <c:pt idx="11">
                  <c:v>0</c:v>
                </c:pt>
                <c:pt idx="12">
                  <c:v>0</c:v>
                </c:pt>
                <c:pt idx="13">
                  <c:v>9.0999999999999998E-2</c:v>
                </c:pt>
                <c:pt idx="14">
                  <c:v>0</c:v>
                </c:pt>
                <c:pt idx="15">
                  <c:v>0.01</c:v>
                </c:pt>
                <c:pt idx="16">
                  <c:v>0</c:v>
                </c:pt>
                <c:pt idx="17">
                  <c:v>2.3E-2</c:v>
                </c:pt>
                <c:pt idx="18">
                  <c:v>0</c:v>
                </c:pt>
                <c:pt idx="19">
                  <c:v>0</c:v>
                </c:pt>
                <c:pt idx="20">
                  <c:v>2.4E-2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2.9000000000000001E-2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2.9000000000000001E-2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0.02</c:v>
                </c:pt>
                <c:pt idx="42">
                  <c:v>0</c:v>
                </c:pt>
                <c:pt idx="43">
                  <c:v>0</c:v>
                </c:pt>
                <c:pt idx="44">
                  <c:v>1.7000000000000001E-2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693312"/>
        <c:axId val="119694848"/>
      </c:barChart>
      <c:catAx>
        <c:axId val="119693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694848"/>
        <c:crosses val="autoZero"/>
        <c:auto val="1"/>
        <c:lblAlgn val="ctr"/>
        <c:lblOffset val="100"/>
        <c:noMultiLvlLbl val="0"/>
      </c:catAx>
      <c:valAx>
        <c:axId val="119694848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9693312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1405287190422999"/>
          <c:y val="2.5130643271667166E-2"/>
          <c:w val="0.47871403042470451"/>
          <c:h val="0.10762835008945681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421810455014573"/>
          <c:y val="1.5865861594886847E-2"/>
          <c:w val="0.59687327694588277"/>
          <c:h val="0.960168708809375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17'!$B$4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17'!$A$5:$A$60</c:f>
              <c:strCache>
                <c:ptCount val="56"/>
                <c:pt idx="0">
                  <c:v>Venezuela</c:v>
                </c:pt>
                <c:pt idx="1">
                  <c:v>Argentina: San Juan</c:v>
                </c:pt>
                <c:pt idx="2">
                  <c:v>Zimbabwe</c:v>
                </c:pt>
                <c:pt idx="3">
                  <c:v>Argentina: La Rioja</c:v>
                </c:pt>
                <c:pt idx="4">
                  <c:v>Argentina: Neuquen</c:v>
                </c:pt>
                <c:pt idx="5">
                  <c:v>Argentina: Salta</c:v>
                </c:pt>
                <c:pt idx="6">
                  <c:v>Argentina: Chubut</c:v>
                </c:pt>
                <c:pt idx="7">
                  <c:v>Argentina: Jujuy</c:v>
                </c:pt>
                <c:pt idx="8">
                  <c:v>Argentina: Santa Cruz</c:v>
                </c:pt>
                <c:pt idx="9">
                  <c:v>Argentina: Mendoza</c:v>
                </c:pt>
                <c:pt idx="10">
                  <c:v>China</c:v>
                </c:pt>
                <c:pt idx="11">
                  <c:v>Argentina: Catamarca</c:v>
                </c:pt>
                <c:pt idx="12">
                  <c:v>Argentina: Rio Negro</c:v>
                </c:pt>
                <c:pt idx="13">
                  <c:v>Bolivia</c:v>
                </c:pt>
                <c:pt idx="14">
                  <c:v>Indonesia</c:v>
                </c:pt>
                <c:pt idx="15">
                  <c:v>Ecuador</c:v>
                </c:pt>
                <c:pt idx="16">
                  <c:v>Russia</c:v>
                </c:pt>
                <c:pt idx="17">
                  <c:v>DRC (Congo)</c:v>
                </c:pt>
                <c:pt idx="18">
                  <c:v>Mongolia</c:v>
                </c:pt>
                <c:pt idx="19">
                  <c:v>Kazakhstan</c:v>
                </c:pt>
                <c:pt idx="20">
                  <c:v>Myanmar</c:v>
                </c:pt>
                <c:pt idx="21">
                  <c:v>Angola</c:v>
                </c:pt>
                <c:pt idx="22">
                  <c:v>Ethiopia</c:v>
                </c:pt>
                <c:pt idx="23">
                  <c:v>Madagascar</c:v>
                </c:pt>
                <c:pt idx="24">
                  <c:v>Kyrgyzstan</c:v>
                </c:pt>
                <c:pt idx="25">
                  <c:v>Vietnam</c:v>
                </c:pt>
                <c:pt idx="26">
                  <c:v>Guatemala</c:v>
                </c:pt>
                <c:pt idx="27">
                  <c:v>Papua New Guinea</c:v>
                </c:pt>
                <c:pt idx="28">
                  <c:v>India</c:v>
                </c:pt>
                <c:pt idx="29">
                  <c:v>Ivory Coast</c:v>
                </c:pt>
                <c:pt idx="30">
                  <c:v>Nigeria</c:v>
                </c:pt>
                <c:pt idx="31">
                  <c:v>Suriname</c:v>
                </c:pt>
                <c:pt idx="32">
                  <c:v>Guinea (Conakry)</c:v>
                </c:pt>
                <c:pt idx="33">
                  <c:v>Brazil</c:v>
                </c:pt>
                <c:pt idx="34">
                  <c:v>Kenya</c:v>
                </c:pt>
                <c:pt idx="35">
                  <c:v>Philippines</c:v>
                </c:pt>
                <c:pt idx="36">
                  <c:v>Greece</c:v>
                </c:pt>
                <c:pt idx="37">
                  <c:v>Tanzania</c:v>
                </c:pt>
                <c:pt idx="38">
                  <c:v>Mozambique</c:v>
                </c:pt>
                <c:pt idx="39">
                  <c:v>Honduras</c:v>
                </c:pt>
                <c:pt idx="40">
                  <c:v>Fiji</c:v>
                </c:pt>
                <c:pt idx="41">
                  <c:v>Malaysia</c:v>
                </c:pt>
                <c:pt idx="42">
                  <c:v>Zambia</c:v>
                </c:pt>
                <c:pt idx="43">
                  <c:v>Colombia</c:v>
                </c:pt>
                <c:pt idx="44">
                  <c:v>Dominican Republic</c:v>
                </c:pt>
                <c:pt idx="45">
                  <c:v>Mali</c:v>
                </c:pt>
                <c:pt idx="46">
                  <c:v>Niger</c:v>
                </c:pt>
                <c:pt idx="47">
                  <c:v>Laos</c:v>
                </c:pt>
                <c:pt idx="48">
                  <c:v>Sierra Leone</c:v>
                </c:pt>
                <c:pt idx="49">
                  <c:v>South Africa</c:v>
                </c:pt>
                <c:pt idx="50">
                  <c:v>Nicaragua</c:v>
                </c:pt>
                <c:pt idx="51">
                  <c:v>Uruguay</c:v>
                </c:pt>
                <c:pt idx="52">
                  <c:v>Guyana</c:v>
                </c:pt>
                <c:pt idx="53">
                  <c:v>Thailand</c:v>
                </c:pt>
                <c:pt idx="54">
                  <c:v>Peru</c:v>
                </c:pt>
                <c:pt idx="55">
                  <c:v>Romania</c:v>
                </c:pt>
              </c:strCache>
            </c:strRef>
          </c:cat>
          <c:val>
            <c:numRef>
              <c:f>'fig 17'!$B$5:$B$60</c:f>
              <c:numCache>
                <c:formatCode>0.00%</c:formatCode>
                <c:ptCount val="56"/>
                <c:pt idx="0">
                  <c:v>0.1</c:v>
                </c:pt>
                <c:pt idx="1">
                  <c:v>0.32400000000000001</c:v>
                </c:pt>
                <c:pt idx="2">
                  <c:v>0.14799999999999999</c:v>
                </c:pt>
                <c:pt idx="3">
                  <c:v>0.23499999999999999</c:v>
                </c:pt>
                <c:pt idx="4">
                  <c:v>0.38500000000000001</c:v>
                </c:pt>
                <c:pt idx="5">
                  <c:v>0.28000000000000003</c:v>
                </c:pt>
                <c:pt idx="6">
                  <c:v>0.15</c:v>
                </c:pt>
                <c:pt idx="7">
                  <c:v>0.316</c:v>
                </c:pt>
                <c:pt idx="8">
                  <c:v>0.216</c:v>
                </c:pt>
                <c:pt idx="9">
                  <c:v>0.188</c:v>
                </c:pt>
                <c:pt idx="10">
                  <c:v>0.56699999999999995</c:v>
                </c:pt>
                <c:pt idx="11">
                  <c:v>0.182</c:v>
                </c:pt>
                <c:pt idx="12">
                  <c:v>0.22700000000000001</c:v>
                </c:pt>
                <c:pt idx="13">
                  <c:v>0.27800000000000002</c:v>
                </c:pt>
                <c:pt idx="14">
                  <c:v>0.53800000000000003</c:v>
                </c:pt>
                <c:pt idx="15">
                  <c:v>0.41199999999999998</c:v>
                </c:pt>
                <c:pt idx="16">
                  <c:v>0.5</c:v>
                </c:pt>
                <c:pt idx="17">
                  <c:v>0.41199999999999998</c:v>
                </c:pt>
                <c:pt idx="18">
                  <c:v>0.47199999999999998</c:v>
                </c:pt>
                <c:pt idx="19">
                  <c:v>0.45</c:v>
                </c:pt>
                <c:pt idx="20">
                  <c:v>0.33300000000000002</c:v>
                </c:pt>
                <c:pt idx="21">
                  <c:v>0.3</c:v>
                </c:pt>
                <c:pt idx="22">
                  <c:v>0.6</c:v>
                </c:pt>
                <c:pt idx="23">
                  <c:v>0.6</c:v>
                </c:pt>
                <c:pt idx="24">
                  <c:v>0.26700000000000002</c:v>
                </c:pt>
                <c:pt idx="25">
                  <c:v>0.35299999999999998</c:v>
                </c:pt>
                <c:pt idx="26">
                  <c:v>0.56299999999999994</c:v>
                </c:pt>
                <c:pt idx="27">
                  <c:v>0.41199999999999998</c:v>
                </c:pt>
                <c:pt idx="28">
                  <c:v>0.36799999999999999</c:v>
                </c:pt>
                <c:pt idx="29">
                  <c:v>0.42899999999999999</c:v>
                </c:pt>
                <c:pt idx="30">
                  <c:v>0.27300000000000002</c:v>
                </c:pt>
                <c:pt idx="31">
                  <c:v>0.54500000000000004</c:v>
                </c:pt>
                <c:pt idx="32">
                  <c:v>0.33300000000000002</c:v>
                </c:pt>
                <c:pt idx="33">
                  <c:v>0.4</c:v>
                </c:pt>
                <c:pt idx="34">
                  <c:v>0.46200000000000002</c:v>
                </c:pt>
                <c:pt idx="35">
                  <c:v>0.39300000000000002</c:v>
                </c:pt>
                <c:pt idx="36">
                  <c:v>0.36799999999999999</c:v>
                </c:pt>
                <c:pt idx="37">
                  <c:v>0.36399999999999999</c:v>
                </c:pt>
                <c:pt idx="38">
                  <c:v>0.313</c:v>
                </c:pt>
                <c:pt idx="39">
                  <c:v>0.313</c:v>
                </c:pt>
                <c:pt idx="40">
                  <c:v>0.4</c:v>
                </c:pt>
                <c:pt idx="41">
                  <c:v>0.35699999999999998</c:v>
                </c:pt>
                <c:pt idx="42">
                  <c:v>0.379</c:v>
                </c:pt>
                <c:pt idx="43">
                  <c:v>0.35699999999999998</c:v>
                </c:pt>
                <c:pt idx="44">
                  <c:v>0.32</c:v>
                </c:pt>
                <c:pt idx="45">
                  <c:v>0.28100000000000003</c:v>
                </c:pt>
                <c:pt idx="46">
                  <c:v>0.4</c:v>
                </c:pt>
                <c:pt idx="47">
                  <c:v>0.26700000000000002</c:v>
                </c:pt>
                <c:pt idx="48">
                  <c:v>0.27300000000000002</c:v>
                </c:pt>
                <c:pt idx="49">
                  <c:v>0.255</c:v>
                </c:pt>
                <c:pt idx="50">
                  <c:v>0.41199999999999998</c:v>
                </c:pt>
                <c:pt idx="51">
                  <c:v>0.308</c:v>
                </c:pt>
                <c:pt idx="52">
                  <c:v>0.36799999999999999</c:v>
                </c:pt>
                <c:pt idx="53">
                  <c:v>0.36399999999999999</c:v>
                </c:pt>
                <c:pt idx="54">
                  <c:v>0.314</c:v>
                </c:pt>
                <c:pt idx="55">
                  <c:v>0.111</c:v>
                </c:pt>
              </c:numCache>
            </c:numRef>
          </c:val>
        </c:ser>
        <c:ser>
          <c:idx val="1"/>
          <c:order val="1"/>
          <c:tx>
            <c:strRef>
              <c:f>'fig 17'!$C$4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17'!$A$5:$A$60</c:f>
              <c:strCache>
                <c:ptCount val="56"/>
                <c:pt idx="0">
                  <c:v>Venezuela</c:v>
                </c:pt>
                <c:pt idx="1">
                  <c:v>Argentina: San Juan</c:v>
                </c:pt>
                <c:pt idx="2">
                  <c:v>Zimbabwe</c:v>
                </c:pt>
                <c:pt idx="3">
                  <c:v>Argentina: La Rioja</c:v>
                </c:pt>
                <c:pt idx="4">
                  <c:v>Argentina: Neuquen</c:v>
                </c:pt>
                <c:pt idx="5">
                  <c:v>Argentina: Salta</c:v>
                </c:pt>
                <c:pt idx="6">
                  <c:v>Argentina: Chubut</c:v>
                </c:pt>
                <c:pt idx="7">
                  <c:v>Argentina: Jujuy</c:v>
                </c:pt>
                <c:pt idx="8">
                  <c:v>Argentina: Santa Cruz</c:v>
                </c:pt>
                <c:pt idx="9">
                  <c:v>Argentina: Mendoza</c:v>
                </c:pt>
                <c:pt idx="10">
                  <c:v>China</c:v>
                </c:pt>
                <c:pt idx="11">
                  <c:v>Argentina: Catamarca</c:v>
                </c:pt>
                <c:pt idx="12">
                  <c:v>Argentina: Rio Negro</c:v>
                </c:pt>
                <c:pt idx="13">
                  <c:v>Bolivia</c:v>
                </c:pt>
                <c:pt idx="14">
                  <c:v>Indonesia</c:v>
                </c:pt>
                <c:pt idx="15">
                  <c:v>Ecuador</c:v>
                </c:pt>
                <c:pt idx="16">
                  <c:v>Russia</c:v>
                </c:pt>
                <c:pt idx="17">
                  <c:v>DRC (Congo)</c:v>
                </c:pt>
                <c:pt idx="18">
                  <c:v>Mongolia</c:v>
                </c:pt>
                <c:pt idx="19">
                  <c:v>Kazakhstan</c:v>
                </c:pt>
                <c:pt idx="20">
                  <c:v>Myanmar</c:v>
                </c:pt>
                <c:pt idx="21">
                  <c:v>Angola</c:v>
                </c:pt>
                <c:pt idx="22">
                  <c:v>Ethiopia</c:v>
                </c:pt>
                <c:pt idx="23">
                  <c:v>Madagascar</c:v>
                </c:pt>
                <c:pt idx="24">
                  <c:v>Kyrgyzstan</c:v>
                </c:pt>
                <c:pt idx="25">
                  <c:v>Vietnam</c:v>
                </c:pt>
                <c:pt idx="26">
                  <c:v>Guatemala</c:v>
                </c:pt>
                <c:pt idx="27">
                  <c:v>Papua New Guinea</c:v>
                </c:pt>
                <c:pt idx="28">
                  <c:v>India</c:v>
                </c:pt>
                <c:pt idx="29">
                  <c:v>Ivory Coast</c:v>
                </c:pt>
                <c:pt idx="30">
                  <c:v>Nigeria</c:v>
                </c:pt>
                <c:pt idx="31">
                  <c:v>Suriname</c:v>
                </c:pt>
                <c:pt idx="32">
                  <c:v>Guinea (Conakry)</c:v>
                </c:pt>
                <c:pt idx="33">
                  <c:v>Brazil</c:v>
                </c:pt>
                <c:pt idx="34">
                  <c:v>Kenya</c:v>
                </c:pt>
                <c:pt idx="35">
                  <c:v>Philippines</c:v>
                </c:pt>
                <c:pt idx="36">
                  <c:v>Greece</c:v>
                </c:pt>
                <c:pt idx="37">
                  <c:v>Tanzania</c:v>
                </c:pt>
                <c:pt idx="38">
                  <c:v>Mozambique</c:v>
                </c:pt>
                <c:pt idx="39">
                  <c:v>Honduras</c:v>
                </c:pt>
                <c:pt idx="40">
                  <c:v>Fiji</c:v>
                </c:pt>
                <c:pt idx="41">
                  <c:v>Malaysia</c:v>
                </c:pt>
                <c:pt idx="42">
                  <c:v>Zambia</c:v>
                </c:pt>
                <c:pt idx="43">
                  <c:v>Colombia</c:v>
                </c:pt>
                <c:pt idx="44">
                  <c:v>Dominican Republic</c:v>
                </c:pt>
                <c:pt idx="45">
                  <c:v>Mali</c:v>
                </c:pt>
                <c:pt idx="46">
                  <c:v>Niger</c:v>
                </c:pt>
                <c:pt idx="47">
                  <c:v>Laos</c:v>
                </c:pt>
                <c:pt idx="48">
                  <c:v>Sierra Leone</c:v>
                </c:pt>
                <c:pt idx="49">
                  <c:v>South Africa</c:v>
                </c:pt>
                <c:pt idx="50">
                  <c:v>Nicaragua</c:v>
                </c:pt>
                <c:pt idx="51">
                  <c:v>Uruguay</c:v>
                </c:pt>
                <c:pt idx="52">
                  <c:v>Guyana</c:v>
                </c:pt>
                <c:pt idx="53">
                  <c:v>Thailand</c:v>
                </c:pt>
                <c:pt idx="54">
                  <c:v>Peru</c:v>
                </c:pt>
                <c:pt idx="55">
                  <c:v>Romania</c:v>
                </c:pt>
              </c:strCache>
            </c:strRef>
          </c:cat>
          <c:val>
            <c:numRef>
              <c:f>'fig 17'!$C$5:$C$60</c:f>
              <c:numCache>
                <c:formatCode>0.00%</c:formatCode>
                <c:ptCount val="56"/>
                <c:pt idx="0">
                  <c:v>0.3</c:v>
                </c:pt>
                <c:pt idx="1">
                  <c:v>0.45900000000000002</c:v>
                </c:pt>
                <c:pt idx="2">
                  <c:v>0.29599999999999999</c:v>
                </c:pt>
                <c:pt idx="3">
                  <c:v>0.47099999999999997</c:v>
                </c:pt>
                <c:pt idx="4">
                  <c:v>0.46200000000000002</c:v>
                </c:pt>
                <c:pt idx="5">
                  <c:v>0.36</c:v>
                </c:pt>
                <c:pt idx="6">
                  <c:v>0.4</c:v>
                </c:pt>
                <c:pt idx="7">
                  <c:v>0.36799999999999999</c:v>
                </c:pt>
                <c:pt idx="8">
                  <c:v>0.40500000000000003</c:v>
                </c:pt>
                <c:pt idx="9">
                  <c:v>0.438</c:v>
                </c:pt>
                <c:pt idx="10">
                  <c:v>0.23300000000000001</c:v>
                </c:pt>
                <c:pt idx="11">
                  <c:v>0.45500000000000002</c:v>
                </c:pt>
                <c:pt idx="12">
                  <c:v>0.318</c:v>
                </c:pt>
                <c:pt idx="13">
                  <c:v>0.36099999999999999</c:v>
                </c:pt>
                <c:pt idx="14">
                  <c:v>0.23100000000000001</c:v>
                </c:pt>
                <c:pt idx="15">
                  <c:v>0.23499999999999999</c:v>
                </c:pt>
                <c:pt idx="16">
                  <c:v>0.15</c:v>
                </c:pt>
                <c:pt idx="17">
                  <c:v>0.35299999999999998</c:v>
                </c:pt>
                <c:pt idx="18">
                  <c:v>0.19400000000000001</c:v>
                </c:pt>
                <c:pt idx="19">
                  <c:v>0.25</c:v>
                </c:pt>
                <c:pt idx="20">
                  <c:v>0.33300000000000002</c:v>
                </c:pt>
                <c:pt idx="21">
                  <c:v>0.4</c:v>
                </c:pt>
                <c:pt idx="22">
                  <c:v>0</c:v>
                </c:pt>
                <c:pt idx="23">
                  <c:v>0.1</c:v>
                </c:pt>
                <c:pt idx="24">
                  <c:v>0.26700000000000002</c:v>
                </c:pt>
                <c:pt idx="25">
                  <c:v>0.23499999999999999</c:v>
                </c:pt>
                <c:pt idx="26">
                  <c:v>6.3E-2</c:v>
                </c:pt>
                <c:pt idx="27">
                  <c:v>0.14699999999999999</c:v>
                </c:pt>
                <c:pt idx="28">
                  <c:v>0.158</c:v>
                </c:pt>
                <c:pt idx="29">
                  <c:v>0.14299999999999999</c:v>
                </c:pt>
                <c:pt idx="30">
                  <c:v>0.27300000000000002</c:v>
                </c:pt>
                <c:pt idx="31">
                  <c:v>0</c:v>
                </c:pt>
                <c:pt idx="32">
                  <c:v>0.20799999999999999</c:v>
                </c:pt>
                <c:pt idx="33">
                  <c:v>0.14000000000000001</c:v>
                </c:pt>
                <c:pt idx="34">
                  <c:v>7.6999999999999999E-2</c:v>
                </c:pt>
                <c:pt idx="35">
                  <c:v>7.0999999999999994E-2</c:v>
                </c:pt>
                <c:pt idx="36">
                  <c:v>0.105</c:v>
                </c:pt>
                <c:pt idx="37">
                  <c:v>0.152</c:v>
                </c:pt>
                <c:pt idx="38">
                  <c:v>0.188</c:v>
                </c:pt>
                <c:pt idx="39">
                  <c:v>0.188</c:v>
                </c:pt>
                <c:pt idx="40">
                  <c:v>0.1</c:v>
                </c:pt>
                <c:pt idx="41">
                  <c:v>0.14299999999999999</c:v>
                </c:pt>
                <c:pt idx="42">
                  <c:v>0.10299999999999999</c:v>
                </c:pt>
                <c:pt idx="43">
                  <c:v>0.125</c:v>
                </c:pt>
                <c:pt idx="44">
                  <c:v>0.16</c:v>
                </c:pt>
                <c:pt idx="45">
                  <c:v>0.125</c:v>
                </c:pt>
                <c:pt idx="46">
                  <c:v>6.7000000000000004E-2</c:v>
                </c:pt>
                <c:pt idx="47">
                  <c:v>0.13300000000000001</c:v>
                </c:pt>
                <c:pt idx="48">
                  <c:v>9.0999999999999998E-2</c:v>
                </c:pt>
                <c:pt idx="49">
                  <c:v>0.14899999999999999</c:v>
                </c:pt>
                <c:pt idx="50">
                  <c:v>0</c:v>
                </c:pt>
                <c:pt idx="51">
                  <c:v>7.6999999999999999E-2</c:v>
                </c:pt>
                <c:pt idx="52">
                  <c:v>0</c:v>
                </c:pt>
                <c:pt idx="53">
                  <c:v>0</c:v>
                </c:pt>
                <c:pt idx="54">
                  <c:v>3.7999999999999999E-2</c:v>
                </c:pt>
                <c:pt idx="55">
                  <c:v>0.16700000000000001</c:v>
                </c:pt>
              </c:numCache>
            </c:numRef>
          </c:val>
        </c:ser>
        <c:ser>
          <c:idx val="2"/>
          <c:order val="2"/>
          <c:tx>
            <c:strRef>
              <c:f>'fig 17'!$D$4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17'!$A$5:$A$60</c:f>
              <c:strCache>
                <c:ptCount val="56"/>
                <c:pt idx="0">
                  <c:v>Venezuela</c:v>
                </c:pt>
                <c:pt idx="1">
                  <c:v>Argentina: San Juan</c:v>
                </c:pt>
                <c:pt idx="2">
                  <c:v>Zimbabwe</c:v>
                </c:pt>
                <c:pt idx="3">
                  <c:v>Argentina: La Rioja</c:v>
                </c:pt>
                <c:pt idx="4">
                  <c:v>Argentina: Neuquen</c:v>
                </c:pt>
                <c:pt idx="5">
                  <c:v>Argentina: Salta</c:v>
                </c:pt>
                <c:pt idx="6">
                  <c:v>Argentina: Chubut</c:v>
                </c:pt>
                <c:pt idx="7">
                  <c:v>Argentina: Jujuy</c:v>
                </c:pt>
                <c:pt idx="8">
                  <c:v>Argentina: Santa Cruz</c:v>
                </c:pt>
                <c:pt idx="9">
                  <c:v>Argentina: Mendoza</c:v>
                </c:pt>
                <c:pt idx="10">
                  <c:v>China</c:v>
                </c:pt>
                <c:pt idx="11">
                  <c:v>Argentina: Catamarca</c:v>
                </c:pt>
                <c:pt idx="12">
                  <c:v>Argentina: Rio Negro</c:v>
                </c:pt>
                <c:pt idx="13">
                  <c:v>Bolivia</c:v>
                </c:pt>
                <c:pt idx="14">
                  <c:v>Indonesia</c:v>
                </c:pt>
                <c:pt idx="15">
                  <c:v>Ecuador</c:v>
                </c:pt>
                <c:pt idx="16">
                  <c:v>Russia</c:v>
                </c:pt>
                <c:pt idx="17">
                  <c:v>DRC (Congo)</c:v>
                </c:pt>
                <c:pt idx="18">
                  <c:v>Mongolia</c:v>
                </c:pt>
                <c:pt idx="19">
                  <c:v>Kazakhstan</c:v>
                </c:pt>
                <c:pt idx="20">
                  <c:v>Myanmar</c:v>
                </c:pt>
                <c:pt idx="21">
                  <c:v>Angola</c:v>
                </c:pt>
                <c:pt idx="22">
                  <c:v>Ethiopia</c:v>
                </c:pt>
                <c:pt idx="23">
                  <c:v>Madagascar</c:v>
                </c:pt>
                <c:pt idx="24">
                  <c:v>Kyrgyzstan</c:v>
                </c:pt>
                <c:pt idx="25">
                  <c:v>Vietnam</c:v>
                </c:pt>
                <c:pt idx="26">
                  <c:v>Guatemala</c:v>
                </c:pt>
                <c:pt idx="27">
                  <c:v>Papua New Guinea</c:v>
                </c:pt>
                <c:pt idx="28">
                  <c:v>India</c:v>
                </c:pt>
                <c:pt idx="29">
                  <c:v>Ivory Coast</c:v>
                </c:pt>
                <c:pt idx="30">
                  <c:v>Nigeria</c:v>
                </c:pt>
                <c:pt idx="31">
                  <c:v>Suriname</c:v>
                </c:pt>
                <c:pt idx="32">
                  <c:v>Guinea (Conakry)</c:v>
                </c:pt>
                <c:pt idx="33">
                  <c:v>Brazil</c:v>
                </c:pt>
                <c:pt idx="34">
                  <c:v>Kenya</c:v>
                </c:pt>
                <c:pt idx="35">
                  <c:v>Philippines</c:v>
                </c:pt>
                <c:pt idx="36">
                  <c:v>Greece</c:v>
                </c:pt>
                <c:pt idx="37">
                  <c:v>Tanzania</c:v>
                </c:pt>
                <c:pt idx="38">
                  <c:v>Mozambique</c:v>
                </c:pt>
                <c:pt idx="39">
                  <c:v>Honduras</c:v>
                </c:pt>
                <c:pt idx="40">
                  <c:v>Fiji</c:v>
                </c:pt>
                <c:pt idx="41">
                  <c:v>Malaysia</c:v>
                </c:pt>
                <c:pt idx="42">
                  <c:v>Zambia</c:v>
                </c:pt>
                <c:pt idx="43">
                  <c:v>Colombia</c:v>
                </c:pt>
                <c:pt idx="44">
                  <c:v>Dominican Republic</c:v>
                </c:pt>
                <c:pt idx="45">
                  <c:v>Mali</c:v>
                </c:pt>
                <c:pt idx="46">
                  <c:v>Niger</c:v>
                </c:pt>
                <c:pt idx="47">
                  <c:v>Laos</c:v>
                </c:pt>
                <c:pt idx="48">
                  <c:v>Sierra Leone</c:v>
                </c:pt>
                <c:pt idx="49">
                  <c:v>South Africa</c:v>
                </c:pt>
                <c:pt idx="50">
                  <c:v>Nicaragua</c:v>
                </c:pt>
                <c:pt idx="51">
                  <c:v>Uruguay</c:v>
                </c:pt>
                <c:pt idx="52">
                  <c:v>Guyana</c:v>
                </c:pt>
                <c:pt idx="53">
                  <c:v>Thailand</c:v>
                </c:pt>
                <c:pt idx="54">
                  <c:v>Peru</c:v>
                </c:pt>
                <c:pt idx="55">
                  <c:v>Romania</c:v>
                </c:pt>
              </c:strCache>
            </c:strRef>
          </c:cat>
          <c:val>
            <c:numRef>
              <c:f>'fig 17'!$D$5:$D$60</c:f>
              <c:numCache>
                <c:formatCode>0.00%</c:formatCode>
                <c:ptCount val="56"/>
                <c:pt idx="0">
                  <c:v>0.57499999999999996</c:v>
                </c:pt>
                <c:pt idx="1">
                  <c:v>0.189</c:v>
                </c:pt>
                <c:pt idx="2">
                  <c:v>0.51900000000000002</c:v>
                </c:pt>
                <c:pt idx="3">
                  <c:v>0.23499999999999999</c:v>
                </c:pt>
                <c:pt idx="4">
                  <c:v>7.6999999999999999E-2</c:v>
                </c:pt>
                <c:pt idx="5">
                  <c:v>0.28000000000000003</c:v>
                </c:pt>
                <c:pt idx="6">
                  <c:v>0.35</c:v>
                </c:pt>
                <c:pt idx="7">
                  <c:v>0.21099999999999999</c:v>
                </c:pt>
                <c:pt idx="8">
                  <c:v>0.27</c:v>
                </c:pt>
                <c:pt idx="9">
                  <c:v>0.25</c:v>
                </c:pt>
                <c:pt idx="10">
                  <c:v>6.7000000000000004E-2</c:v>
                </c:pt>
                <c:pt idx="11">
                  <c:v>0.22700000000000001</c:v>
                </c:pt>
                <c:pt idx="12">
                  <c:v>0.318</c:v>
                </c:pt>
                <c:pt idx="13">
                  <c:v>0.222</c:v>
                </c:pt>
                <c:pt idx="14">
                  <c:v>7.6999999999999999E-2</c:v>
                </c:pt>
                <c:pt idx="15">
                  <c:v>0.19600000000000001</c:v>
                </c:pt>
                <c:pt idx="16">
                  <c:v>0.15</c:v>
                </c:pt>
                <c:pt idx="17">
                  <c:v>2.9000000000000001E-2</c:v>
                </c:pt>
                <c:pt idx="18">
                  <c:v>0.111</c:v>
                </c:pt>
                <c:pt idx="19">
                  <c:v>0.05</c:v>
                </c:pt>
                <c:pt idx="20">
                  <c:v>8.3000000000000004E-2</c:v>
                </c:pt>
                <c:pt idx="21">
                  <c:v>0</c:v>
                </c:pt>
                <c:pt idx="22">
                  <c:v>0.1</c:v>
                </c:pt>
                <c:pt idx="23">
                  <c:v>0</c:v>
                </c:pt>
                <c:pt idx="24">
                  <c:v>0.13300000000000001</c:v>
                </c:pt>
                <c:pt idx="25">
                  <c:v>5.8999999999999997E-2</c:v>
                </c:pt>
                <c:pt idx="26">
                  <c:v>0</c:v>
                </c:pt>
                <c:pt idx="27">
                  <c:v>5.8999999999999997E-2</c:v>
                </c:pt>
                <c:pt idx="28">
                  <c:v>5.2999999999999999E-2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7.0999999999999994E-2</c:v>
                </c:pt>
                <c:pt idx="36">
                  <c:v>5.2999999999999999E-2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6.3E-2</c:v>
                </c:pt>
                <c:pt idx="46">
                  <c:v>0</c:v>
                </c:pt>
                <c:pt idx="47">
                  <c:v>6.7000000000000004E-2</c:v>
                </c:pt>
                <c:pt idx="48">
                  <c:v>9.0999999999999998E-2</c:v>
                </c:pt>
                <c:pt idx="49">
                  <c:v>2.1000000000000001E-2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5.6000000000000001E-2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441216"/>
        <c:axId val="110442752"/>
      </c:barChart>
      <c:catAx>
        <c:axId val="11044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0442752"/>
        <c:crosses val="autoZero"/>
        <c:auto val="1"/>
        <c:lblAlgn val="ctr"/>
        <c:lblOffset val="100"/>
        <c:noMultiLvlLbl val="0"/>
      </c:catAx>
      <c:valAx>
        <c:axId val="110442752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0441216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356916922038464"/>
          <c:y val="1.1826956326822381E-2"/>
          <c:w val="0.69514636907151517"/>
          <c:h val="0.963238103080890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17'!$B$61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'fig 17'!$A$62:$A$117</c:f>
              <c:strCache>
                <c:ptCount val="56"/>
                <c:pt idx="0">
                  <c:v>Eritrea</c:v>
                </c:pt>
                <c:pt idx="1">
                  <c:v>Bulgaria</c:v>
                </c:pt>
                <c:pt idx="2">
                  <c:v>Mexico</c:v>
                </c:pt>
                <c:pt idx="3">
                  <c:v>Ghana</c:v>
                </c:pt>
                <c:pt idx="4">
                  <c:v>Namibia</c:v>
                </c:pt>
                <c:pt idx="5">
                  <c:v>Turkey</c:v>
                </c:pt>
                <c:pt idx="6">
                  <c:v>Burkina Faso</c:v>
                </c:pt>
                <c:pt idx="7">
                  <c:v>Liberia</c:v>
                </c:pt>
                <c:pt idx="8">
                  <c:v>French Guiana</c:v>
                </c:pt>
                <c:pt idx="9">
                  <c:v>Greenland</c:v>
                </c:pt>
                <c:pt idx="10">
                  <c:v>Serbia</c:v>
                </c:pt>
                <c:pt idx="11">
                  <c:v>Botswana</c:v>
                </c:pt>
                <c:pt idx="12">
                  <c:v>Chile</c:v>
                </c:pt>
                <c:pt idx="13">
                  <c:v>Saudi Arabia</c:v>
                </c:pt>
                <c:pt idx="14">
                  <c:v>France</c:v>
                </c:pt>
                <c:pt idx="15">
                  <c:v>Poland</c:v>
                </c:pt>
                <c:pt idx="16">
                  <c:v>California</c:v>
                </c:pt>
                <c:pt idx="17">
                  <c:v>Panama</c:v>
                </c:pt>
                <c:pt idx="18">
                  <c:v>Spain</c:v>
                </c:pt>
                <c:pt idx="19">
                  <c:v>Quebec</c:v>
                </c:pt>
                <c:pt idx="20">
                  <c:v>New Mexico</c:v>
                </c:pt>
                <c:pt idx="21">
                  <c:v>Nunavut</c:v>
                </c:pt>
                <c:pt idx="22">
                  <c:v>Washington</c:v>
                </c:pt>
                <c:pt idx="23">
                  <c:v>Portugal</c:v>
                </c:pt>
                <c:pt idx="24">
                  <c:v>Manitoba</c:v>
                </c:pt>
                <c:pt idx="25">
                  <c:v>New Zealand</c:v>
                </c:pt>
                <c:pt idx="26">
                  <c:v>Ontario</c:v>
                </c:pt>
                <c:pt idx="27">
                  <c:v>Colorado</c:v>
                </c:pt>
                <c:pt idx="28">
                  <c:v>New Brunswick</c:v>
                </c:pt>
                <c:pt idx="29">
                  <c:v>Northwest Territories</c:v>
                </c:pt>
                <c:pt idx="30">
                  <c:v>Tasmania</c:v>
                </c:pt>
                <c:pt idx="31">
                  <c:v>Norway</c:v>
                </c:pt>
                <c:pt idx="32">
                  <c:v>Northern Territory</c:v>
                </c:pt>
                <c:pt idx="33">
                  <c:v>Western Australia</c:v>
                </c:pt>
                <c:pt idx="34">
                  <c:v>British Columbia</c:v>
                </c:pt>
                <c:pt idx="35">
                  <c:v>Alaska</c:v>
                </c:pt>
                <c:pt idx="36">
                  <c:v>Ireland</c:v>
                </c:pt>
                <c:pt idx="37">
                  <c:v>Montana</c:v>
                </c:pt>
                <c:pt idx="38">
                  <c:v>Idaho</c:v>
                </c:pt>
                <c:pt idx="39">
                  <c:v>Queensland</c:v>
                </c:pt>
                <c:pt idx="40">
                  <c:v>Nova Scotia</c:v>
                </c:pt>
                <c:pt idx="41">
                  <c:v>Saskatchewan</c:v>
                </c:pt>
                <c:pt idx="42">
                  <c:v>South Australia</c:v>
                </c:pt>
                <c:pt idx="43">
                  <c:v>Newfoundland &amp; Labrador</c:v>
                </c:pt>
                <c:pt idx="44">
                  <c:v>Victoria</c:v>
                </c:pt>
                <c:pt idx="45">
                  <c:v>Wyoming</c:v>
                </c:pt>
                <c:pt idx="46">
                  <c:v>New South Wales</c:v>
                </c:pt>
                <c:pt idx="47">
                  <c:v>Finland</c:v>
                </c:pt>
                <c:pt idx="48">
                  <c:v>Michigan</c:v>
                </c:pt>
                <c:pt idx="49">
                  <c:v>Alberta</c:v>
                </c:pt>
                <c:pt idx="50">
                  <c:v>Arizona</c:v>
                </c:pt>
                <c:pt idx="51">
                  <c:v>Nevada</c:v>
                </c:pt>
                <c:pt idx="52">
                  <c:v>Sweden</c:v>
                </c:pt>
                <c:pt idx="53">
                  <c:v>Yukon</c:v>
                </c:pt>
                <c:pt idx="54">
                  <c:v>Utah</c:v>
                </c:pt>
                <c:pt idx="55">
                  <c:v>Minnesota</c:v>
                </c:pt>
              </c:strCache>
            </c:strRef>
          </c:cat>
          <c:val>
            <c:numRef>
              <c:f>'fig 17'!$B$62:$B$117</c:f>
              <c:numCache>
                <c:formatCode>0.00%</c:formatCode>
                <c:ptCount val="56"/>
                <c:pt idx="0">
                  <c:v>0.25</c:v>
                </c:pt>
                <c:pt idx="1">
                  <c:v>0.33300000000000002</c:v>
                </c:pt>
                <c:pt idx="2">
                  <c:v>0.26700000000000002</c:v>
                </c:pt>
                <c:pt idx="3">
                  <c:v>0.3</c:v>
                </c:pt>
                <c:pt idx="4">
                  <c:v>0.25800000000000001</c:v>
                </c:pt>
                <c:pt idx="5">
                  <c:v>0.25</c:v>
                </c:pt>
                <c:pt idx="6">
                  <c:v>0.20699999999999999</c:v>
                </c:pt>
                <c:pt idx="7">
                  <c:v>0.27300000000000002</c:v>
                </c:pt>
                <c:pt idx="8">
                  <c:v>0.16700000000000001</c:v>
                </c:pt>
                <c:pt idx="9">
                  <c:v>0.23100000000000001</c:v>
                </c:pt>
                <c:pt idx="10">
                  <c:v>0.2</c:v>
                </c:pt>
                <c:pt idx="11">
                  <c:v>0.188</c:v>
                </c:pt>
                <c:pt idx="12">
                  <c:v>0.16300000000000001</c:v>
                </c:pt>
                <c:pt idx="13">
                  <c:v>0.182</c:v>
                </c:pt>
                <c:pt idx="14">
                  <c:v>0.11799999999999999</c:v>
                </c:pt>
                <c:pt idx="15">
                  <c:v>0.16700000000000001</c:v>
                </c:pt>
                <c:pt idx="16">
                  <c:v>0.13400000000000001</c:v>
                </c:pt>
                <c:pt idx="17">
                  <c:v>0.14299999999999999</c:v>
                </c:pt>
                <c:pt idx="18">
                  <c:v>0.13800000000000001</c:v>
                </c:pt>
                <c:pt idx="19">
                  <c:v>6.3E-2</c:v>
                </c:pt>
                <c:pt idx="20">
                  <c:v>8.8999999999999996E-2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9.5000000000000001E-2</c:v>
                </c:pt>
                <c:pt idx="25">
                  <c:v>6.0999999999999999E-2</c:v>
                </c:pt>
                <c:pt idx="26">
                  <c:v>7.0000000000000007E-2</c:v>
                </c:pt>
                <c:pt idx="27">
                  <c:v>6.3E-2</c:v>
                </c:pt>
                <c:pt idx="28">
                  <c:v>7.8E-2</c:v>
                </c:pt>
                <c:pt idx="29">
                  <c:v>7.8E-2</c:v>
                </c:pt>
                <c:pt idx="30">
                  <c:v>3.5999999999999997E-2</c:v>
                </c:pt>
                <c:pt idx="31">
                  <c:v>7.0999999999999994E-2</c:v>
                </c:pt>
                <c:pt idx="32">
                  <c:v>7.0000000000000007E-2</c:v>
                </c:pt>
                <c:pt idx="33">
                  <c:v>0.06</c:v>
                </c:pt>
                <c:pt idx="34">
                  <c:v>6.2E-2</c:v>
                </c:pt>
                <c:pt idx="35">
                  <c:v>6.7000000000000004E-2</c:v>
                </c:pt>
                <c:pt idx="36">
                  <c:v>6.7000000000000004E-2</c:v>
                </c:pt>
                <c:pt idx="37">
                  <c:v>4.2999999999999997E-2</c:v>
                </c:pt>
                <c:pt idx="38">
                  <c:v>6.4000000000000001E-2</c:v>
                </c:pt>
                <c:pt idx="39">
                  <c:v>5.6000000000000001E-2</c:v>
                </c:pt>
                <c:pt idx="40">
                  <c:v>5.3999999999999999E-2</c:v>
                </c:pt>
                <c:pt idx="41">
                  <c:v>5.3999999999999999E-2</c:v>
                </c:pt>
                <c:pt idx="42">
                  <c:v>0.05</c:v>
                </c:pt>
                <c:pt idx="43">
                  <c:v>3.6999999999999998E-2</c:v>
                </c:pt>
                <c:pt idx="44">
                  <c:v>4.8000000000000001E-2</c:v>
                </c:pt>
                <c:pt idx="45">
                  <c:v>4.7E-2</c:v>
                </c:pt>
                <c:pt idx="46">
                  <c:v>4.7E-2</c:v>
                </c:pt>
                <c:pt idx="47">
                  <c:v>4.2999999999999997E-2</c:v>
                </c:pt>
                <c:pt idx="48">
                  <c:v>3.7999999999999999E-2</c:v>
                </c:pt>
                <c:pt idx="49">
                  <c:v>3.6999999999999998E-2</c:v>
                </c:pt>
                <c:pt idx="50">
                  <c:v>3.5000000000000003E-2</c:v>
                </c:pt>
                <c:pt idx="51">
                  <c:v>3.1E-2</c:v>
                </c:pt>
                <c:pt idx="52">
                  <c:v>2.5999999999999999E-2</c:v>
                </c:pt>
                <c:pt idx="53">
                  <c:v>2.1000000000000001E-2</c:v>
                </c:pt>
                <c:pt idx="54">
                  <c:v>0.02</c:v>
                </c:pt>
                <c:pt idx="55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 17'!$C$61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17'!$A$62:$A$117</c:f>
              <c:strCache>
                <c:ptCount val="56"/>
                <c:pt idx="0">
                  <c:v>Eritrea</c:v>
                </c:pt>
                <c:pt idx="1">
                  <c:v>Bulgaria</c:v>
                </c:pt>
                <c:pt idx="2">
                  <c:v>Mexico</c:v>
                </c:pt>
                <c:pt idx="3">
                  <c:v>Ghana</c:v>
                </c:pt>
                <c:pt idx="4">
                  <c:v>Namibia</c:v>
                </c:pt>
                <c:pt idx="5">
                  <c:v>Turkey</c:v>
                </c:pt>
                <c:pt idx="6">
                  <c:v>Burkina Faso</c:v>
                </c:pt>
                <c:pt idx="7">
                  <c:v>Liberia</c:v>
                </c:pt>
                <c:pt idx="8">
                  <c:v>French Guiana</c:v>
                </c:pt>
                <c:pt idx="9">
                  <c:v>Greenland</c:v>
                </c:pt>
                <c:pt idx="10">
                  <c:v>Serbia</c:v>
                </c:pt>
                <c:pt idx="11">
                  <c:v>Botswana</c:v>
                </c:pt>
                <c:pt idx="12">
                  <c:v>Chile</c:v>
                </c:pt>
                <c:pt idx="13">
                  <c:v>Saudi Arabia</c:v>
                </c:pt>
                <c:pt idx="14">
                  <c:v>France</c:v>
                </c:pt>
                <c:pt idx="15">
                  <c:v>Poland</c:v>
                </c:pt>
                <c:pt idx="16">
                  <c:v>California</c:v>
                </c:pt>
                <c:pt idx="17">
                  <c:v>Panama</c:v>
                </c:pt>
                <c:pt idx="18">
                  <c:v>Spain</c:v>
                </c:pt>
                <c:pt idx="19">
                  <c:v>Quebec</c:v>
                </c:pt>
                <c:pt idx="20">
                  <c:v>New Mexico</c:v>
                </c:pt>
                <c:pt idx="21">
                  <c:v>Nunavut</c:v>
                </c:pt>
                <c:pt idx="22">
                  <c:v>Washington</c:v>
                </c:pt>
                <c:pt idx="23">
                  <c:v>Portugal</c:v>
                </c:pt>
                <c:pt idx="24">
                  <c:v>Manitoba</c:v>
                </c:pt>
                <c:pt idx="25">
                  <c:v>New Zealand</c:v>
                </c:pt>
                <c:pt idx="26">
                  <c:v>Ontario</c:v>
                </c:pt>
                <c:pt idx="27">
                  <c:v>Colorado</c:v>
                </c:pt>
                <c:pt idx="28">
                  <c:v>New Brunswick</c:v>
                </c:pt>
                <c:pt idx="29">
                  <c:v>Northwest Territories</c:v>
                </c:pt>
                <c:pt idx="30">
                  <c:v>Tasmania</c:v>
                </c:pt>
                <c:pt idx="31">
                  <c:v>Norway</c:v>
                </c:pt>
                <c:pt idx="32">
                  <c:v>Northern Territory</c:v>
                </c:pt>
                <c:pt idx="33">
                  <c:v>Western Australia</c:v>
                </c:pt>
                <c:pt idx="34">
                  <c:v>British Columbia</c:v>
                </c:pt>
                <c:pt idx="35">
                  <c:v>Alaska</c:v>
                </c:pt>
                <c:pt idx="36">
                  <c:v>Ireland</c:v>
                </c:pt>
                <c:pt idx="37">
                  <c:v>Montana</c:v>
                </c:pt>
                <c:pt idx="38">
                  <c:v>Idaho</c:v>
                </c:pt>
                <c:pt idx="39">
                  <c:v>Queensland</c:v>
                </c:pt>
                <c:pt idx="40">
                  <c:v>Nova Scotia</c:v>
                </c:pt>
                <c:pt idx="41">
                  <c:v>Saskatchewan</c:v>
                </c:pt>
                <c:pt idx="42">
                  <c:v>South Australia</c:v>
                </c:pt>
                <c:pt idx="43">
                  <c:v>Newfoundland &amp; Labrador</c:v>
                </c:pt>
                <c:pt idx="44">
                  <c:v>Victoria</c:v>
                </c:pt>
                <c:pt idx="45">
                  <c:v>Wyoming</c:v>
                </c:pt>
                <c:pt idx="46">
                  <c:v>New South Wales</c:v>
                </c:pt>
                <c:pt idx="47">
                  <c:v>Finland</c:v>
                </c:pt>
                <c:pt idx="48">
                  <c:v>Michigan</c:v>
                </c:pt>
                <c:pt idx="49">
                  <c:v>Alberta</c:v>
                </c:pt>
                <c:pt idx="50">
                  <c:v>Arizona</c:v>
                </c:pt>
                <c:pt idx="51">
                  <c:v>Nevada</c:v>
                </c:pt>
                <c:pt idx="52">
                  <c:v>Sweden</c:v>
                </c:pt>
                <c:pt idx="53">
                  <c:v>Yukon</c:v>
                </c:pt>
                <c:pt idx="54">
                  <c:v>Utah</c:v>
                </c:pt>
                <c:pt idx="55">
                  <c:v>Minnesota</c:v>
                </c:pt>
              </c:strCache>
            </c:strRef>
          </c:cat>
          <c:val>
            <c:numRef>
              <c:f>'fig 17'!$C$62:$C$117</c:f>
              <c:numCache>
                <c:formatCode>0.00%</c:formatCode>
                <c:ptCount val="56"/>
                <c:pt idx="0">
                  <c:v>8.3000000000000004E-2</c:v>
                </c:pt>
                <c:pt idx="1">
                  <c:v>0</c:v>
                </c:pt>
                <c:pt idx="2">
                  <c:v>0.06</c:v>
                </c:pt>
                <c:pt idx="3">
                  <c:v>2.5000000000000001E-2</c:v>
                </c:pt>
                <c:pt idx="4">
                  <c:v>6.5000000000000002E-2</c:v>
                </c:pt>
                <c:pt idx="5">
                  <c:v>3.5999999999999997E-2</c:v>
                </c:pt>
                <c:pt idx="6">
                  <c:v>6.9000000000000006E-2</c:v>
                </c:pt>
                <c:pt idx="7">
                  <c:v>0</c:v>
                </c:pt>
                <c:pt idx="8">
                  <c:v>8.3000000000000004E-2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2.1999999999999999E-2</c:v>
                </c:pt>
                <c:pt idx="13">
                  <c:v>0</c:v>
                </c:pt>
                <c:pt idx="14">
                  <c:v>5.8999999999999997E-2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4.3999999999999997E-2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0.03</c:v>
                </c:pt>
                <c:pt idx="26">
                  <c:v>1.2E-2</c:v>
                </c:pt>
                <c:pt idx="27">
                  <c:v>1.6E-2</c:v>
                </c:pt>
                <c:pt idx="28">
                  <c:v>0</c:v>
                </c:pt>
                <c:pt idx="29">
                  <c:v>0</c:v>
                </c:pt>
                <c:pt idx="30">
                  <c:v>3.5999999999999997E-2</c:v>
                </c:pt>
                <c:pt idx="31">
                  <c:v>0</c:v>
                </c:pt>
                <c:pt idx="32">
                  <c:v>0</c:v>
                </c:pt>
                <c:pt idx="33">
                  <c:v>0.01</c:v>
                </c:pt>
                <c:pt idx="34">
                  <c:v>5.0000000000000001E-3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1.2E-2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17'!$D$61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17'!$A$62:$A$117</c:f>
              <c:strCache>
                <c:ptCount val="56"/>
                <c:pt idx="0">
                  <c:v>Eritrea</c:v>
                </c:pt>
                <c:pt idx="1">
                  <c:v>Bulgaria</c:v>
                </c:pt>
                <c:pt idx="2">
                  <c:v>Mexico</c:v>
                </c:pt>
                <c:pt idx="3">
                  <c:v>Ghana</c:v>
                </c:pt>
                <c:pt idx="4">
                  <c:v>Namibia</c:v>
                </c:pt>
                <c:pt idx="5">
                  <c:v>Turkey</c:v>
                </c:pt>
                <c:pt idx="6">
                  <c:v>Burkina Faso</c:v>
                </c:pt>
                <c:pt idx="7">
                  <c:v>Liberia</c:v>
                </c:pt>
                <c:pt idx="8">
                  <c:v>French Guiana</c:v>
                </c:pt>
                <c:pt idx="9">
                  <c:v>Greenland</c:v>
                </c:pt>
                <c:pt idx="10">
                  <c:v>Serbia</c:v>
                </c:pt>
                <c:pt idx="11">
                  <c:v>Botswana</c:v>
                </c:pt>
                <c:pt idx="12">
                  <c:v>Chile</c:v>
                </c:pt>
                <c:pt idx="13">
                  <c:v>Saudi Arabia</c:v>
                </c:pt>
                <c:pt idx="14">
                  <c:v>France</c:v>
                </c:pt>
                <c:pt idx="15">
                  <c:v>Poland</c:v>
                </c:pt>
                <c:pt idx="16">
                  <c:v>California</c:v>
                </c:pt>
                <c:pt idx="17">
                  <c:v>Panama</c:v>
                </c:pt>
                <c:pt idx="18">
                  <c:v>Spain</c:v>
                </c:pt>
                <c:pt idx="19">
                  <c:v>Quebec</c:v>
                </c:pt>
                <c:pt idx="20">
                  <c:v>New Mexico</c:v>
                </c:pt>
                <c:pt idx="21">
                  <c:v>Nunavut</c:v>
                </c:pt>
                <c:pt idx="22">
                  <c:v>Washington</c:v>
                </c:pt>
                <c:pt idx="23">
                  <c:v>Portugal</c:v>
                </c:pt>
                <c:pt idx="24">
                  <c:v>Manitoba</c:v>
                </c:pt>
                <c:pt idx="25">
                  <c:v>New Zealand</c:v>
                </c:pt>
                <c:pt idx="26">
                  <c:v>Ontario</c:v>
                </c:pt>
                <c:pt idx="27">
                  <c:v>Colorado</c:v>
                </c:pt>
                <c:pt idx="28">
                  <c:v>New Brunswick</c:v>
                </c:pt>
                <c:pt idx="29">
                  <c:v>Northwest Territories</c:v>
                </c:pt>
                <c:pt idx="30">
                  <c:v>Tasmania</c:v>
                </c:pt>
                <c:pt idx="31">
                  <c:v>Norway</c:v>
                </c:pt>
                <c:pt idx="32">
                  <c:v>Northern Territory</c:v>
                </c:pt>
                <c:pt idx="33">
                  <c:v>Western Australia</c:v>
                </c:pt>
                <c:pt idx="34">
                  <c:v>British Columbia</c:v>
                </c:pt>
                <c:pt idx="35">
                  <c:v>Alaska</c:v>
                </c:pt>
                <c:pt idx="36">
                  <c:v>Ireland</c:v>
                </c:pt>
                <c:pt idx="37">
                  <c:v>Montana</c:v>
                </c:pt>
                <c:pt idx="38">
                  <c:v>Idaho</c:v>
                </c:pt>
                <c:pt idx="39">
                  <c:v>Queensland</c:v>
                </c:pt>
                <c:pt idx="40">
                  <c:v>Nova Scotia</c:v>
                </c:pt>
                <c:pt idx="41">
                  <c:v>Saskatchewan</c:v>
                </c:pt>
                <c:pt idx="42">
                  <c:v>South Australia</c:v>
                </c:pt>
                <c:pt idx="43">
                  <c:v>Newfoundland &amp; Labrador</c:v>
                </c:pt>
                <c:pt idx="44">
                  <c:v>Victoria</c:v>
                </c:pt>
                <c:pt idx="45">
                  <c:v>Wyoming</c:v>
                </c:pt>
                <c:pt idx="46">
                  <c:v>New South Wales</c:v>
                </c:pt>
                <c:pt idx="47">
                  <c:v>Finland</c:v>
                </c:pt>
                <c:pt idx="48">
                  <c:v>Michigan</c:v>
                </c:pt>
                <c:pt idx="49">
                  <c:v>Alberta</c:v>
                </c:pt>
                <c:pt idx="50">
                  <c:v>Arizona</c:v>
                </c:pt>
                <c:pt idx="51">
                  <c:v>Nevada</c:v>
                </c:pt>
                <c:pt idx="52">
                  <c:v>Sweden</c:v>
                </c:pt>
                <c:pt idx="53">
                  <c:v>Yukon</c:v>
                </c:pt>
                <c:pt idx="54">
                  <c:v>Utah</c:v>
                </c:pt>
                <c:pt idx="55">
                  <c:v>Minnesota</c:v>
                </c:pt>
              </c:strCache>
            </c:strRef>
          </c:cat>
          <c:val>
            <c:numRef>
              <c:f>'fig 17'!$D$62:$D$117</c:f>
              <c:numCache>
                <c:formatCode>0.00%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1.4999999999999999E-2</c:v>
                </c:pt>
                <c:pt idx="17">
                  <c:v>0</c:v>
                </c:pt>
                <c:pt idx="18">
                  <c:v>0</c:v>
                </c:pt>
                <c:pt idx="19">
                  <c:v>6.0000000000000001E-3</c:v>
                </c:pt>
                <c:pt idx="20">
                  <c:v>2.1999999999999999E-2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2.1999999999999999E-2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484480"/>
        <c:axId val="110486272"/>
      </c:barChart>
      <c:catAx>
        <c:axId val="110484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0486272"/>
        <c:crosses val="autoZero"/>
        <c:auto val="1"/>
        <c:lblAlgn val="ctr"/>
        <c:lblOffset val="100"/>
        <c:noMultiLvlLbl val="0"/>
      </c:catAx>
      <c:valAx>
        <c:axId val="110486272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0484480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47668679393217928"/>
          <c:y val="1.8885212776184594E-2"/>
          <c:w val="0.5122859984032051"/>
          <c:h val="0.11326710888851402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888442976885956"/>
          <c:y val="1.7981778535888702E-2"/>
          <c:w val="0.70269020404707472"/>
          <c:h val="0.961544938173756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18'!$B$5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'fig 18'!$A$6:$A$61</c:f>
              <c:strCache>
                <c:ptCount val="56"/>
                <c:pt idx="0">
                  <c:v>Fiji</c:v>
                </c:pt>
                <c:pt idx="1">
                  <c:v>Kyrgyzstan</c:v>
                </c:pt>
                <c:pt idx="2">
                  <c:v>Zimbabwe</c:v>
                </c:pt>
                <c:pt idx="3">
                  <c:v>Venezuela</c:v>
                </c:pt>
                <c:pt idx="4">
                  <c:v>Ivory Coast</c:v>
                </c:pt>
                <c:pt idx="5">
                  <c:v>Bolivia</c:v>
                </c:pt>
                <c:pt idx="6">
                  <c:v>DRC (Congo)</c:v>
                </c:pt>
                <c:pt idx="7">
                  <c:v>Ecuador</c:v>
                </c:pt>
                <c:pt idx="8">
                  <c:v>Papua New Guinea</c:v>
                </c:pt>
                <c:pt idx="9">
                  <c:v>Honduras</c:v>
                </c:pt>
                <c:pt idx="10">
                  <c:v>Niger</c:v>
                </c:pt>
                <c:pt idx="11">
                  <c:v>Mongolia</c:v>
                </c:pt>
                <c:pt idx="12">
                  <c:v>Greece</c:v>
                </c:pt>
                <c:pt idx="13">
                  <c:v>Mali</c:v>
                </c:pt>
                <c:pt idx="14">
                  <c:v>Argentina: Mendoza</c:v>
                </c:pt>
                <c:pt idx="15">
                  <c:v>Kenya</c:v>
                </c:pt>
                <c:pt idx="16">
                  <c:v>Guinea (Conakry)</c:v>
                </c:pt>
                <c:pt idx="17">
                  <c:v>Philippines</c:v>
                </c:pt>
                <c:pt idx="18">
                  <c:v>Argentina: Santa Cruz</c:v>
                </c:pt>
                <c:pt idx="19">
                  <c:v>Nigeria</c:v>
                </c:pt>
                <c:pt idx="20">
                  <c:v>Romania</c:v>
                </c:pt>
                <c:pt idx="21">
                  <c:v>Angola</c:v>
                </c:pt>
                <c:pt idx="22">
                  <c:v>Myanmar</c:v>
                </c:pt>
                <c:pt idx="23">
                  <c:v>Argentina: La Rioja</c:v>
                </c:pt>
                <c:pt idx="24">
                  <c:v>Guatemala</c:v>
                </c:pt>
                <c:pt idx="25">
                  <c:v>Sierra Leone</c:v>
                </c:pt>
                <c:pt idx="26">
                  <c:v>Argentina: Catamarca</c:v>
                </c:pt>
                <c:pt idx="27">
                  <c:v>South Africa</c:v>
                </c:pt>
                <c:pt idx="28">
                  <c:v>Argentina: San Juan</c:v>
                </c:pt>
                <c:pt idx="29">
                  <c:v>Indonesia</c:v>
                </c:pt>
                <c:pt idx="30">
                  <c:v>Argentina: Chubut</c:v>
                </c:pt>
                <c:pt idx="31">
                  <c:v>Madagascar</c:v>
                </c:pt>
                <c:pt idx="32">
                  <c:v>Kazakhstan</c:v>
                </c:pt>
                <c:pt idx="33">
                  <c:v>Liberia</c:v>
                </c:pt>
                <c:pt idx="34">
                  <c:v>Serbia</c:v>
                </c:pt>
                <c:pt idx="35">
                  <c:v>Russia</c:v>
                </c:pt>
                <c:pt idx="36">
                  <c:v>Argentina: Rio Negro</c:v>
                </c:pt>
                <c:pt idx="37">
                  <c:v>Suriname</c:v>
                </c:pt>
                <c:pt idx="38">
                  <c:v>Laos</c:v>
                </c:pt>
                <c:pt idx="39">
                  <c:v>Colombia</c:v>
                </c:pt>
                <c:pt idx="40">
                  <c:v>Bulgaria</c:v>
                </c:pt>
                <c:pt idx="41">
                  <c:v>Mozambique</c:v>
                </c:pt>
                <c:pt idx="42">
                  <c:v>Nicaragua</c:v>
                </c:pt>
                <c:pt idx="43">
                  <c:v>Argentina: Jujuy</c:v>
                </c:pt>
                <c:pt idx="44">
                  <c:v>Guyana</c:v>
                </c:pt>
                <c:pt idx="45">
                  <c:v>Argentina: Neuquen</c:v>
                </c:pt>
                <c:pt idx="46">
                  <c:v>Thailand</c:v>
                </c:pt>
                <c:pt idx="47">
                  <c:v>Peru</c:v>
                </c:pt>
                <c:pt idx="48">
                  <c:v>Dominican Republic</c:v>
                </c:pt>
                <c:pt idx="49">
                  <c:v>Argentina: Salta</c:v>
                </c:pt>
                <c:pt idx="50">
                  <c:v>Tanzania</c:v>
                </c:pt>
                <c:pt idx="51">
                  <c:v>Mexico</c:v>
                </c:pt>
                <c:pt idx="52">
                  <c:v>Turkey</c:v>
                </c:pt>
                <c:pt idx="53">
                  <c:v>Panama</c:v>
                </c:pt>
                <c:pt idx="54">
                  <c:v>Malaysia</c:v>
                </c:pt>
                <c:pt idx="55">
                  <c:v>Vietnam</c:v>
                </c:pt>
              </c:strCache>
            </c:strRef>
          </c:cat>
          <c:val>
            <c:numRef>
              <c:f>'fig 18'!$B$6:$B$61</c:f>
              <c:numCache>
                <c:formatCode>0.00%</c:formatCode>
                <c:ptCount val="56"/>
                <c:pt idx="0">
                  <c:v>0.5</c:v>
                </c:pt>
                <c:pt idx="1">
                  <c:v>5.8999999999999997E-2</c:v>
                </c:pt>
                <c:pt idx="2">
                  <c:v>3.4000000000000002E-2</c:v>
                </c:pt>
                <c:pt idx="3">
                  <c:v>6.8000000000000005E-2</c:v>
                </c:pt>
                <c:pt idx="4">
                  <c:v>0.65</c:v>
                </c:pt>
                <c:pt idx="5">
                  <c:v>0.17899999999999999</c:v>
                </c:pt>
                <c:pt idx="6">
                  <c:v>0.16700000000000001</c:v>
                </c:pt>
                <c:pt idx="7">
                  <c:v>0.315</c:v>
                </c:pt>
                <c:pt idx="8">
                  <c:v>0.441</c:v>
                </c:pt>
                <c:pt idx="9">
                  <c:v>0.41199999999999998</c:v>
                </c:pt>
                <c:pt idx="10">
                  <c:v>0.5</c:v>
                </c:pt>
                <c:pt idx="11">
                  <c:v>0.45900000000000002</c:v>
                </c:pt>
                <c:pt idx="12">
                  <c:v>0.47599999999999998</c:v>
                </c:pt>
                <c:pt idx="13">
                  <c:v>0.39400000000000002</c:v>
                </c:pt>
                <c:pt idx="14">
                  <c:v>0.42399999999999999</c:v>
                </c:pt>
                <c:pt idx="15">
                  <c:v>0.61499999999999999</c:v>
                </c:pt>
                <c:pt idx="16">
                  <c:v>0.36</c:v>
                </c:pt>
                <c:pt idx="17">
                  <c:v>0.58099999999999996</c:v>
                </c:pt>
                <c:pt idx="18">
                  <c:v>0.32400000000000001</c:v>
                </c:pt>
                <c:pt idx="19">
                  <c:v>0.36399999999999999</c:v>
                </c:pt>
                <c:pt idx="20">
                  <c:v>0.5</c:v>
                </c:pt>
                <c:pt idx="21">
                  <c:v>0.3</c:v>
                </c:pt>
                <c:pt idx="22">
                  <c:v>0.23100000000000001</c:v>
                </c:pt>
                <c:pt idx="23">
                  <c:v>0.29399999999999998</c:v>
                </c:pt>
                <c:pt idx="24">
                  <c:v>0.375</c:v>
                </c:pt>
                <c:pt idx="25">
                  <c:v>0.58299999999999996</c:v>
                </c:pt>
                <c:pt idx="26">
                  <c:v>0.318</c:v>
                </c:pt>
                <c:pt idx="27">
                  <c:v>0.38</c:v>
                </c:pt>
                <c:pt idx="28">
                  <c:v>0.436</c:v>
                </c:pt>
                <c:pt idx="29">
                  <c:v>0.45500000000000002</c:v>
                </c:pt>
                <c:pt idx="30">
                  <c:v>0.1</c:v>
                </c:pt>
                <c:pt idx="31">
                  <c:v>0.3</c:v>
                </c:pt>
                <c:pt idx="32">
                  <c:v>0.5</c:v>
                </c:pt>
                <c:pt idx="33">
                  <c:v>0.41699999999999998</c:v>
                </c:pt>
                <c:pt idx="34">
                  <c:v>0.58299999999999996</c:v>
                </c:pt>
                <c:pt idx="35">
                  <c:v>0.39100000000000001</c:v>
                </c:pt>
                <c:pt idx="36">
                  <c:v>0.19</c:v>
                </c:pt>
                <c:pt idx="37">
                  <c:v>0.53800000000000003</c:v>
                </c:pt>
                <c:pt idx="38">
                  <c:v>0.53300000000000003</c:v>
                </c:pt>
                <c:pt idx="39">
                  <c:v>0.33300000000000002</c:v>
                </c:pt>
                <c:pt idx="40">
                  <c:v>0.438</c:v>
                </c:pt>
                <c:pt idx="41">
                  <c:v>0.27800000000000002</c:v>
                </c:pt>
                <c:pt idx="42">
                  <c:v>0.41199999999999998</c:v>
                </c:pt>
                <c:pt idx="43">
                  <c:v>0.28599999999999998</c:v>
                </c:pt>
                <c:pt idx="44">
                  <c:v>0.38100000000000001</c:v>
                </c:pt>
                <c:pt idx="45">
                  <c:v>0.14299999999999999</c:v>
                </c:pt>
                <c:pt idx="46">
                  <c:v>0.5</c:v>
                </c:pt>
                <c:pt idx="47">
                  <c:v>0.40899999999999997</c:v>
                </c:pt>
                <c:pt idx="48">
                  <c:v>0.36</c:v>
                </c:pt>
                <c:pt idx="49">
                  <c:v>0.23100000000000001</c:v>
                </c:pt>
                <c:pt idx="50">
                  <c:v>0.34300000000000003</c:v>
                </c:pt>
                <c:pt idx="51">
                  <c:v>0.374</c:v>
                </c:pt>
                <c:pt idx="52">
                  <c:v>0.30299999999999999</c:v>
                </c:pt>
                <c:pt idx="53">
                  <c:v>0.40899999999999997</c:v>
                </c:pt>
                <c:pt idx="54">
                  <c:v>0.28599999999999998</c:v>
                </c:pt>
                <c:pt idx="55">
                  <c:v>0.316</c:v>
                </c:pt>
              </c:numCache>
            </c:numRef>
          </c:val>
        </c:ser>
        <c:ser>
          <c:idx val="1"/>
          <c:order val="1"/>
          <c:tx>
            <c:strRef>
              <c:f>'fig 18'!$C$5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18'!$A$6:$A$61</c:f>
              <c:strCache>
                <c:ptCount val="56"/>
                <c:pt idx="0">
                  <c:v>Fiji</c:v>
                </c:pt>
                <c:pt idx="1">
                  <c:v>Kyrgyzstan</c:v>
                </c:pt>
                <c:pt idx="2">
                  <c:v>Zimbabwe</c:v>
                </c:pt>
                <c:pt idx="3">
                  <c:v>Venezuela</c:v>
                </c:pt>
                <c:pt idx="4">
                  <c:v>Ivory Coast</c:v>
                </c:pt>
                <c:pt idx="5">
                  <c:v>Bolivia</c:v>
                </c:pt>
                <c:pt idx="6">
                  <c:v>DRC (Congo)</c:v>
                </c:pt>
                <c:pt idx="7">
                  <c:v>Ecuador</c:v>
                </c:pt>
                <c:pt idx="8">
                  <c:v>Papua New Guinea</c:v>
                </c:pt>
                <c:pt idx="9">
                  <c:v>Honduras</c:v>
                </c:pt>
                <c:pt idx="10">
                  <c:v>Niger</c:v>
                </c:pt>
                <c:pt idx="11">
                  <c:v>Mongolia</c:v>
                </c:pt>
                <c:pt idx="12">
                  <c:v>Greece</c:v>
                </c:pt>
                <c:pt idx="13">
                  <c:v>Mali</c:v>
                </c:pt>
                <c:pt idx="14">
                  <c:v>Argentina: Mendoza</c:v>
                </c:pt>
                <c:pt idx="15">
                  <c:v>Kenya</c:v>
                </c:pt>
                <c:pt idx="16">
                  <c:v>Guinea (Conakry)</c:v>
                </c:pt>
                <c:pt idx="17">
                  <c:v>Philippines</c:v>
                </c:pt>
                <c:pt idx="18">
                  <c:v>Argentina: Santa Cruz</c:v>
                </c:pt>
                <c:pt idx="19">
                  <c:v>Nigeria</c:v>
                </c:pt>
                <c:pt idx="20">
                  <c:v>Romania</c:v>
                </c:pt>
                <c:pt idx="21">
                  <c:v>Angola</c:v>
                </c:pt>
                <c:pt idx="22">
                  <c:v>Myanmar</c:v>
                </c:pt>
                <c:pt idx="23">
                  <c:v>Argentina: La Rioja</c:v>
                </c:pt>
                <c:pt idx="24">
                  <c:v>Guatemala</c:v>
                </c:pt>
                <c:pt idx="25">
                  <c:v>Sierra Leone</c:v>
                </c:pt>
                <c:pt idx="26">
                  <c:v>Argentina: Catamarca</c:v>
                </c:pt>
                <c:pt idx="27">
                  <c:v>South Africa</c:v>
                </c:pt>
                <c:pt idx="28">
                  <c:v>Argentina: San Juan</c:v>
                </c:pt>
                <c:pt idx="29">
                  <c:v>Indonesia</c:v>
                </c:pt>
                <c:pt idx="30">
                  <c:v>Argentina: Chubut</c:v>
                </c:pt>
                <c:pt idx="31">
                  <c:v>Madagascar</c:v>
                </c:pt>
                <c:pt idx="32">
                  <c:v>Kazakhstan</c:v>
                </c:pt>
                <c:pt idx="33">
                  <c:v>Liberia</c:v>
                </c:pt>
                <c:pt idx="34">
                  <c:v>Serbia</c:v>
                </c:pt>
                <c:pt idx="35">
                  <c:v>Russia</c:v>
                </c:pt>
                <c:pt idx="36">
                  <c:v>Argentina: Rio Negro</c:v>
                </c:pt>
                <c:pt idx="37">
                  <c:v>Suriname</c:v>
                </c:pt>
                <c:pt idx="38">
                  <c:v>Laos</c:v>
                </c:pt>
                <c:pt idx="39">
                  <c:v>Colombia</c:v>
                </c:pt>
                <c:pt idx="40">
                  <c:v>Bulgaria</c:v>
                </c:pt>
                <c:pt idx="41">
                  <c:v>Mozambique</c:v>
                </c:pt>
                <c:pt idx="42">
                  <c:v>Nicaragua</c:v>
                </c:pt>
                <c:pt idx="43">
                  <c:v>Argentina: Jujuy</c:v>
                </c:pt>
                <c:pt idx="44">
                  <c:v>Guyana</c:v>
                </c:pt>
                <c:pt idx="45">
                  <c:v>Argentina: Neuquen</c:v>
                </c:pt>
                <c:pt idx="46">
                  <c:v>Thailand</c:v>
                </c:pt>
                <c:pt idx="47">
                  <c:v>Peru</c:v>
                </c:pt>
                <c:pt idx="48">
                  <c:v>Dominican Republic</c:v>
                </c:pt>
                <c:pt idx="49">
                  <c:v>Argentina: Salta</c:v>
                </c:pt>
                <c:pt idx="50">
                  <c:v>Tanzania</c:v>
                </c:pt>
                <c:pt idx="51">
                  <c:v>Mexico</c:v>
                </c:pt>
                <c:pt idx="52">
                  <c:v>Turkey</c:v>
                </c:pt>
                <c:pt idx="53">
                  <c:v>Panama</c:v>
                </c:pt>
                <c:pt idx="54">
                  <c:v>Malaysia</c:v>
                </c:pt>
                <c:pt idx="55">
                  <c:v>Vietnam</c:v>
                </c:pt>
              </c:strCache>
            </c:strRef>
          </c:cat>
          <c:val>
            <c:numRef>
              <c:f>'fig 18'!$C$6:$C$61</c:f>
              <c:numCache>
                <c:formatCode>0.00%</c:formatCode>
                <c:ptCount val="56"/>
                <c:pt idx="0">
                  <c:v>0.5</c:v>
                </c:pt>
                <c:pt idx="1">
                  <c:v>0.41199999999999998</c:v>
                </c:pt>
                <c:pt idx="2">
                  <c:v>0.34499999999999997</c:v>
                </c:pt>
                <c:pt idx="3">
                  <c:v>0.25</c:v>
                </c:pt>
                <c:pt idx="4">
                  <c:v>0.25</c:v>
                </c:pt>
                <c:pt idx="5">
                  <c:v>0.41</c:v>
                </c:pt>
                <c:pt idx="6">
                  <c:v>0.44400000000000001</c:v>
                </c:pt>
                <c:pt idx="7">
                  <c:v>0.37</c:v>
                </c:pt>
                <c:pt idx="8">
                  <c:v>0.32400000000000001</c:v>
                </c:pt>
                <c:pt idx="9">
                  <c:v>0.29399999999999998</c:v>
                </c:pt>
                <c:pt idx="10">
                  <c:v>0.25</c:v>
                </c:pt>
                <c:pt idx="11">
                  <c:v>0.24299999999999999</c:v>
                </c:pt>
                <c:pt idx="12">
                  <c:v>0.33300000000000002</c:v>
                </c:pt>
                <c:pt idx="13">
                  <c:v>0.36399999999999999</c:v>
                </c:pt>
                <c:pt idx="14">
                  <c:v>0.36399999999999999</c:v>
                </c:pt>
                <c:pt idx="15">
                  <c:v>0.154</c:v>
                </c:pt>
                <c:pt idx="16">
                  <c:v>0.4</c:v>
                </c:pt>
                <c:pt idx="17">
                  <c:v>0.22600000000000001</c:v>
                </c:pt>
                <c:pt idx="18">
                  <c:v>0.29699999999999999</c:v>
                </c:pt>
                <c:pt idx="19">
                  <c:v>0.27300000000000002</c:v>
                </c:pt>
                <c:pt idx="20">
                  <c:v>0.13600000000000001</c:v>
                </c:pt>
                <c:pt idx="21">
                  <c:v>0.5</c:v>
                </c:pt>
                <c:pt idx="22">
                  <c:v>0.38500000000000001</c:v>
                </c:pt>
                <c:pt idx="23">
                  <c:v>0.35299999999999998</c:v>
                </c:pt>
                <c:pt idx="24">
                  <c:v>0.375</c:v>
                </c:pt>
                <c:pt idx="25">
                  <c:v>8.3000000000000004E-2</c:v>
                </c:pt>
                <c:pt idx="26">
                  <c:v>0.36399999999999999</c:v>
                </c:pt>
                <c:pt idx="27">
                  <c:v>0.26</c:v>
                </c:pt>
                <c:pt idx="28">
                  <c:v>0.23100000000000001</c:v>
                </c:pt>
                <c:pt idx="29">
                  <c:v>0.2</c:v>
                </c:pt>
                <c:pt idx="30">
                  <c:v>0.45</c:v>
                </c:pt>
                <c:pt idx="31">
                  <c:v>0.3</c:v>
                </c:pt>
                <c:pt idx="32">
                  <c:v>0.13600000000000001</c:v>
                </c:pt>
                <c:pt idx="33">
                  <c:v>0.25</c:v>
                </c:pt>
                <c:pt idx="34">
                  <c:v>0</c:v>
                </c:pt>
                <c:pt idx="35">
                  <c:v>8.6999999999999994E-2</c:v>
                </c:pt>
                <c:pt idx="36">
                  <c:v>0.33300000000000002</c:v>
                </c:pt>
                <c:pt idx="37">
                  <c:v>7.6999999999999999E-2</c:v>
                </c:pt>
                <c:pt idx="38">
                  <c:v>0</c:v>
                </c:pt>
                <c:pt idx="39">
                  <c:v>0.2</c:v>
                </c:pt>
                <c:pt idx="40">
                  <c:v>0.125</c:v>
                </c:pt>
                <c:pt idx="41">
                  <c:v>0.16700000000000001</c:v>
                </c:pt>
                <c:pt idx="42">
                  <c:v>0.11799999999999999</c:v>
                </c:pt>
                <c:pt idx="43">
                  <c:v>0.23799999999999999</c:v>
                </c:pt>
                <c:pt idx="44">
                  <c:v>9.5000000000000001E-2</c:v>
                </c:pt>
                <c:pt idx="45">
                  <c:v>0.35699999999999998</c:v>
                </c:pt>
                <c:pt idx="46">
                  <c:v>0</c:v>
                </c:pt>
                <c:pt idx="47">
                  <c:v>7.2999999999999995E-2</c:v>
                </c:pt>
                <c:pt idx="48">
                  <c:v>0.12</c:v>
                </c:pt>
                <c:pt idx="49">
                  <c:v>0.154</c:v>
                </c:pt>
                <c:pt idx="50">
                  <c:v>0.114</c:v>
                </c:pt>
                <c:pt idx="51">
                  <c:v>7.2999999999999995E-2</c:v>
                </c:pt>
                <c:pt idx="52">
                  <c:v>0.152</c:v>
                </c:pt>
                <c:pt idx="53">
                  <c:v>4.4999999999999998E-2</c:v>
                </c:pt>
                <c:pt idx="54">
                  <c:v>0.14299999999999999</c:v>
                </c:pt>
                <c:pt idx="55">
                  <c:v>0.105</c:v>
                </c:pt>
              </c:numCache>
            </c:numRef>
          </c:val>
        </c:ser>
        <c:ser>
          <c:idx val="2"/>
          <c:order val="2"/>
          <c:tx>
            <c:strRef>
              <c:f>'fig 18'!$D$5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18'!$A$6:$A$61</c:f>
              <c:strCache>
                <c:ptCount val="56"/>
                <c:pt idx="0">
                  <c:v>Fiji</c:v>
                </c:pt>
                <c:pt idx="1">
                  <c:v>Kyrgyzstan</c:v>
                </c:pt>
                <c:pt idx="2">
                  <c:v>Zimbabwe</c:v>
                </c:pt>
                <c:pt idx="3">
                  <c:v>Venezuela</c:v>
                </c:pt>
                <c:pt idx="4">
                  <c:v>Ivory Coast</c:v>
                </c:pt>
                <c:pt idx="5">
                  <c:v>Bolivia</c:v>
                </c:pt>
                <c:pt idx="6">
                  <c:v>DRC (Congo)</c:v>
                </c:pt>
                <c:pt idx="7">
                  <c:v>Ecuador</c:v>
                </c:pt>
                <c:pt idx="8">
                  <c:v>Papua New Guinea</c:v>
                </c:pt>
                <c:pt idx="9">
                  <c:v>Honduras</c:v>
                </c:pt>
                <c:pt idx="10">
                  <c:v>Niger</c:v>
                </c:pt>
                <c:pt idx="11">
                  <c:v>Mongolia</c:v>
                </c:pt>
                <c:pt idx="12">
                  <c:v>Greece</c:v>
                </c:pt>
                <c:pt idx="13">
                  <c:v>Mali</c:v>
                </c:pt>
                <c:pt idx="14">
                  <c:v>Argentina: Mendoza</c:v>
                </c:pt>
                <c:pt idx="15">
                  <c:v>Kenya</c:v>
                </c:pt>
                <c:pt idx="16">
                  <c:v>Guinea (Conakry)</c:v>
                </c:pt>
                <c:pt idx="17">
                  <c:v>Philippines</c:v>
                </c:pt>
                <c:pt idx="18">
                  <c:v>Argentina: Santa Cruz</c:v>
                </c:pt>
                <c:pt idx="19">
                  <c:v>Nigeria</c:v>
                </c:pt>
                <c:pt idx="20">
                  <c:v>Romania</c:v>
                </c:pt>
                <c:pt idx="21">
                  <c:v>Angola</c:v>
                </c:pt>
                <c:pt idx="22">
                  <c:v>Myanmar</c:v>
                </c:pt>
                <c:pt idx="23">
                  <c:v>Argentina: La Rioja</c:v>
                </c:pt>
                <c:pt idx="24">
                  <c:v>Guatemala</c:v>
                </c:pt>
                <c:pt idx="25">
                  <c:v>Sierra Leone</c:v>
                </c:pt>
                <c:pt idx="26">
                  <c:v>Argentina: Catamarca</c:v>
                </c:pt>
                <c:pt idx="27">
                  <c:v>South Africa</c:v>
                </c:pt>
                <c:pt idx="28">
                  <c:v>Argentina: San Juan</c:v>
                </c:pt>
                <c:pt idx="29">
                  <c:v>Indonesia</c:v>
                </c:pt>
                <c:pt idx="30">
                  <c:v>Argentina: Chubut</c:v>
                </c:pt>
                <c:pt idx="31">
                  <c:v>Madagascar</c:v>
                </c:pt>
                <c:pt idx="32">
                  <c:v>Kazakhstan</c:v>
                </c:pt>
                <c:pt idx="33">
                  <c:v>Liberia</c:v>
                </c:pt>
                <c:pt idx="34">
                  <c:v>Serbia</c:v>
                </c:pt>
                <c:pt idx="35">
                  <c:v>Russia</c:v>
                </c:pt>
                <c:pt idx="36">
                  <c:v>Argentina: Rio Negro</c:v>
                </c:pt>
                <c:pt idx="37">
                  <c:v>Suriname</c:v>
                </c:pt>
                <c:pt idx="38">
                  <c:v>Laos</c:v>
                </c:pt>
                <c:pt idx="39">
                  <c:v>Colombia</c:v>
                </c:pt>
                <c:pt idx="40">
                  <c:v>Bulgaria</c:v>
                </c:pt>
                <c:pt idx="41">
                  <c:v>Mozambique</c:v>
                </c:pt>
                <c:pt idx="42">
                  <c:v>Nicaragua</c:v>
                </c:pt>
                <c:pt idx="43">
                  <c:v>Argentina: Jujuy</c:v>
                </c:pt>
                <c:pt idx="44">
                  <c:v>Guyana</c:v>
                </c:pt>
                <c:pt idx="45">
                  <c:v>Argentina: Neuquen</c:v>
                </c:pt>
                <c:pt idx="46">
                  <c:v>Thailand</c:v>
                </c:pt>
                <c:pt idx="47">
                  <c:v>Peru</c:v>
                </c:pt>
                <c:pt idx="48">
                  <c:v>Dominican Republic</c:v>
                </c:pt>
                <c:pt idx="49">
                  <c:v>Argentina: Salta</c:v>
                </c:pt>
                <c:pt idx="50">
                  <c:v>Tanzania</c:v>
                </c:pt>
                <c:pt idx="51">
                  <c:v>Mexico</c:v>
                </c:pt>
                <c:pt idx="52">
                  <c:v>Turkey</c:v>
                </c:pt>
                <c:pt idx="53">
                  <c:v>Panama</c:v>
                </c:pt>
                <c:pt idx="54">
                  <c:v>Malaysia</c:v>
                </c:pt>
                <c:pt idx="55">
                  <c:v>Vietnam</c:v>
                </c:pt>
              </c:strCache>
            </c:strRef>
          </c:cat>
          <c:val>
            <c:numRef>
              <c:f>'fig 18'!$D$6:$D$61</c:f>
              <c:numCache>
                <c:formatCode>0.00%</c:formatCode>
                <c:ptCount val="56"/>
                <c:pt idx="0">
                  <c:v>0</c:v>
                </c:pt>
                <c:pt idx="1">
                  <c:v>0.52900000000000003</c:v>
                </c:pt>
                <c:pt idx="2">
                  <c:v>0.58599999999999997</c:v>
                </c:pt>
                <c:pt idx="3">
                  <c:v>0.63600000000000001</c:v>
                </c:pt>
                <c:pt idx="4">
                  <c:v>0.05</c:v>
                </c:pt>
                <c:pt idx="5">
                  <c:v>0.33300000000000002</c:v>
                </c:pt>
                <c:pt idx="6">
                  <c:v>0.30599999999999999</c:v>
                </c:pt>
                <c:pt idx="7">
                  <c:v>0.222</c:v>
                </c:pt>
                <c:pt idx="8">
                  <c:v>0.11799999999999999</c:v>
                </c:pt>
                <c:pt idx="9">
                  <c:v>0.17599999999999999</c:v>
                </c:pt>
                <c:pt idx="10">
                  <c:v>0.125</c:v>
                </c:pt>
                <c:pt idx="11">
                  <c:v>0.16200000000000001</c:v>
                </c:pt>
                <c:pt idx="12">
                  <c:v>4.8000000000000001E-2</c:v>
                </c:pt>
                <c:pt idx="13">
                  <c:v>9.0999999999999998E-2</c:v>
                </c:pt>
                <c:pt idx="14">
                  <c:v>6.0999999999999999E-2</c:v>
                </c:pt>
                <c:pt idx="15">
                  <c:v>7.6999999999999999E-2</c:v>
                </c:pt>
                <c:pt idx="16">
                  <c:v>0.08</c:v>
                </c:pt>
                <c:pt idx="17">
                  <c:v>3.2000000000000001E-2</c:v>
                </c:pt>
                <c:pt idx="18">
                  <c:v>0.216</c:v>
                </c:pt>
                <c:pt idx="19">
                  <c:v>0.182</c:v>
                </c:pt>
                <c:pt idx="20">
                  <c:v>0.182</c:v>
                </c:pt>
                <c:pt idx="21">
                  <c:v>0</c:v>
                </c:pt>
                <c:pt idx="22">
                  <c:v>0.154</c:v>
                </c:pt>
                <c:pt idx="23">
                  <c:v>0.11799999999999999</c:v>
                </c:pt>
                <c:pt idx="24">
                  <c:v>0</c:v>
                </c:pt>
                <c:pt idx="25">
                  <c:v>8.3000000000000004E-2</c:v>
                </c:pt>
                <c:pt idx="26">
                  <c:v>4.4999999999999998E-2</c:v>
                </c:pt>
                <c:pt idx="27">
                  <c:v>0.08</c:v>
                </c:pt>
                <c:pt idx="28">
                  <c:v>5.0999999999999997E-2</c:v>
                </c:pt>
                <c:pt idx="29">
                  <c:v>5.5E-2</c:v>
                </c:pt>
                <c:pt idx="30">
                  <c:v>0.15</c:v>
                </c:pt>
                <c:pt idx="31">
                  <c:v>0.1</c:v>
                </c:pt>
                <c:pt idx="32">
                  <c:v>4.4999999999999998E-2</c:v>
                </c:pt>
                <c:pt idx="33">
                  <c:v>0</c:v>
                </c:pt>
                <c:pt idx="34">
                  <c:v>8.3000000000000004E-2</c:v>
                </c:pt>
                <c:pt idx="35">
                  <c:v>0.17399999999999999</c:v>
                </c:pt>
                <c:pt idx="36">
                  <c:v>9.5000000000000001E-2</c:v>
                </c:pt>
                <c:pt idx="37">
                  <c:v>0</c:v>
                </c:pt>
                <c:pt idx="38">
                  <c:v>6.7000000000000004E-2</c:v>
                </c:pt>
                <c:pt idx="39">
                  <c:v>0.05</c:v>
                </c:pt>
                <c:pt idx="40">
                  <c:v>0</c:v>
                </c:pt>
                <c:pt idx="41">
                  <c:v>0.111</c:v>
                </c:pt>
                <c:pt idx="42">
                  <c:v>0</c:v>
                </c:pt>
                <c:pt idx="43">
                  <c:v>0</c:v>
                </c:pt>
                <c:pt idx="44">
                  <c:v>4.8000000000000001E-2</c:v>
                </c:pt>
                <c:pt idx="45">
                  <c:v>0</c:v>
                </c:pt>
                <c:pt idx="46">
                  <c:v>0</c:v>
                </c:pt>
                <c:pt idx="47">
                  <c:v>8.9999999999999993E-3</c:v>
                </c:pt>
                <c:pt idx="48">
                  <c:v>0</c:v>
                </c:pt>
                <c:pt idx="49">
                  <c:v>7.6999999999999999E-2</c:v>
                </c:pt>
                <c:pt idx="50">
                  <c:v>0</c:v>
                </c:pt>
                <c:pt idx="51">
                  <c:v>8.0000000000000002E-3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417856"/>
        <c:axId val="119431936"/>
      </c:barChart>
      <c:catAx>
        <c:axId val="119417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431936"/>
        <c:crosses val="autoZero"/>
        <c:auto val="1"/>
        <c:lblAlgn val="ctr"/>
        <c:lblOffset val="100"/>
        <c:noMultiLvlLbl val="0"/>
      </c:catAx>
      <c:valAx>
        <c:axId val="119431936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9417856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0766630789856"/>
          <c:y val="1.1735589692048205E-2"/>
          <c:w val="0.71303310107819251"/>
          <c:h val="0.966849841862095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18'!$B$62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18'!$A$63:$A$118</c:f>
              <c:strCache>
                <c:ptCount val="56"/>
                <c:pt idx="0">
                  <c:v>Eritrea</c:v>
                </c:pt>
                <c:pt idx="1">
                  <c:v>Saudi Arabia</c:v>
                </c:pt>
                <c:pt idx="2">
                  <c:v>Brazil</c:v>
                </c:pt>
                <c:pt idx="3">
                  <c:v>Quebec</c:v>
                </c:pt>
                <c:pt idx="4">
                  <c:v>Zambia</c:v>
                </c:pt>
                <c:pt idx="5">
                  <c:v>Ethiopia</c:v>
                </c:pt>
                <c:pt idx="6">
                  <c:v>China</c:v>
                </c:pt>
                <c:pt idx="7">
                  <c:v>India</c:v>
                </c:pt>
                <c:pt idx="8">
                  <c:v>Uruguay</c:v>
                </c:pt>
                <c:pt idx="9">
                  <c:v>Ghana</c:v>
                </c:pt>
                <c:pt idx="10">
                  <c:v>Burkina Faso</c:v>
                </c:pt>
                <c:pt idx="11">
                  <c:v>Namibia</c:v>
                </c:pt>
                <c:pt idx="12">
                  <c:v>Washington</c:v>
                </c:pt>
                <c:pt idx="13">
                  <c:v>California</c:v>
                </c:pt>
                <c:pt idx="14">
                  <c:v>French Guiana</c:v>
                </c:pt>
                <c:pt idx="15">
                  <c:v>British Columbia</c:v>
                </c:pt>
                <c:pt idx="16">
                  <c:v>Spain</c:v>
                </c:pt>
                <c:pt idx="17">
                  <c:v>Portugal</c:v>
                </c:pt>
                <c:pt idx="18">
                  <c:v>Greenland</c:v>
                </c:pt>
                <c:pt idx="19">
                  <c:v>New South Wales</c:v>
                </c:pt>
                <c:pt idx="20">
                  <c:v>Tasmania</c:v>
                </c:pt>
                <c:pt idx="21">
                  <c:v>Poland</c:v>
                </c:pt>
                <c:pt idx="22">
                  <c:v>New Zealand</c:v>
                </c:pt>
                <c:pt idx="23">
                  <c:v>Ontario</c:v>
                </c:pt>
                <c:pt idx="24">
                  <c:v>Colorado</c:v>
                </c:pt>
                <c:pt idx="25">
                  <c:v>Montana</c:v>
                </c:pt>
                <c:pt idx="26">
                  <c:v>Chile</c:v>
                </c:pt>
                <c:pt idx="27">
                  <c:v>France</c:v>
                </c:pt>
                <c:pt idx="28">
                  <c:v>Nunavut</c:v>
                </c:pt>
                <c:pt idx="29">
                  <c:v>Northwest Territories</c:v>
                </c:pt>
                <c:pt idx="30">
                  <c:v>Michigan</c:v>
                </c:pt>
                <c:pt idx="31">
                  <c:v>Botswana</c:v>
                </c:pt>
                <c:pt idx="32">
                  <c:v>Victoria</c:v>
                </c:pt>
                <c:pt idx="33">
                  <c:v>Queensland</c:v>
                </c:pt>
                <c:pt idx="34">
                  <c:v>Minnesota</c:v>
                </c:pt>
                <c:pt idx="35">
                  <c:v>Alaska</c:v>
                </c:pt>
                <c:pt idx="36">
                  <c:v>Manitoba</c:v>
                </c:pt>
                <c:pt idx="37">
                  <c:v>Idaho</c:v>
                </c:pt>
                <c:pt idx="38">
                  <c:v>New Mexico</c:v>
                </c:pt>
                <c:pt idx="39">
                  <c:v>Finland</c:v>
                </c:pt>
                <c:pt idx="40">
                  <c:v>Yukon</c:v>
                </c:pt>
                <c:pt idx="41">
                  <c:v>Nova Scotia</c:v>
                </c:pt>
                <c:pt idx="42">
                  <c:v>Northern Territory</c:v>
                </c:pt>
                <c:pt idx="43">
                  <c:v>South Australia</c:v>
                </c:pt>
                <c:pt idx="44">
                  <c:v>Norway</c:v>
                </c:pt>
                <c:pt idx="45">
                  <c:v>Ireland</c:v>
                </c:pt>
                <c:pt idx="46">
                  <c:v>Nevada</c:v>
                </c:pt>
                <c:pt idx="47">
                  <c:v>Saskatchewan</c:v>
                </c:pt>
                <c:pt idx="48">
                  <c:v>Western Australia</c:v>
                </c:pt>
                <c:pt idx="49">
                  <c:v>New Brunswick</c:v>
                </c:pt>
                <c:pt idx="50">
                  <c:v>Arizona</c:v>
                </c:pt>
                <c:pt idx="51">
                  <c:v>Wyoming</c:v>
                </c:pt>
                <c:pt idx="52">
                  <c:v>Alberta</c:v>
                </c:pt>
                <c:pt idx="53">
                  <c:v>Newfoundland &amp; Labrador</c:v>
                </c:pt>
                <c:pt idx="54">
                  <c:v>Sweden</c:v>
                </c:pt>
                <c:pt idx="55">
                  <c:v>Utah</c:v>
                </c:pt>
              </c:strCache>
            </c:strRef>
          </c:cat>
          <c:val>
            <c:numRef>
              <c:f>'fig 18'!$B$63:$B$118</c:f>
              <c:numCache>
                <c:formatCode>0.00%</c:formatCode>
                <c:ptCount val="56"/>
                <c:pt idx="0">
                  <c:v>0.33300000000000002</c:v>
                </c:pt>
                <c:pt idx="1">
                  <c:v>0.33300000000000002</c:v>
                </c:pt>
                <c:pt idx="2">
                  <c:v>0.35199999999999998</c:v>
                </c:pt>
                <c:pt idx="3">
                  <c:v>0.25600000000000001</c:v>
                </c:pt>
                <c:pt idx="4">
                  <c:v>0.20699999999999999</c:v>
                </c:pt>
                <c:pt idx="5">
                  <c:v>0.36399999999999999</c:v>
                </c:pt>
                <c:pt idx="6">
                  <c:v>0.21199999999999999</c:v>
                </c:pt>
                <c:pt idx="7">
                  <c:v>0.15</c:v>
                </c:pt>
                <c:pt idx="8">
                  <c:v>0.33300000000000002</c:v>
                </c:pt>
                <c:pt idx="9">
                  <c:v>0.23799999999999999</c:v>
                </c:pt>
                <c:pt idx="10">
                  <c:v>0.20699999999999999</c:v>
                </c:pt>
                <c:pt idx="11">
                  <c:v>0.27300000000000002</c:v>
                </c:pt>
                <c:pt idx="12">
                  <c:v>0.17100000000000001</c:v>
                </c:pt>
                <c:pt idx="13">
                  <c:v>0.188</c:v>
                </c:pt>
                <c:pt idx="14">
                  <c:v>0.23100000000000001</c:v>
                </c:pt>
                <c:pt idx="15">
                  <c:v>0.193</c:v>
                </c:pt>
                <c:pt idx="16">
                  <c:v>0.219</c:v>
                </c:pt>
                <c:pt idx="17">
                  <c:v>0.17399999999999999</c:v>
                </c:pt>
                <c:pt idx="18">
                  <c:v>0.14299999999999999</c:v>
                </c:pt>
                <c:pt idx="19">
                  <c:v>0.17899999999999999</c:v>
                </c:pt>
                <c:pt idx="20">
                  <c:v>0.16700000000000001</c:v>
                </c:pt>
                <c:pt idx="21">
                  <c:v>0.2</c:v>
                </c:pt>
                <c:pt idx="22">
                  <c:v>0.16700000000000001</c:v>
                </c:pt>
                <c:pt idx="23">
                  <c:v>0.13800000000000001</c:v>
                </c:pt>
                <c:pt idx="24">
                  <c:v>0.14899999999999999</c:v>
                </c:pt>
                <c:pt idx="25">
                  <c:v>0.14599999999999999</c:v>
                </c:pt>
                <c:pt idx="26">
                  <c:v>0.16500000000000001</c:v>
                </c:pt>
                <c:pt idx="27">
                  <c:v>0.158</c:v>
                </c:pt>
                <c:pt idx="28">
                  <c:v>0.13900000000000001</c:v>
                </c:pt>
                <c:pt idx="29">
                  <c:v>0.114</c:v>
                </c:pt>
                <c:pt idx="30">
                  <c:v>0.14299999999999999</c:v>
                </c:pt>
                <c:pt idx="31">
                  <c:v>0.14299999999999999</c:v>
                </c:pt>
                <c:pt idx="32">
                  <c:v>0.11600000000000001</c:v>
                </c:pt>
                <c:pt idx="33">
                  <c:v>0.13300000000000001</c:v>
                </c:pt>
                <c:pt idx="34">
                  <c:v>0.121</c:v>
                </c:pt>
                <c:pt idx="35">
                  <c:v>0.11</c:v>
                </c:pt>
                <c:pt idx="36">
                  <c:v>5.8000000000000003E-2</c:v>
                </c:pt>
                <c:pt idx="37">
                  <c:v>0.1</c:v>
                </c:pt>
                <c:pt idx="38">
                  <c:v>6.4000000000000001E-2</c:v>
                </c:pt>
                <c:pt idx="39">
                  <c:v>6.3E-2</c:v>
                </c:pt>
                <c:pt idx="40">
                  <c:v>8.2000000000000003E-2</c:v>
                </c:pt>
                <c:pt idx="41">
                  <c:v>2.7E-2</c:v>
                </c:pt>
                <c:pt idx="42">
                  <c:v>6.8000000000000005E-2</c:v>
                </c:pt>
                <c:pt idx="43">
                  <c:v>4.9000000000000002E-2</c:v>
                </c:pt>
                <c:pt idx="44">
                  <c:v>3.2000000000000001E-2</c:v>
                </c:pt>
                <c:pt idx="45">
                  <c:v>3.1E-2</c:v>
                </c:pt>
                <c:pt idx="46">
                  <c:v>5.2999999999999999E-2</c:v>
                </c:pt>
                <c:pt idx="47">
                  <c:v>5.0999999999999997E-2</c:v>
                </c:pt>
                <c:pt idx="48">
                  <c:v>4.9000000000000002E-2</c:v>
                </c:pt>
                <c:pt idx="49">
                  <c:v>4.5999999999999999E-2</c:v>
                </c:pt>
                <c:pt idx="50">
                  <c:v>4.4999999999999998E-2</c:v>
                </c:pt>
                <c:pt idx="51">
                  <c:v>4.3999999999999997E-2</c:v>
                </c:pt>
                <c:pt idx="52">
                  <c:v>3.5999999999999997E-2</c:v>
                </c:pt>
                <c:pt idx="53">
                  <c:v>2.4E-2</c:v>
                </c:pt>
                <c:pt idx="54">
                  <c:v>2.3E-2</c:v>
                </c:pt>
                <c:pt idx="55">
                  <c:v>1.9E-2</c:v>
                </c:pt>
              </c:numCache>
            </c:numRef>
          </c:val>
        </c:ser>
        <c:ser>
          <c:idx val="1"/>
          <c:order val="1"/>
          <c:tx>
            <c:strRef>
              <c:f>'fig 18'!$C$62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18'!$A$63:$A$118</c:f>
              <c:strCache>
                <c:ptCount val="56"/>
                <c:pt idx="0">
                  <c:v>Eritrea</c:v>
                </c:pt>
                <c:pt idx="1">
                  <c:v>Saudi Arabia</c:v>
                </c:pt>
                <c:pt idx="2">
                  <c:v>Brazil</c:v>
                </c:pt>
                <c:pt idx="3">
                  <c:v>Quebec</c:v>
                </c:pt>
                <c:pt idx="4">
                  <c:v>Zambia</c:v>
                </c:pt>
                <c:pt idx="5">
                  <c:v>Ethiopia</c:v>
                </c:pt>
                <c:pt idx="6">
                  <c:v>China</c:v>
                </c:pt>
                <c:pt idx="7">
                  <c:v>India</c:v>
                </c:pt>
                <c:pt idx="8">
                  <c:v>Uruguay</c:v>
                </c:pt>
                <c:pt idx="9">
                  <c:v>Ghana</c:v>
                </c:pt>
                <c:pt idx="10">
                  <c:v>Burkina Faso</c:v>
                </c:pt>
                <c:pt idx="11">
                  <c:v>Namibia</c:v>
                </c:pt>
                <c:pt idx="12">
                  <c:v>Washington</c:v>
                </c:pt>
                <c:pt idx="13">
                  <c:v>California</c:v>
                </c:pt>
                <c:pt idx="14">
                  <c:v>French Guiana</c:v>
                </c:pt>
                <c:pt idx="15">
                  <c:v>British Columbia</c:v>
                </c:pt>
                <c:pt idx="16">
                  <c:v>Spain</c:v>
                </c:pt>
                <c:pt idx="17">
                  <c:v>Portugal</c:v>
                </c:pt>
                <c:pt idx="18">
                  <c:v>Greenland</c:v>
                </c:pt>
                <c:pt idx="19">
                  <c:v>New South Wales</c:v>
                </c:pt>
                <c:pt idx="20">
                  <c:v>Tasmania</c:v>
                </c:pt>
                <c:pt idx="21">
                  <c:v>Poland</c:v>
                </c:pt>
                <c:pt idx="22">
                  <c:v>New Zealand</c:v>
                </c:pt>
                <c:pt idx="23">
                  <c:v>Ontario</c:v>
                </c:pt>
                <c:pt idx="24">
                  <c:v>Colorado</c:v>
                </c:pt>
                <c:pt idx="25">
                  <c:v>Montana</c:v>
                </c:pt>
                <c:pt idx="26">
                  <c:v>Chile</c:v>
                </c:pt>
                <c:pt idx="27">
                  <c:v>France</c:v>
                </c:pt>
                <c:pt idx="28">
                  <c:v>Nunavut</c:v>
                </c:pt>
                <c:pt idx="29">
                  <c:v>Northwest Territories</c:v>
                </c:pt>
                <c:pt idx="30">
                  <c:v>Michigan</c:v>
                </c:pt>
                <c:pt idx="31">
                  <c:v>Botswana</c:v>
                </c:pt>
                <c:pt idx="32">
                  <c:v>Victoria</c:v>
                </c:pt>
                <c:pt idx="33">
                  <c:v>Queensland</c:v>
                </c:pt>
                <c:pt idx="34">
                  <c:v>Minnesota</c:v>
                </c:pt>
                <c:pt idx="35">
                  <c:v>Alaska</c:v>
                </c:pt>
                <c:pt idx="36">
                  <c:v>Manitoba</c:v>
                </c:pt>
                <c:pt idx="37">
                  <c:v>Idaho</c:v>
                </c:pt>
                <c:pt idx="38">
                  <c:v>New Mexico</c:v>
                </c:pt>
                <c:pt idx="39">
                  <c:v>Finland</c:v>
                </c:pt>
                <c:pt idx="40">
                  <c:v>Yukon</c:v>
                </c:pt>
                <c:pt idx="41">
                  <c:v>Nova Scotia</c:v>
                </c:pt>
                <c:pt idx="42">
                  <c:v>Northern Territory</c:v>
                </c:pt>
                <c:pt idx="43">
                  <c:v>South Australia</c:v>
                </c:pt>
                <c:pt idx="44">
                  <c:v>Norway</c:v>
                </c:pt>
                <c:pt idx="45">
                  <c:v>Ireland</c:v>
                </c:pt>
                <c:pt idx="46">
                  <c:v>Nevada</c:v>
                </c:pt>
                <c:pt idx="47">
                  <c:v>Saskatchewan</c:v>
                </c:pt>
                <c:pt idx="48">
                  <c:v>Western Australia</c:v>
                </c:pt>
                <c:pt idx="49">
                  <c:v>New Brunswick</c:v>
                </c:pt>
                <c:pt idx="50">
                  <c:v>Arizona</c:v>
                </c:pt>
                <c:pt idx="51">
                  <c:v>Wyoming</c:v>
                </c:pt>
                <c:pt idx="52">
                  <c:v>Alberta</c:v>
                </c:pt>
                <c:pt idx="53">
                  <c:v>Newfoundland &amp; Labrador</c:v>
                </c:pt>
                <c:pt idx="54">
                  <c:v>Sweden</c:v>
                </c:pt>
                <c:pt idx="55">
                  <c:v>Utah</c:v>
                </c:pt>
              </c:strCache>
            </c:strRef>
          </c:cat>
          <c:val>
            <c:numRef>
              <c:f>'fig 18'!$C$63:$C$118</c:f>
              <c:numCache>
                <c:formatCode>0.00%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5.6000000000000001E-2</c:v>
                </c:pt>
                <c:pt idx="3">
                  <c:v>0.128</c:v>
                </c:pt>
                <c:pt idx="4">
                  <c:v>0.13800000000000001</c:v>
                </c:pt>
                <c:pt idx="5">
                  <c:v>0</c:v>
                </c:pt>
                <c:pt idx="6">
                  <c:v>9.0999999999999998E-2</c:v>
                </c:pt>
                <c:pt idx="7">
                  <c:v>0.2</c:v>
                </c:pt>
                <c:pt idx="8">
                  <c:v>0</c:v>
                </c:pt>
                <c:pt idx="9">
                  <c:v>7.0999999999999994E-2</c:v>
                </c:pt>
                <c:pt idx="10">
                  <c:v>6.9000000000000006E-2</c:v>
                </c:pt>
                <c:pt idx="11">
                  <c:v>0</c:v>
                </c:pt>
                <c:pt idx="12">
                  <c:v>7.2999999999999995E-2</c:v>
                </c:pt>
                <c:pt idx="13">
                  <c:v>2.9000000000000001E-2</c:v>
                </c:pt>
                <c:pt idx="14">
                  <c:v>0</c:v>
                </c:pt>
                <c:pt idx="15">
                  <c:v>2.5000000000000001E-2</c:v>
                </c:pt>
                <c:pt idx="16">
                  <c:v>0</c:v>
                </c:pt>
                <c:pt idx="17">
                  <c:v>4.2999999999999997E-2</c:v>
                </c:pt>
                <c:pt idx="18">
                  <c:v>7.0999999999999994E-2</c:v>
                </c:pt>
                <c:pt idx="19">
                  <c:v>0.03</c:v>
                </c:pt>
                <c:pt idx="20">
                  <c:v>3.3000000000000002E-2</c:v>
                </c:pt>
                <c:pt idx="21">
                  <c:v>0</c:v>
                </c:pt>
                <c:pt idx="22">
                  <c:v>2.8000000000000001E-2</c:v>
                </c:pt>
                <c:pt idx="23">
                  <c:v>3.4000000000000002E-2</c:v>
                </c:pt>
                <c:pt idx="24">
                  <c:v>0.03</c:v>
                </c:pt>
                <c:pt idx="25">
                  <c:v>2.1000000000000001E-2</c:v>
                </c:pt>
                <c:pt idx="26">
                  <c:v>0</c:v>
                </c:pt>
                <c:pt idx="27">
                  <c:v>0</c:v>
                </c:pt>
                <c:pt idx="28">
                  <c:v>1.4E-2</c:v>
                </c:pt>
                <c:pt idx="29">
                  <c:v>2.5000000000000001E-2</c:v>
                </c:pt>
                <c:pt idx="30">
                  <c:v>0</c:v>
                </c:pt>
                <c:pt idx="31">
                  <c:v>0</c:v>
                </c:pt>
                <c:pt idx="32">
                  <c:v>2.3E-2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4.7E-2</c:v>
                </c:pt>
                <c:pt idx="37">
                  <c:v>0</c:v>
                </c:pt>
                <c:pt idx="38">
                  <c:v>0</c:v>
                </c:pt>
                <c:pt idx="39">
                  <c:v>2.1000000000000001E-2</c:v>
                </c:pt>
                <c:pt idx="40">
                  <c:v>0</c:v>
                </c:pt>
                <c:pt idx="41">
                  <c:v>2.7E-2</c:v>
                </c:pt>
                <c:pt idx="42">
                  <c:v>0</c:v>
                </c:pt>
                <c:pt idx="43">
                  <c:v>1.6E-2</c:v>
                </c:pt>
                <c:pt idx="44">
                  <c:v>3.2000000000000001E-2</c:v>
                </c:pt>
                <c:pt idx="45">
                  <c:v>3.1E-2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18'!$D$62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18'!$A$63:$A$118</c:f>
              <c:strCache>
                <c:ptCount val="56"/>
                <c:pt idx="0">
                  <c:v>Eritrea</c:v>
                </c:pt>
                <c:pt idx="1">
                  <c:v>Saudi Arabia</c:v>
                </c:pt>
                <c:pt idx="2">
                  <c:v>Brazil</c:v>
                </c:pt>
                <c:pt idx="3">
                  <c:v>Quebec</c:v>
                </c:pt>
                <c:pt idx="4">
                  <c:v>Zambia</c:v>
                </c:pt>
                <c:pt idx="5">
                  <c:v>Ethiopia</c:v>
                </c:pt>
                <c:pt idx="6">
                  <c:v>China</c:v>
                </c:pt>
                <c:pt idx="7">
                  <c:v>India</c:v>
                </c:pt>
                <c:pt idx="8">
                  <c:v>Uruguay</c:v>
                </c:pt>
                <c:pt idx="9">
                  <c:v>Ghana</c:v>
                </c:pt>
                <c:pt idx="10">
                  <c:v>Burkina Faso</c:v>
                </c:pt>
                <c:pt idx="11">
                  <c:v>Namibia</c:v>
                </c:pt>
                <c:pt idx="12">
                  <c:v>Washington</c:v>
                </c:pt>
                <c:pt idx="13">
                  <c:v>California</c:v>
                </c:pt>
                <c:pt idx="14">
                  <c:v>French Guiana</c:v>
                </c:pt>
                <c:pt idx="15">
                  <c:v>British Columbia</c:v>
                </c:pt>
                <c:pt idx="16">
                  <c:v>Spain</c:v>
                </c:pt>
                <c:pt idx="17">
                  <c:v>Portugal</c:v>
                </c:pt>
                <c:pt idx="18">
                  <c:v>Greenland</c:v>
                </c:pt>
                <c:pt idx="19">
                  <c:v>New South Wales</c:v>
                </c:pt>
                <c:pt idx="20">
                  <c:v>Tasmania</c:v>
                </c:pt>
                <c:pt idx="21">
                  <c:v>Poland</c:v>
                </c:pt>
                <c:pt idx="22">
                  <c:v>New Zealand</c:v>
                </c:pt>
                <c:pt idx="23">
                  <c:v>Ontario</c:v>
                </c:pt>
                <c:pt idx="24">
                  <c:v>Colorado</c:v>
                </c:pt>
                <c:pt idx="25">
                  <c:v>Montana</c:v>
                </c:pt>
                <c:pt idx="26">
                  <c:v>Chile</c:v>
                </c:pt>
                <c:pt idx="27">
                  <c:v>France</c:v>
                </c:pt>
                <c:pt idx="28">
                  <c:v>Nunavut</c:v>
                </c:pt>
                <c:pt idx="29">
                  <c:v>Northwest Territories</c:v>
                </c:pt>
                <c:pt idx="30">
                  <c:v>Michigan</c:v>
                </c:pt>
                <c:pt idx="31">
                  <c:v>Botswana</c:v>
                </c:pt>
                <c:pt idx="32">
                  <c:v>Victoria</c:v>
                </c:pt>
                <c:pt idx="33">
                  <c:v>Queensland</c:v>
                </c:pt>
                <c:pt idx="34">
                  <c:v>Minnesota</c:v>
                </c:pt>
                <c:pt idx="35">
                  <c:v>Alaska</c:v>
                </c:pt>
                <c:pt idx="36">
                  <c:v>Manitoba</c:v>
                </c:pt>
                <c:pt idx="37">
                  <c:v>Idaho</c:v>
                </c:pt>
                <c:pt idx="38">
                  <c:v>New Mexico</c:v>
                </c:pt>
                <c:pt idx="39">
                  <c:v>Finland</c:v>
                </c:pt>
                <c:pt idx="40">
                  <c:v>Yukon</c:v>
                </c:pt>
                <c:pt idx="41">
                  <c:v>Nova Scotia</c:v>
                </c:pt>
                <c:pt idx="42">
                  <c:v>Northern Territory</c:v>
                </c:pt>
                <c:pt idx="43">
                  <c:v>South Australia</c:v>
                </c:pt>
                <c:pt idx="44">
                  <c:v>Norway</c:v>
                </c:pt>
                <c:pt idx="45">
                  <c:v>Ireland</c:v>
                </c:pt>
                <c:pt idx="46">
                  <c:v>Nevada</c:v>
                </c:pt>
                <c:pt idx="47">
                  <c:v>Saskatchewan</c:v>
                </c:pt>
                <c:pt idx="48">
                  <c:v>Western Australia</c:v>
                </c:pt>
                <c:pt idx="49">
                  <c:v>New Brunswick</c:v>
                </c:pt>
                <c:pt idx="50">
                  <c:v>Arizona</c:v>
                </c:pt>
                <c:pt idx="51">
                  <c:v>Wyoming</c:v>
                </c:pt>
                <c:pt idx="52">
                  <c:v>Alberta</c:v>
                </c:pt>
                <c:pt idx="53">
                  <c:v>Newfoundland &amp; Labrador</c:v>
                </c:pt>
                <c:pt idx="54">
                  <c:v>Sweden</c:v>
                </c:pt>
                <c:pt idx="55">
                  <c:v>Utah</c:v>
                </c:pt>
              </c:strCache>
            </c:strRef>
          </c:cat>
          <c:val>
            <c:numRef>
              <c:f>'fig 18'!$D$63:$D$118</c:f>
              <c:numCache>
                <c:formatCode>0.00%</c:formatCode>
                <c:ptCount val="56"/>
                <c:pt idx="0">
                  <c:v>8.3000000000000004E-2</c:v>
                </c:pt>
                <c:pt idx="1">
                  <c:v>8.3000000000000004E-2</c:v>
                </c:pt>
                <c:pt idx="2">
                  <c:v>0</c:v>
                </c:pt>
                <c:pt idx="3">
                  <c:v>1.7999999999999999E-2</c:v>
                </c:pt>
                <c:pt idx="4">
                  <c:v>3.4000000000000002E-2</c:v>
                </c:pt>
                <c:pt idx="5">
                  <c:v>0</c:v>
                </c:pt>
                <c:pt idx="6">
                  <c:v>6.0999999999999999E-2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2.4E-2</c:v>
                </c:pt>
                <c:pt idx="13">
                  <c:v>2.9000000000000001E-2</c:v>
                </c:pt>
                <c:pt idx="14">
                  <c:v>0</c:v>
                </c:pt>
                <c:pt idx="15">
                  <c:v>0.01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1.0999999999999999E-2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1.2999999999999999E-2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2.1000000000000001E-2</c:v>
                </c:pt>
                <c:pt idx="39">
                  <c:v>0</c:v>
                </c:pt>
                <c:pt idx="40">
                  <c:v>0</c:v>
                </c:pt>
                <c:pt idx="41">
                  <c:v>2.7E-2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453184"/>
        <c:axId val="119454720"/>
      </c:barChart>
      <c:catAx>
        <c:axId val="119453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454720"/>
        <c:crosses val="autoZero"/>
        <c:auto val="1"/>
        <c:lblAlgn val="ctr"/>
        <c:lblOffset val="100"/>
        <c:noMultiLvlLbl val="0"/>
      </c:catAx>
      <c:valAx>
        <c:axId val="119454720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9453184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4716742924968878"/>
          <c:y val="1.4879870785382596E-2"/>
          <c:w val="0.51011349687476926"/>
          <c:h val="0.10803987995017038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496331455103349"/>
          <c:y val="1.3900946512268423E-2"/>
          <c:w val="0.57038194793152575"/>
          <c:h val="0.960790634388156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19'!$B$61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19'!$A$62:$A$117</c:f>
              <c:strCache>
                <c:ptCount val="56"/>
                <c:pt idx="0">
                  <c:v>Laos</c:v>
                </c:pt>
                <c:pt idx="1">
                  <c:v>Queensland</c:v>
                </c:pt>
                <c:pt idx="2">
                  <c:v>Bulgaria</c:v>
                </c:pt>
                <c:pt idx="3">
                  <c:v>Liberia</c:v>
                </c:pt>
                <c:pt idx="4">
                  <c:v>Sierra Leone</c:v>
                </c:pt>
                <c:pt idx="5">
                  <c:v>Zambia</c:v>
                </c:pt>
                <c:pt idx="6">
                  <c:v>Eritrea</c:v>
                </c:pt>
                <c:pt idx="7">
                  <c:v>Portugal</c:v>
                </c:pt>
                <c:pt idx="8">
                  <c:v>Chile</c:v>
                </c:pt>
                <c:pt idx="9">
                  <c:v>Ghana</c:v>
                </c:pt>
                <c:pt idx="10">
                  <c:v>California</c:v>
                </c:pt>
                <c:pt idx="11">
                  <c:v>Panama</c:v>
                </c:pt>
                <c:pt idx="12">
                  <c:v>Kazakhstan</c:v>
                </c:pt>
                <c:pt idx="13">
                  <c:v>Namibia</c:v>
                </c:pt>
                <c:pt idx="14">
                  <c:v>South Australia</c:v>
                </c:pt>
                <c:pt idx="15">
                  <c:v>Greenland</c:v>
                </c:pt>
                <c:pt idx="16">
                  <c:v>Ethiopia</c:v>
                </c:pt>
                <c:pt idx="17">
                  <c:v>Guyana</c:v>
                </c:pt>
                <c:pt idx="18">
                  <c:v>Serbia</c:v>
                </c:pt>
                <c:pt idx="19">
                  <c:v>Quebec</c:v>
                </c:pt>
                <c:pt idx="20">
                  <c:v>British Columbia</c:v>
                </c:pt>
                <c:pt idx="21">
                  <c:v>Burkina Faso</c:v>
                </c:pt>
                <c:pt idx="22">
                  <c:v>Western Australia</c:v>
                </c:pt>
                <c:pt idx="23">
                  <c:v>Turkey</c:v>
                </c:pt>
                <c:pt idx="24">
                  <c:v>Washington</c:v>
                </c:pt>
                <c:pt idx="25">
                  <c:v>New Zealand</c:v>
                </c:pt>
                <c:pt idx="26">
                  <c:v>Northern Territory</c:v>
                </c:pt>
                <c:pt idx="27">
                  <c:v>Ontario</c:v>
                </c:pt>
                <c:pt idx="28">
                  <c:v>Nunavut</c:v>
                </c:pt>
                <c:pt idx="29">
                  <c:v>Northwest Territories</c:v>
                </c:pt>
                <c:pt idx="30">
                  <c:v>Ireland</c:v>
                </c:pt>
                <c:pt idx="31">
                  <c:v>Nova Scotia</c:v>
                </c:pt>
                <c:pt idx="32">
                  <c:v>Colorado</c:v>
                </c:pt>
                <c:pt idx="33">
                  <c:v>New Mexico</c:v>
                </c:pt>
                <c:pt idx="34">
                  <c:v>Norway</c:v>
                </c:pt>
                <c:pt idx="35">
                  <c:v>Thailand</c:v>
                </c:pt>
                <c:pt idx="36">
                  <c:v>Finland</c:v>
                </c:pt>
                <c:pt idx="37">
                  <c:v>Manitoba</c:v>
                </c:pt>
                <c:pt idx="38">
                  <c:v>Montana</c:v>
                </c:pt>
                <c:pt idx="39">
                  <c:v>Newfoundland &amp; Labrador</c:v>
                </c:pt>
                <c:pt idx="40">
                  <c:v>Poland</c:v>
                </c:pt>
                <c:pt idx="41">
                  <c:v>Botswana</c:v>
                </c:pt>
                <c:pt idx="42">
                  <c:v>Michigan</c:v>
                </c:pt>
                <c:pt idx="43">
                  <c:v>Saskatchewan</c:v>
                </c:pt>
                <c:pt idx="44">
                  <c:v>Malaysia</c:v>
                </c:pt>
                <c:pt idx="45">
                  <c:v>Alberta</c:v>
                </c:pt>
                <c:pt idx="46">
                  <c:v>Minnesota</c:v>
                </c:pt>
                <c:pt idx="47">
                  <c:v>Sweden</c:v>
                </c:pt>
                <c:pt idx="48">
                  <c:v>Alaska</c:v>
                </c:pt>
                <c:pt idx="49">
                  <c:v>New Brunswick</c:v>
                </c:pt>
                <c:pt idx="50">
                  <c:v>Arizona</c:v>
                </c:pt>
                <c:pt idx="51">
                  <c:v>Idaho</c:v>
                </c:pt>
                <c:pt idx="52">
                  <c:v>Yukon</c:v>
                </c:pt>
                <c:pt idx="53">
                  <c:v>Utah</c:v>
                </c:pt>
                <c:pt idx="54">
                  <c:v>Nevada</c:v>
                </c:pt>
                <c:pt idx="55">
                  <c:v>Wyoming</c:v>
                </c:pt>
              </c:strCache>
            </c:strRef>
          </c:cat>
          <c:val>
            <c:numRef>
              <c:f>'fig 19'!$B$62:$B$117</c:f>
              <c:numCache>
                <c:formatCode>0.00%</c:formatCode>
                <c:ptCount val="56"/>
                <c:pt idx="0">
                  <c:v>0.33300000000000002</c:v>
                </c:pt>
                <c:pt idx="1">
                  <c:v>0.34200000000000003</c:v>
                </c:pt>
                <c:pt idx="2">
                  <c:v>0.375</c:v>
                </c:pt>
                <c:pt idx="3">
                  <c:v>0.27300000000000002</c:v>
                </c:pt>
                <c:pt idx="4">
                  <c:v>0.27300000000000002</c:v>
                </c:pt>
                <c:pt idx="5">
                  <c:v>0.27600000000000002</c:v>
                </c:pt>
                <c:pt idx="6">
                  <c:v>0.16700000000000001</c:v>
                </c:pt>
                <c:pt idx="7">
                  <c:v>0.28599999999999998</c:v>
                </c:pt>
                <c:pt idx="8">
                  <c:v>0.28999999999999998</c:v>
                </c:pt>
                <c:pt idx="9">
                  <c:v>0.32500000000000001</c:v>
                </c:pt>
                <c:pt idx="10">
                  <c:v>0.23200000000000001</c:v>
                </c:pt>
                <c:pt idx="11">
                  <c:v>0.318</c:v>
                </c:pt>
                <c:pt idx="12">
                  <c:v>0.316</c:v>
                </c:pt>
                <c:pt idx="13">
                  <c:v>0.313</c:v>
                </c:pt>
                <c:pt idx="14">
                  <c:v>0.26200000000000001</c:v>
                </c:pt>
                <c:pt idx="15">
                  <c:v>0.308</c:v>
                </c:pt>
                <c:pt idx="16">
                  <c:v>0.2</c:v>
                </c:pt>
                <c:pt idx="17">
                  <c:v>0.25</c:v>
                </c:pt>
                <c:pt idx="18">
                  <c:v>0.3</c:v>
                </c:pt>
                <c:pt idx="19">
                  <c:v>0.219</c:v>
                </c:pt>
                <c:pt idx="20">
                  <c:v>0.24199999999999999</c:v>
                </c:pt>
                <c:pt idx="21">
                  <c:v>0.23300000000000001</c:v>
                </c:pt>
                <c:pt idx="22">
                  <c:v>0.23799999999999999</c:v>
                </c:pt>
                <c:pt idx="23">
                  <c:v>0.20699999999999999</c:v>
                </c:pt>
                <c:pt idx="24">
                  <c:v>0.23799999999999999</c:v>
                </c:pt>
                <c:pt idx="25">
                  <c:v>0.17599999999999999</c:v>
                </c:pt>
                <c:pt idx="26">
                  <c:v>0.186</c:v>
                </c:pt>
                <c:pt idx="27">
                  <c:v>0.20100000000000001</c:v>
                </c:pt>
                <c:pt idx="28">
                  <c:v>0.214</c:v>
                </c:pt>
                <c:pt idx="29">
                  <c:v>0.2</c:v>
                </c:pt>
                <c:pt idx="30">
                  <c:v>0.16700000000000001</c:v>
                </c:pt>
                <c:pt idx="31">
                  <c:v>0.19400000000000001</c:v>
                </c:pt>
                <c:pt idx="32">
                  <c:v>0.16200000000000001</c:v>
                </c:pt>
                <c:pt idx="33">
                  <c:v>0.17</c:v>
                </c:pt>
                <c:pt idx="34">
                  <c:v>0.185</c:v>
                </c:pt>
                <c:pt idx="35">
                  <c:v>0.182</c:v>
                </c:pt>
                <c:pt idx="36">
                  <c:v>0.17399999999999999</c:v>
                </c:pt>
                <c:pt idx="37">
                  <c:v>0.157</c:v>
                </c:pt>
                <c:pt idx="38">
                  <c:v>0.14299999999999999</c:v>
                </c:pt>
                <c:pt idx="39">
                  <c:v>0.16</c:v>
                </c:pt>
                <c:pt idx="40">
                  <c:v>7.6999999999999999E-2</c:v>
                </c:pt>
                <c:pt idx="41">
                  <c:v>0.152</c:v>
                </c:pt>
                <c:pt idx="42">
                  <c:v>0.14799999999999999</c:v>
                </c:pt>
                <c:pt idx="43">
                  <c:v>0.14299999999999999</c:v>
                </c:pt>
                <c:pt idx="44">
                  <c:v>0.14299999999999999</c:v>
                </c:pt>
                <c:pt idx="45">
                  <c:v>0.127</c:v>
                </c:pt>
                <c:pt idx="46">
                  <c:v>9.4E-2</c:v>
                </c:pt>
                <c:pt idx="47">
                  <c:v>0.125</c:v>
                </c:pt>
                <c:pt idx="48">
                  <c:v>0.11</c:v>
                </c:pt>
                <c:pt idx="49">
                  <c:v>9.5000000000000001E-2</c:v>
                </c:pt>
                <c:pt idx="50">
                  <c:v>9.2999999999999999E-2</c:v>
                </c:pt>
                <c:pt idx="51">
                  <c:v>0.08</c:v>
                </c:pt>
                <c:pt idx="52">
                  <c:v>7.3999999999999996E-2</c:v>
                </c:pt>
                <c:pt idx="53">
                  <c:v>7.3999999999999996E-2</c:v>
                </c:pt>
                <c:pt idx="54">
                  <c:v>4.4999999999999998E-2</c:v>
                </c:pt>
                <c:pt idx="55">
                  <c:v>4.2999999999999997E-2</c:v>
                </c:pt>
              </c:numCache>
            </c:numRef>
          </c:val>
        </c:ser>
        <c:ser>
          <c:idx val="1"/>
          <c:order val="1"/>
          <c:tx>
            <c:strRef>
              <c:f>'fig 19'!$C$61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19'!$A$62:$A$117</c:f>
              <c:strCache>
                <c:ptCount val="56"/>
                <c:pt idx="0">
                  <c:v>Laos</c:v>
                </c:pt>
                <c:pt idx="1">
                  <c:v>Queensland</c:v>
                </c:pt>
                <c:pt idx="2">
                  <c:v>Bulgaria</c:v>
                </c:pt>
                <c:pt idx="3">
                  <c:v>Liberia</c:v>
                </c:pt>
                <c:pt idx="4">
                  <c:v>Sierra Leone</c:v>
                </c:pt>
                <c:pt idx="5">
                  <c:v>Zambia</c:v>
                </c:pt>
                <c:pt idx="6">
                  <c:v>Eritrea</c:v>
                </c:pt>
                <c:pt idx="7">
                  <c:v>Portugal</c:v>
                </c:pt>
                <c:pt idx="8">
                  <c:v>Chile</c:v>
                </c:pt>
                <c:pt idx="9">
                  <c:v>Ghana</c:v>
                </c:pt>
                <c:pt idx="10">
                  <c:v>California</c:v>
                </c:pt>
                <c:pt idx="11">
                  <c:v>Panama</c:v>
                </c:pt>
                <c:pt idx="12">
                  <c:v>Kazakhstan</c:v>
                </c:pt>
                <c:pt idx="13">
                  <c:v>Namibia</c:v>
                </c:pt>
                <c:pt idx="14">
                  <c:v>South Australia</c:v>
                </c:pt>
                <c:pt idx="15">
                  <c:v>Greenland</c:v>
                </c:pt>
                <c:pt idx="16">
                  <c:v>Ethiopia</c:v>
                </c:pt>
                <c:pt idx="17">
                  <c:v>Guyana</c:v>
                </c:pt>
                <c:pt idx="18">
                  <c:v>Serbia</c:v>
                </c:pt>
                <c:pt idx="19">
                  <c:v>Quebec</c:v>
                </c:pt>
                <c:pt idx="20">
                  <c:v>British Columbia</c:v>
                </c:pt>
                <c:pt idx="21">
                  <c:v>Burkina Faso</c:v>
                </c:pt>
                <c:pt idx="22">
                  <c:v>Western Australia</c:v>
                </c:pt>
                <c:pt idx="23">
                  <c:v>Turkey</c:v>
                </c:pt>
                <c:pt idx="24">
                  <c:v>Washington</c:v>
                </c:pt>
                <c:pt idx="25">
                  <c:v>New Zealand</c:v>
                </c:pt>
                <c:pt idx="26">
                  <c:v>Northern Territory</c:v>
                </c:pt>
                <c:pt idx="27">
                  <c:v>Ontario</c:v>
                </c:pt>
                <c:pt idx="28">
                  <c:v>Nunavut</c:v>
                </c:pt>
                <c:pt idx="29">
                  <c:v>Northwest Territories</c:v>
                </c:pt>
                <c:pt idx="30">
                  <c:v>Ireland</c:v>
                </c:pt>
                <c:pt idx="31">
                  <c:v>Nova Scotia</c:v>
                </c:pt>
                <c:pt idx="32">
                  <c:v>Colorado</c:v>
                </c:pt>
                <c:pt idx="33">
                  <c:v>New Mexico</c:v>
                </c:pt>
                <c:pt idx="34">
                  <c:v>Norway</c:v>
                </c:pt>
                <c:pt idx="35">
                  <c:v>Thailand</c:v>
                </c:pt>
                <c:pt idx="36">
                  <c:v>Finland</c:v>
                </c:pt>
                <c:pt idx="37">
                  <c:v>Manitoba</c:v>
                </c:pt>
                <c:pt idx="38">
                  <c:v>Montana</c:v>
                </c:pt>
                <c:pt idx="39">
                  <c:v>Newfoundland &amp; Labrador</c:v>
                </c:pt>
                <c:pt idx="40">
                  <c:v>Poland</c:v>
                </c:pt>
                <c:pt idx="41">
                  <c:v>Botswana</c:v>
                </c:pt>
                <c:pt idx="42">
                  <c:v>Michigan</c:v>
                </c:pt>
                <c:pt idx="43">
                  <c:v>Saskatchewan</c:v>
                </c:pt>
                <c:pt idx="44">
                  <c:v>Malaysia</c:v>
                </c:pt>
                <c:pt idx="45">
                  <c:v>Alberta</c:v>
                </c:pt>
                <c:pt idx="46">
                  <c:v>Minnesota</c:v>
                </c:pt>
                <c:pt idx="47">
                  <c:v>Sweden</c:v>
                </c:pt>
                <c:pt idx="48">
                  <c:v>Alaska</c:v>
                </c:pt>
                <c:pt idx="49">
                  <c:v>New Brunswick</c:v>
                </c:pt>
                <c:pt idx="50">
                  <c:v>Arizona</c:v>
                </c:pt>
                <c:pt idx="51">
                  <c:v>Idaho</c:v>
                </c:pt>
                <c:pt idx="52">
                  <c:v>Yukon</c:v>
                </c:pt>
                <c:pt idx="53">
                  <c:v>Utah</c:v>
                </c:pt>
                <c:pt idx="54">
                  <c:v>Nevada</c:v>
                </c:pt>
                <c:pt idx="55">
                  <c:v>Wyoming</c:v>
                </c:pt>
              </c:strCache>
            </c:strRef>
          </c:cat>
          <c:val>
            <c:numRef>
              <c:f>'fig 19'!$C$62:$C$117</c:f>
              <c:numCache>
                <c:formatCode>0.00%</c:formatCode>
                <c:ptCount val="56"/>
                <c:pt idx="0">
                  <c:v>0</c:v>
                </c:pt>
                <c:pt idx="1">
                  <c:v>4.1000000000000002E-2</c:v>
                </c:pt>
                <c:pt idx="2">
                  <c:v>0</c:v>
                </c:pt>
                <c:pt idx="3">
                  <c:v>9.0999999999999998E-2</c:v>
                </c:pt>
                <c:pt idx="4">
                  <c:v>0</c:v>
                </c:pt>
                <c:pt idx="5">
                  <c:v>6.9000000000000006E-2</c:v>
                </c:pt>
                <c:pt idx="6">
                  <c:v>0.16700000000000001</c:v>
                </c:pt>
                <c:pt idx="7">
                  <c:v>4.8000000000000001E-2</c:v>
                </c:pt>
                <c:pt idx="8">
                  <c:v>4.2999999999999997E-2</c:v>
                </c:pt>
                <c:pt idx="9">
                  <c:v>0</c:v>
                </c:pt>
                <c:pt idx="10">
                  <c:v>7.1999999999999995E-2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4.9000000000000002E-2</c:v>
                </c:pt>
                <c:pt idx="15">
                  <c:v>0</c:v>
                </c:pt>
                <c:pt idx="16">
                  <c:v>0.1</c:v>
                </c:pt>
                <c:pt idx="17">
                  <c:v>0.05</c:v>
                </c:pt>
                <c:pt idx="18">
                  <c:v>0</c:v>
                </c:pt>
                <c:pt idx="19">
                  <c:v>6.9000000000000006E-2</c:v>
                </c:pt>
                <c:pt idx="20">
                  <c:v>3.1E-2</c:v>
                </c:pt>
                <c:pt idx="21">
                  <c:v>3.3000000000000002E-2</c:v>
                </c:pt>
                <c:pt idx="22">
                  <c:v>0.02</c:v>
                </c:pt>
                <c:pt idx="23">
                  <c:v>3.4000000000000002E-2</c:v>
                </c:pt>
                <c:pt idx="24">
                  <c:v>0</c:v>
                </c:pt>
                <c:pt idx="25">
                  <c:v>5.8999999999999997E-2</c:v>
                </c:pt>
                <c:pt idx="26">
                  <c:v>4.7E-2</c:v>
                </c:pt>
                <c:pt idx="27">
                  <c:v>0.03</c:v>
                </c:pt>
                <c:pt idx="28">
                  <c:v>1.4E-2</c:v>
                </c:pt>
                <c:pt idx="29">
                  <c:v>0</c:v>
                </c:pt>
                <c:pt idx="30">
                  <c:v>3.3000000000000002E-2</c:v>
                </c:pt>
                <c:pt idx="31">
                  <c:v>0</c:v>
                </c:pt>
                <c:pt idx="32">
                  <c:v>2.9000000000000001E-2</c:v>
                </c:pt>
                <c:pt idx="33">
                  <c:v>2.1000000000000001E-2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1.2E-2</c:v>
                </c:pt>
                <c:pt idx="38">
                  <c:v>0.02</c:v>
                </c:pt>
                <c:pt idx="39">
                  <c:v>0</c:v>
                </c:pt>
                <c:pt idx="40">
                  <c:v>7.6999999999999999E-2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3.1E-2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19'!$D$61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19'!$A$62:$A$117</c:f>
              <c:strCache>
                <c:ptCount val="56"/>
                <c:pt idx="0">
                  <c:v>Laos</c:v>
                </c:pt>
                <c:pt idx="1">
                  <c:v>Queensland</c:v>
                </c:pt>
                <c:pt idx="2">
                  <c:v>Bulgaria</c:v>
                </c:pt>
                <c:pt idx="3">
                  <c:v>Liberia</c:v>
                </c:pt>
                <c:pt idx="4">
                  <c:v>Sierra Leone</c:v>
                </c:pt>
                <c:pt idx="5">
                  <c:v>Zambia</c:v>
                </c:pt>
                <c:pt idx="6">
                  <c:v>Eritrea</c:v>
                </c:pt>
                <c:pt idx="7">
                  <c:v>Portugal</c:v>
                </c:pt>
                <c:pt idx="8">
                  <c:v>Chile</c:v>
                </c:pt>
                <c:pt idx="9">
                  <c:v>Ghana</c:v>
                </c:pt>
                <c:pt idx="10">
                  <c:v>California</c:v>
                </c:pt>
                <c:pt idx="11">
                  <c:v>Panama</c:v>
                </c:pt>
                <c:pt idx="12">
                  <c:v>Kazakhstan</c:v>
                </c:pt>
                <c:pt idx="13">
                  <c:v>Namibia</c:v>
                </c:pt>
                <c:pt idx="14">
                  <c:v>South Australia</c:v>
                </c:pt>
                <c:pt idx="15">
                  <c:v>Greenland</c:v>
                </c:pt>
                <c:pt idx="16">
                  <c:v>Ethiopia</c:v>
                </c:pt>
                <c:pt idx="17">
                  <c:v>Guyana</c:v>
                </c:pt>
                <c:pt idx="18">
                  <c:v>Serbia</c:v>
                </c:pt>
                <c:pt idx="19">
                  <c:v>Quebec</c:v>
                </c:pt>
                <c:pt idx="20">
                  <c:v>British Columbia</c:v>
                </c:pt>
                <c:pt idx="21">
                  <c:v>Burkina Faso</c:v>
                </c:pt>
                <c:pt idx="22">
                  <c:v>Western Australia</c:v>
                </c:pt>
                <c:pt idx="23">
                  <c:v>Turkey</c:v>
                </c:pt>
                <c:pt idx="24">
                  <c:v>Washington</c:v>
                </c:pt>
                <c:pt idx="25">
                  <c:v>New Zealand</c:v>
                </c:pt>
                <c:pt idx="26">
                  <c:v>Northern Territory</c:v>
                </c:pt>
                <c:pt idx="27">
                  <c:v>Ontario</c:v>
                </c:pt>
                <c:pt idx="28">
                  <c:v>Nunavut</c:v>
                </c:pt>
                <c:pt idx="29">
                  <c:v>Northwest Territories</c:v>
                </c:pt>
                <c:pt idx="30">
                  <c:v>Ireland</c:v>
                </c:pt>
                <c:pt idx="31">
                  <c:v>Nova Scotia</c:v>
                </c:pt>
                <c:pt idx="32">
                  <c:v>Colorado</c:v>
                </c:pt>
                <c:pt idx="33">
                  <c:v>New Mexico</c:v>
                </c:pt>
                <c:pt idx="34">
                  <c:v>Norway</c:v>
                </c:pt>
                <c:pt idx="35">
                  <c:v>Thailand</c:v>
                </c:pt>
                <c:pt idx="36">
                  <c:v>Finland</c:v>
                </c:pt>
                <c:pt idx="37">
                  <c:v>Manitoba</c:v>
                </c:pt>
                <c:pt idx="38">
                  <c:v>Montana</c:v>
                </c:pt>
                <c:pt idx="39">
                  <c:v>Newfoundland &amp; Labrador</c:v>
                </c:pt>
                <c:pt idx="40">
                  <c:v>Poland</c:v>
                </c:pt>
                <c:pt idx="41">
                  <c:v>Botswana</c:v>
                </c:pt>
                <c:pt idx="42">
                  <c:v>Michigan</c:v>
                </c:pt>
                <c:pt idx="43">
                  <c:v>Saskatchewan</c:v>
                </c:pt>
                <c:pt idx="44">
                  <c:v>Malaysia</c:v>
                </c:pt>
                <c:pt idx="45">
                  <c:v>Alberta</c:v>
                </c:pt>
                <c:pt idx="46">
                  <c:v>Minnesota</c:v>
                </c:pt>
                <c:pt idx="47">
                  <c:v>Sweden</c:v>
                </c:pt>
                <c:pt idx="48">
                  <c:v>Alaska</c:v>
                </c:pt>
                <c:pt idx="49">
                  <c:v>New Brunswick</c:v>
                </c:pt>
                <c:pt idx="50">
                  <c:v>Arizona</c:v>
                </c:pt>
                <c:pt idx="51">
                  <c:v>Idaho</c:v>
                </c:pt>
                <c:pt idx="52">
                  <c:v>Yukon</c:v>
                </c:pt>
                <c:pt idx="53">
                  <c:v>Utah</c:v>
                </c:pt>
                <c:pt idx="54">
                  <c:v>Nevada</c:v>
                </c:pt>
                <c:pt idx="55">
                  <c:v>Wyoming</c:v>
                </c:pt>
              </c:strCache>
            </c:strRef>
          </c:cat>
          <c:val>
            <c:numRef>
              <c:f>'fig 19'!$D$62:$D$117</c:f>
              <c:numCache>
                <c:formatCode>0.00%</c:formatCode>
                <c:ptCount val="56"/>
                <c:pt idx="0">
                  <c:v>6.7000000000000004E-2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9.0999999999999998E-2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1.4E-2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5.0000000000000001E-3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850496"/>
        <c:axId val="119852032"/>
      </c:barChart>
      <c:catAx>
        <c:axId val="119850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9852032"/>
        <c:crosses val="autoZero"/>
        <c:auto val="1"/>
        <c:lblAlgn val="ctr"/>
        <c:lblOffset val="100"/>
        <c:noMultiLvlLbl val="0"/>
      </c:catAx>
      <c:valAx>
        <c:axId val="119852032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19850496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0206730427033253"/>
          <c:y val="2.2299347383147216E-2"/>
          <c:w val="0.48548586699595242"/>
          <c:h val="0.11567527889879305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94118790706718"/>
          <c:y val="1.3413919504329044E-2"/>
          <c:w val="0.65977528271928976"/>
          <c:h val="0.9599355953855450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19'!$B$4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19'!$A$5:$A$60</c:f>
              <c:strCache>
                <c:ptCount val="56"/>
                <c:pt idx="0">
                  <c:v>Bolivia</c:v>
                </c:pt>
                <c:pt idx="1">
                  <c:v>Venezuela</c:v>
                </c:pt>
                <c:pt idx="2">
                  <c:v>Honduras</c:v>
                </c:pt>
                <c:pt idx="3">
                  <c:v>South Africa</c:v>
                </c:pt>
                <c:pt idx="4">
                  <c:v>Zimbabwe</c:v>
                </c:pt>
                <c:pt idx="5">
                  <c:v>Ecuador</c:v>
                </c:pt>
                <c:pt idx="6">
                  <c:v>Greece</c:v>
                </c:pt>
                <c:pt idx="7">
                  <c:v>Argentina: Santa Cruz</c:v>
                </c:pt>
                <c:pt idx="8">
                  <c:v>Guatemala</c:v>
                </c:pt>
                <c:pt idx="9">
                  <c:v>Argentina: Mendoza</c:v>
                </c:pt>
                <c:pt idx="10">
                  <c:v>Argentina: Neuquen</c:v>
                </c:pt>
                <c:pt idx="11">
                  <c:v>Argentina: La Rioja</c:v>
                </c:pt>
                <c:pt idx="12">
                  <c:v>Angola</c:v>
                </c:pt>
                <c:pt idx="13">
                  <c:v>Kyrgyzstan</c:v>
                </c:pt>
                <c:pt idx="14">
                  <c:v>Indonesia</c:v>
                </c:pt>
                <c:pt idx="15">
                  <c:v>Argentina: Chubut</c:v>
                </c:pt>
                <c:pt idx="16">
                  <c:v>Nicaragua</c:v>
                </c:pt>
                <c:pt idx="17">
                  <c:v>Argentina: San Juan</c:v>
                </c:pt>
                <c:pt idx="18">
                  <c:v>Argentina: Rio Negro</c:v>
                </c:pt>
                <c:pt idx="19">
                  <c:v>Peru</c:v>
                </c:pt>
                <c:pt idx="20">
                  <c:v>DRC (Congo)</c:v>
                </c:pt>
                <c:pt idx="21">
                  <c:v>Romania</c:v>
                </c:pt>
                <c:pt idx="22">
                  <c:v>Mali</c:v>
                </c:pt>
                <c:pt idx="23">
                  <c:v>Colombia</c:v>
                </c:pt>
                <c:pt idx="24">
                  <c:v>Russia</c:v>
                </c:pt>
                <c:pt idx="25">
                  <c:v>Argentina: Jujuy</c:v>
                </c:pt>
                <c:pt idx="26">
                  <c:v>Argentina: Catamarca</c:v>
                </c:pt>
                <c:pt idx="27">
                  <c:v>Brazil</c:v>
                </c:pt>
                <c:pt idx="28">
                  <c:v>Argentina: Salta</c:v>
                </c:pt>
                <c:pt idx="29">
                  <c:v>Papua New Guinea</c:v>
                </c:pt>
                <c:pt idx="30">
                  <c:v>Ivory Coast</c:v>
                </c:pt>
                <c:pt idx="31">
                  <c:v>Nigeria</c:v>
                </c:pt>
                <c:pt idx="32">
                  <c:v>Tanzania</c:v>
                </c:pt>
                <c:pt idx="33">
                  <c:v>French Guiana</c:v>
                </c:pt>
                <c:pt idx="34">
                  <c:v>Suriname</c:v>
                </c:pt>
                <c:pt idx="35">
                  <c:v>Saudi Arabia</c:v>
                </c:pt>
                <c:pt idx="36">
                  <c:v>India</c:v>
                </c:pt>
                <c:pt idx="37">
                  <c:v>Fiji</c:v>
                </c:pt>
                <c:pt idx="38">
                  <c:v>Madagascar</c:v>
                </c:pt>
                <c:pt idx="39">
                  <c:v>Myanmar</c:v>
                </c:pt>
                <c:pt idx="40">
                  <c:v>France</c:v>
                </c:pt>
                <c:pt idx="41">
                  <c:v>Mongolia</c:v>
                </c:pt>
                <c:pt idx="42">
                  <c:v>Mexico</c:v>
                </c:pt>
                <c:pt idx="43">
                  <c:v>Mozambique</c:v>
                </c:pt>
                <c:pt idx="44">
                  <c:v>Vietnam</c:v>
                </c:pt>
                <c:pt idx="45">
                  <c:v>Niger</c:v>
                </c:pt>
                <c:pt idx="46">
                  <c:v>China</c:v>
                </c:pt>
                <c:pt idx="47">
                  <c:v>Kenya</c:v>
                </c:pt>
                <c:pt idx="48">
                  <c:v>Uruguay</c:v>
                </c:pt>
                <c:pt idx="49">
                  <c:v>Guinea (Conakry)</c:v>
                </c:pt>
                <c:pt idx="50">
                  <c:v>New South Wales</c:v>
                </c:pt>
                <c:pt idx="51">
                  <c:v>Spain</c:v>
                </c:pt>
                <c:pt idx="52">
                  <c:v>Dominican Republic</c:v>
                </c:pt>
                <c:pt idx="53">
                  <c:v>Victoria</c:v>
                </c:pt>
                <c:pt idx="54">
                  <c:v>Tasmania</c:v>
                </c:pt>
                <c:pt idx="55">
                  <c:v>Philippines</c:v>
                </c:pt>
              </c:strCache>
            </c:strRef>
          </c:cat>
          <c:val>
            <c:numRef>
              <c:f>'fig 19'!$B$5:$B$60</c:f>
              <c:numCache>
                <c:formatCode>0.00%</c:formatCode>
                <c:ptCount val="56"/>
                <c:pt idx="0">
                  <c:v>0.27</c:v>
                </c:pt>
                <c:pt idx="1">
                  <c:v>0.15</c:v>
                </c:pt>
                <c:pt idx="2">
                  <c:v>0.5</c:v>
                </c:pt>
                <c:pt idx="3">
                  <c:v>0.34</c:v>
                </c:pt>
                <c:pt idx="4">
                  <c:v>0.28599999999999998</c:v>
                </c:pt>
                <c:pt idx="5">
                  <c:v>0.35299999999999998</c:v>
                </c:pt>
                <c:pt idx="6">
                  <c:v>0.27800000000000002</c:v>
                </c:pt>
                <c:pt idx="7">
                  <c:v>0.35099999999999998</c:v>
                </c:pt>
                <c:pt idx="8">
                  <c:v>0.68799999999999994</c:v>
                </c:pt>
                <c:pt idx="9">
                  <c:v>0.433</c:v>
                </c:pt>
                <c:pt idx="10">
                  <c:v>0.214</c:v>
                </c:pt>
                <c:pt idx="11">
                  <c:v>0.23499999999999999</c:v>
                </c:pt>
                <c:pt idx="12">
                  <c:v>0.6</c:v>
                </c:pt>
                <c:pt idx="13">
                  <c:v>0.46700000000000003</c:v>
                </c:pt>
                <c:pt idx="14">
                  <c:v>0.51900000000000002</c:v>
                </c:pt>
                <c:pt idx="15">
                  <c:v>0.2</c:v>
                </c:pt>
                <c:pt idx="16">
                  <c:v>0.52900000000000003</c:v>
                </c:pt>
                <c:pt idx="17">
                  <c:v>0.38900000000000001</c:v>
                </c:pt>
                <c:pt idx="18">
                  <c:v>0.36399999999999999</c:v>
                </c:pt>
                <c:pt idx="19">
                  <c:v>0.51400000000000001</c:v>
                </c:pt>
                <c:pt idx="20">
                  <c:v>0.35299999999999998</c:v>
                </c:pt>
                <c:pt idx="21">
                  <c:v>0.38900000000000001</c:v>
                </c:pt>
                <c:pt idx="22">
                  <c:v>0.46899999999999997</c:v>
                </c:pt>
                <c:pt idx="23">
                  <c:v>0.5</c:v>
                </c:pt>
                <c:pt idx="24">
                  <c:v>0.316</c:v>
                </c:pt>
                <c:pt idx="25">
                  <c:v>0.26300000000000001</c:v>
                </c:pt>
                <c:pt idx="26">
                  <c:v>0.19</c:v>
                </c:pt>
                <c:pt idx="27">
                  <c:v>0.45100000000000001</c:v>
                </c:pt>
                <c:pt idx="28">
                  <c:v>0.4</c:v>
                </c:pt>
                <c:pt idx="29">
                  <c:v>0.441</c:v>
                </c:pt>
                <c:pt idx="30">
                  <c:v>0.45</c:v>
                </c:pt>
                <c:pt idx="31">
                  <c:v>0.36399999999999999</c:v>
                </c:pt>
                <c:pt idx="32">
                  <c:v>0.45500000000000002</c:v>
                </c:pt>
                <c:pt idx="33">
                  <c:v>0.45500000000000002</c:v>
                </c:pt>
                <c:pt idx="34">
                  <c:v>0.45500000000000002</c:v>
                </c:pt>
                <c:pt idx="35">
                  <c:v>0.45500000000000002</c:v>
                </c:pt>
                <c:pt idx="36">
                  <c:v>0.26300000000000001</c:v>
                </c:pt>
                <c:pt idx="37">
                  <c:v>0.4</c:v>
                </c:pt>
                <c:pt idx="38">
                  <c:v>0.4</c:v>
                </c:pt>
                <c:pt idx="39">
                  <c:v>0.25</c:v>
                </c:pt>
                <c:pt idx="40">
                  <c:v>0.27800000000000002</c:v>
                </c:pt>
                <c:pt idx="41">
                  <c:v>0.42899999999999999</c:v>
                </c:pt>
                <c:pt idx="42">
                  <c:v>0.39500000000000002</c:v>
                </c:pt>
                <c:pt idx="43">
                  <c:v>0.41199999999999998</c:v>
                </c:pt>
                <c:pt idx="44">
                  <c:v>0.47099999999999997</c:v>
                </c:pt>
                <c:pt idx="45">
                  <c:v>0.4</c:v>
                </c:pt>
                <c:pt idx="46">
                  <c:v>0.36699999999999999</c:v>
                </c:pt>
                <c:pt idx="47">
                  <c:v>0.23100000000000001</c:v>
                </c:pt>
                <c:pt idx="48">
                  <c:v>0.46200000000000002</c:v>
                </c:pt>
                <c:pt idx="49">
                  <c:v>0.318</c:v>
                </c:pt>
                <c:pt idx="50">
                  <c:v>0.42399999999999999</c:v>
                </c:pt>
                <c:pt idx="51">
                  <c:v>0.37</c:v>
                </c:pt>
                <c:pt idx="52">
                  <c:v>0.375</c:v>
                </c:pt>
                <c:pt idx="53">
                  <c:v>0.34100000000000003</c:v>
                </c:pt>
                <c:pt idx="54">
                  <c:v>0.379</c:v>
                </c:pt>
                <c:pt idx="55">
                  <c:v>0.25900000000000001</c:v>
                </c:pt>
              </c:numCache>
            </c:numRef>
          </c:val>
        </c:ser>
        <c:ser>
          <c:idx val="1"/>
          <c:order val="1"/>
          <c:tx>
            <c:strRef>
              <c:f>'fig 19'!$C$4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19'!$A$5:$A$60</c:f>
              <c:strCache>
                <c:ptCount val="56"/>
                <c:pt idx="0">
                  <c:v>Bolivia</c:v>
                </c:pt>
                <c:pt idx="1">
                  <c:v>Venezuela</c:v>
                </c:pt>
                <c:pt idx="2">
                  <c:v>Honduras</c:v>
                </c:pt>
                <c:pt idx="3">
                  <c:v>South Africa</c:v>
                </c:pt>
                <c:pt idx="4">
                  <c:v>Zimbabwe</c:v>
                </c:pt>
                <c:pt idx="5">
                  <c:v>Ecuador</c:v>
                </c:pt>
                <c:pt idx="6">
                  <c:v>Greece</c:v>
                </c:pt>
                <c:pt idx="7">
                  <c:v>Argentina: Santa Cruz</c:v>
                </c:pt>
                <c:pt idx="8">
                  <c:v>Guatemala</c:v>
                </c:pt>
                <c:pt idx="9">
                  <c:v>Argentina: Mendoza</c:v>
                </c:pt>
                <c:pt idx="10">
                  <c:v>Argentina: Neuquen</c:v>
                </c:pt>
                <c:pt idx="11">
                  <c:v>Argentina: La Rioja</c:v>
                </c:pt>
                <c:pt idx="12">
                  <c:v>Angola</c:v>
                </c:pt>
                <c:pt idx="13">
                  <c:v>Kyrgyzstan</c:v>
                </c:pt>
                <c:pt idx="14">
                  <c:v>Indonesia</c:v>
                </c:pt>
                <c:pt idx="15">
                  <c:v>Argentina: Chubut</c:v>
                </c:pt>
                <c:pt idx="16">
                  <c:v>Nicaragua</c:v>
                </c:pt>
                <c:pt idx="17">
                  <c:v>Argentina: San Juan</c:v>
                </c:pt>
                <c:pt idx="18">
                  <c:v>Argentina: Rio Negro</c:v>
                </c:pt>
                <c:pt idx="19">
                  <c:v>Peru</c:v>
                </c:pt>
                <c:pt idx="20">
                  <c:v>DRC (Congo)</c:v>
                </c:pt>
                <c:pt idx="21">
                  <c:v>Romania</c:v>
                </c:pt>
                <c:pt idx="22">
                  <c:v>Mali</c:v>
                </c:pt>
                <c:pt idx="23">
                  <c:v>Colombia</c:v>
                </c:pt>
                <c:pt idx="24">
                  <c:v>Russia</c:v>
                </c:pt>
                <c:pt idx="25">
                  <c:v>Argentina: Jujuy</c:v>
                </c:pt>
                <c:pt idx="26">
                  <c:v>Argentina: Catamarca</c:v>
                </c:pt>
                <c:pt idx="27">
                  <c:v>Brazil</c:v>
                </c:pt>
                <c:pt idx="28">
                  <c:v>Argentina: Salta</c:v>
                </c:pt>
                <c:pt idx="29">
                  <c:v>Papua New Guinea</c:v>
                </c:pt>
                <c:pt idx="30">
                  <c:v>Ivory Coast</c:v>
                </c:pt>
                <c:pt idx="31">
                  <c:v>Nigeria</c:v>
                </c:pt>
                <c:pt idx="32">
                  <c:v>Tanzania</c:v>
                </c:pt>
                <c:pt idx="33">
                  <c:v>French Guiana</c:v>
                </c:pt>
                <c:pt idx="34">
                  <c:v>Suriname</c:v>
                </c:pt>
                <c:pt idx="35">
                  <c:v>Saudi Arabia</c:v>
                </c:pt>
                <c:pt idx="36">
                  <c:v>India</c:v>
                </c:pt>
                <c:pt idx="37">
                  <c:v>Fiji</c:v>
                </c:pt>
                <c:pt idx="38">
                  <c:v>Madagascar</c:v>
                </c:pt>
                <c:pt idx="39">
                  <c:v>Myanmar</c:v>
                </c:pt>
                <c:pt idx="40">
                  <c:v>France</c:v>
                </c:pt>
                <c:pt idx="41">
                  <c:v>Mongolia</c:v>
                </c:pt>
                <c:pt idx="42">
                  <c:v>Mexico</c:v>
                </c:pt>
                <c:pt idx="43">
                  <c:v>Mozambique</c:v>
                </c:pt>
                <c:pt idx="44">
                  <c:v>Vietnam</c:v>
                </c:pt>
                <c:pt idx="45">
                  <c:v>Niger</c:v>
                </c:pt>
                <c:pt idx="46">
                  <c:v>China</c:v>
                </c:pt>
                <c:pt idx="47">
                  <c:v>Kenya</c:v>
                </c:pt>
                <c:pt idx="48">
                  <c:v>Uruguay</c:v>
                </c:pt>
                <c:pt idx="49">
                  <c:v>Guinea (Conakry)</c:v>
                </c:pt>
                <c:pt idx="50">
                  <c:v>New South Wales</c:v>
                </c:pt>
                <c:pt idx="51">
                  <c:v>Spain</c:v>
                </c:pt>
                <c:pt idx="52">
                  <c:v>Dominican Republic</c:v>
                </c:pt>
                <c:pt idx="53">
                  <c:v>Victoria</c:v>
                </c:pt>
                <c:pt idx="54">
                  <c:v>Tasmania</c:v>
                </c:pt>
                <c:pt idx="55">
                  <c:v>Philippines</c:v>
                </c:pt>
              </c:strCache>
            </c:strRef>
          </c:cat>
          <c:val>
            <c:numRef>
              <c:f>'fig 19'!$C$5:$C$60</c:f>
              <c:numCache>
                <c:formatCode>0.00%</c:formatCode>
                <c:ptCount val="56"/>
                <c:pt idx="0">
                  <c:v>0.51400000000000001</c:v>
                </c:pt>
                <c:pt idx="1">
                  <c:v>0.375</c:v>
                </c:pt>
                <c:pt idx="2">
                  <c:v>0.313</c:v>
                </c:pt>
                <c:pt idx="3">
                  <c:v>0.29799999999999999</c:v>
                </c:pt>
                <c:pt idx="4">
                  <c:v>0.214</c:v>
                </c:pt>
                <c:pt idx="5">
                  <c:v>0.33300000000000002</c:v>
                </c:pt>
                <c:pt idx="6">
                  <c:v>0.38900000000000001</c:v>
                </c:pt>
                <c:pt idx="7">
                  <c:v>0.32400000000000001</c:v>
                </c:pt>
                <c:pt idx="8">
                  <c:v>6.3E-2</c:v>
                </c:pt>
                <c:pt idx="9">
                  <c:v>0.26700000000000002</c:v>
                </c:pt>
                <c:pt idx="10">
                  <c:v>0.42899999999999999</c:v>
                </c:pt>
                <c:pt idx="11">
                  <c:v>0.35299999999999998</c:v>
                </c:pt>
                <c:pt idx="12">
                  <c:v>0.1</c:v>
                </c:pt>
                <c:pt idx="13">
                  <c:v>0.13300000000000001</c:v>
                </c:pt>
                <c:pt idx="14">
                  <c:v>0.115</c:v>
                </c:pt>
                <c:pt idx="15">
                  <c:v>0.35</c:v>
                </c:pt>
                <c:pt idx="16">
                  <c:v>0.11799999999999999</c:v>
                </c:pt>
                <c:pt idx="17">
                  <c:v>0.19400000000000001</c:v>
                </c:pt>
                <c:pt idx="18">
                  <c:v>0.182</c:v>
                </c:pt>
                <c:pt idx="19">
                  <c:v>0.112</c:v>
                </c:pt>
                <c:pt idx="20">
                  <c:v>0.20599999999999999</c:v>
                </c:pt>
                <c:pt idx="21">
                  <c:v>0.16700000000000001</c:v>
                </c:pt>
                <c:pt idx="22">
                  <c:v>6.3E-2</c:v>
                </c:pt>
                <c:pt idx="23">
                  <c:v>5.3999999999999999E-2</c:v>
                </c:pt>
                <c:pt idx="24">
                  <c:v>0.21099999999999999</c:v>
                </c:pt>
                <c:pt idx="25">
                  <c:v>0.26300000000000001</c:v>
                </c:pt>
                <c:pt idx="26">
                  <c:v>0.28599999999999998</c:v>
                </c:pt>
                <c:pt idx="27">
                  <c:v>0.11799999999999999</c:v>
                </c:pt>
                <c:pt idx="28">
                  <c:v>0.12</c:v>
                </c:pt>
                <c:pt idx="29">
                  <c:v>5.8999999999999997E-2</c:v>
                </c:pt>
                <c:pt idx="30">
                  <c:v>0.1</c:v>
                </c:pt>
                <c:pt idx="31">
                  <c:v>0</c:v>
                </c:pt>
                <c:pt idx="32">
                  <c:v>9.0999999999999998E-2</c:v>
                </c:pt>
                <c:pt idx="33">
                  <c:v>9.0999999999999998E-2</c:v>
                </c:pt>
                <c:pt idx="34">
                  <c:v>9.0999999999999998E-2</c:v>
                </c:pt>
                <c:pt idx="35">
                  <c:v>0</c:v>
                </c:pt>
                <c:pt idx="36">
                  <c:v>0.21099999999999999</c:v>
                </c:pt>
                <c:pt idx="37">
                  <c:v>0.1</c:v>
                </c:pt>
                <c:pt idx="38">
                  <c:v>0.1</c:v>
                </c:pt>
                <c:pt idx="39">
                  <c:v>0.16700000000000001</c:v>
                </c:pt>
                <c:pt idx="40">
                  <c:v>0.222</c:v>
                </c:pt>
                <c:pt idx="41">
                  <c:v>2.9000000000000001E-2</c:v>
                </c:pt>
                <c:pt idx="42">
                  <c:v>9.1999999999999998E-2</c:v>
                </c:pt>
                <c:pt idx="43">
                  <c:v>5.8999999999999997E-2</c:v>
                </c:pt>
                <c:pt idx="44">
                  <c:v>0</c:v>
                </c:pt>
                <c:pt idx="45">
                  <c:v>6.7000000000000004E-2</c:v>
                </c:pt>
                <c:pt idx="46">
                  <c:v>3.3000000000000002E-2</c:v>
                </c:pt>
                <c:pt idx="47">
                  <c:v>0.23100000000000001</c:v>
                </c:pt>
                <c:pt idx="48">
                  <c:v>0</c:v>
                </c:pt>
                <c:pt idx="49">
                  <c:v>0.13600000000000001</c:v>
                </c:pt>
                <c:pt idx="50">
                  <c:v>0.03</c:v>
                </c:pt>
                <c:pt idx="51">
                  <c:v>7.3999999999999996E-2</c:v>
                </c:pt>
                <c:pt idx="52">
                  <c:v>4.2000000000000003E-2</c:v>
                </c:pt>
                <c:pt idx="53">
                  <c:v>7.2999999999999995E-2</c:v>
                </c:pt>
                <c:pt idx="54">
                  <c:v>3.4000000000000002E-2</c:v>
                </c:pt>
                <c:pt idx="55">
                  <c:v>7.3999999999999996E-2</c:v>
                </c:pt>
              </c:numCache>
            </c:numRef>
          </c:val>
        </c:ser>
        <c:ser>
          <c:idx val="2"/>
          <c:order val="2"/>
          <c:tx>
            <c:strRef>
              <c:f>'fig 19'!$D$4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19'!$A$5:$A$60</c:f>
              <c:strCache>
                <c:ptCount val="56"/>
                <c:pt idx="0">
                  <c:v>Bolivia</c:v>
                </c:pt>
                <c:pt idx="1">
                  <c:v>Venezuela</c:v>
                </c:pt>
                <c:pt idx="2">
                  <c:v>Honduras</c:v>
                </c:pt>
                <c:pt idx="3">
                  <c:v>South Africa</c:v>
                </c:pt>
                <c:pt idx="4">
                  <c:v>Zimbabwe</c:v>
                </c:pt>
                <c:pt idx="5">
                  <c:v>Ecuador</c:v>
                </c:pt>
                <c:pt idx="6">
                  <c:v>Greece</c:v>
                </c:pt>
                <c:pt idx="7">
                  <c:v>Argentina: Santa Cruz</c:v>
                </c:pt>
                <c:pt idx="8">
                  <c:v>Guatemala</c:v>
                </c:pt>
                <c:pt idx="9">
                  <c:v>Argentina: Mendoza</c:v>
                </c:pt>
                <c:pt idx="10">
                  <c:v>Argentina: Neuquen</c:v>
                </c:pt>
                <c:pt idx="11">
                  <c:v>Argentina: La Rioja</c:v>
                </c:pt>
                <c:pt idx="12">
                  <c:v>Angola</c:v>
                </c:pt>
                <c:pt idx="13">
                  <c:v>Kyrgyzstan</c:v>
                </c:pt>
                <c:pt idx="14">
                  <c:v>Indonesia</c:v>
                </c:pt>
                <c:pt idx="15">
                  <c:v>Argentina: Chubut</c:v>
                </c:pt>
                <c:pt idx="16">
                  <c:v>Nicaragua</c:v>
                </c:pt>
                <c:pt idx="17">
                  <c:v>Argentina: San Juan</c:v>
                </c:pt>
                <c:pt idx="18">
                  <c:v>Argentina: Rio Negro</c:v>
                </c:pt>
                <c:pt idx="19">
                  <c:v>Peru</c:v>
                </c:pt>
                <c:pt idx="20">
                  <c:v>DRC (Congo)</c:v>
                </c:pt>
                <c:pt idx="21">
                  <c:v>Romania</c:v>
                </c:pt>
                <c:pt idx="22">
                  <c:v>Mali</c:v>
                </c:pt>
                <c:pt idx="23">
                  <c:v>Colombia</c:v>
                </c:pt>
                <c:pt idx="24">
                  <c:v>Russia</c:v>
                </c:pt>
                <c:pt idx="25">
                  <c:v>Argentina: Jujuy</c:v>
                </c:pt>
                <c:pt idx="26">
                  <c:v>Argentina: Catamarca</c:v>
                </c:pt>
                <c:pt idx="27">
                  <c:v>Brazil</c:v>
                </c:pt>
                <c:pt idx="28">
                  <c:v>Argentina: Salta</c:v>
                </c:pt>
                <c:pt idx="29">
                  <c:v>Papua New Guinea</c:v>
                </c:pt>
                <c:pt idx="30">
                  <c:v>Ivory Coast</c:v>
                </c:pt>
                <c:pt idx="31">
                  <c:v>Nigeria</c:v>
                </c:pt>
                <c:pt idx="32">
                  <c:v>Tanzania</c:v>
                </c:pt>
                <c:pt idx="33">
                  <c:v>French Guiana</c:v>
                </c:pt>
                <c:pt idx="34">
                  <c:v>Suriname</c:v>
                </c:pt>
                <c:pt idx="35">
                  <c:v>Saudi Arabia</c:v>
                </c:pt>
                <c:pt idx="36">
                  <c:v>India</c:v>
                </c:pt>
                <c:pt idx="37">
                  <c:v>Fiji</c:v>
                </c:pt>
                <c:pt idx="38">
                  <c:v>Madagascar</c:v>
                </c:pt>
                <c:pt idx="39">
                  <c:v>Myanmar</c:v>
                </c:pt>
                <c:pt idx="40">
                  <c:v>France</c:v>
                </c:pt>
                <c:pt idx="41">
                  <c:v>Mongolia</c:v>
                </c:pt>
                <c:pt idx="42">
                  <c:v>Mexico</c:v>
                </c:pt>
                <c:pt idx="43">
                  <c:v>Mozambique</c:v>
                </c:pt>
                <c:pt idx="44">
                  <c:v>Vietnam</c:v>
                </c:pt>
                <c:pt idx="45">
                  <c:v>Niger</c:v>
                </c:pt>
                <c:pt idx="46">
                  <c:v>China</c:v>
                </c:pt>
                <c:pt idx="47">
                  <c:v>Kenya</c:v>
                </c:pt>
                <c:pt idx="48">
                  <c:v>Uruguay</c:v>
                </c:pt>
                <c:pt idx="49">
                  <c:v>Guinea (Conakry)</c:v>
                </c:pt>
                <c:pt idx="50">
                  <c:v>New South Wales</c:v>
                </c:pt>
                <c:pt idx="51">
                  <c:v>Spain</c:v>
                </c:pt>
                <c:pt idx="52">
                  <c:v>Dominican Republic</c:v>
                </c:pt>
                <c:pt idx="53">
                  <c:v>Victoria</c:v>
                </c:pt>
                <c:pt idx="54">
                  <c:v>Tasmania</c:v>
                </c:pt>
                <c:pt idx="55">
                  <c:v>Philippines</c:v>
                </c:pt>
              </c:strCache>
            </c:strRef>
          </c:cat>
          <c:val>
            <c:numRef>
              <c:f>'fig 19'!$D$5:$D$60</c:f>
              <c:numCache>
                <c:formatCode>0.00%</c:formatCode>
                <c:ptCount val="56"/>
                <c:pt idx="0">
                  <c:v>0.13500000000000001</c:v>
                </c:pt>
                <c:pt idx="1">
                  <c:v>0.375</c:v>
                </c:pt>
                <c:pt idx="2">
                  <c:v>0</c:v>
                </c:pt>
                <c:pt idx="3">
                  <c:v>0.17</c:v>
                </c:pt>
                <c:pt idx="4">
                  <c:v>0.28599999999999998</c:v>
                </c:pt>
                <c:pt idx="5">
                  <c:v>9.8000000000000004E-2</c:v>
                </c:pt>
                <c:pt idx="6">
                  <c:v>0.111</c:v>
                </c:pt>
                <c:pt idx="7">
                  <c:v>8.1000000000000003E-2</c:v>
                </c:pt>
                <c:pt idx="8">
                  <c:v>0</c:v>
                </c:pt>
                <c:pt idx="9">
                  <c:v>3.3000000000000002E-2</c:v>
                </c:pt>
                <c:pt idx="10">
                  <c:v>7.0999999999999994E-2</c:v>
                </c:pt>
                <c:pt idx="11">
                  <c:v>0.11799999999999999</c:v>
                </c:pt>
                <c:pt idx="12">
                  <c:v>0</c:v>
                </c:pt>
                <c:pt idx="13">
                  <c:v>6.7000000000000004E-2</c:v>
                </c:pt>
                <c:pt idx="14">
                  <c:v>1.9E-2</c:v>
                </c:pt>
                <c:pt idx="15">
                  <c:v>0.1</c:v>
                </c:pt>
                <c:pt idx="16">
                  <c:v>0</c:v>
                </c:pt>
                <c:pt idx="17">
                  <c:v>5.6000000000000001E-2</c:v>
                </c:pt>
                <c:pt idx="18">
                  <c:v>9.0999999999999998E-2</c:v>
                </c:pt>
                <c:pt idx="19">
                  <c:v>0</c:v>
                </c:pt>
                <c:pt idx="20">
                  <c:v>5.8999999999999997E-2</c:v>
                </c:pt>
                <c:pt idx="21">
                  <c:v>5.6000000000000001E-2</c:v>
                </c:pt>
                <c:pt idx="22">
                  <c:v>6.3E-2</c:v>
                </c:pt>
                <c:pt idx="23">
                  <c:v>3.5999999999999997E-2</c:v>
                </c:pt>
                <c:pt idx="24">
                  <c:v>5.2999999999999999E-2</c:v>
                </c:pt>
                <c:pt idx="25">
                  <c:v>5.2999999999999999E-2</c:v>
                </c:pt>
                <c:pt idx="26">
                  <c:v>9.5000000000000001E-2</c:v>
                </c:pt>
                <c:pt idx="27">
                  <c:v>0</c:v>
                </c:pt>
                <c:pt idx="28">
                  <c:v>0.04</c:v>
                </c:pt>
                <c:pt idx="29">
                  <c:v>5.8999999999999997E-2</c:v>
                </c:pt>
                <c:pt idx="30">
                  <c:v>0</c:v>
                </c:pt>
                <c:pt idx="31">
                  <c:v>0.182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9.0999999999999998E-2</c:v>
                </c:pt>
                <c:pt idx="36">
                  <c:v>5.2999999999999999E-2</c:v>
                </c:pt>
                <c:pt idx="37">
                  <c:v>0</c:v>
                </c:pt>
                <c:pt idx="38">
                  <c:v>0</c:v>
                </c:pt>
                <c:pt idx="39">
                  <c:v>8.3000000000000004E-2</c:v>
                </c:pt>
                <c:pt idx="40">
                  <c:v>0</c:v>
                </c:pt>
                <c:pt idx="41">
                  <c:v>2.9000000000000001E-2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6.7000000000000004E-2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7.3999999999999996E-2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4686720"/>
        <c:axId val="124688256"/>
      </c:barChart>
      <c:catAx>
        <c:axId val="124686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4688256"/>
        <c:crosses val="autoZero"/>
        <c:auto val="1"/>
        <c:lblAlgn val="ctr"/>
        <c:lblOffset val="100"/>
        <c:noMultiLvlLbl val="0"/>
      </c:catAx>
      <c:valAx>
        <c:axId val="124688256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4686720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078222704347232"/>
          <c:y val="1.0896766957881167E-2"/>
          <c:w val="0.61330340833286578"/>
          <c:h val="0.970282110863431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20'!$C$5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20'!$B$6:$B$61</c:f>
              <c:strCache>
                <c:ptCount val="56"/>
                <c:pt idx="0">
                  <c:v>Myanmar</c:v>
                </c:pt>
                <c:pt idx="1">
                  <c:v>DRC (Congo)</c:v>
                </c:pt>
                <c:pt idx="2">
                  <c:v>Angola</c:v>
                </c:pt>
                <c:pt idx="3">
                  <c:v>Madagascar</c:v>
                </c:pt>
                <c:pt idx="4">
                  <c:v>Ivory Coast</c:v>
                </c:pt>
                <c:pt idx="5">
                  <c:v>Suriname</c:v>
                </c:pt>
                <c:pt idx="6">
                  <c:v>Vietnam</c:v>
                </c:pt>
                <c:pt idx="7">
                  <c:v>Bolivia</c:v>
                </c:pt>
                <c:pt idx="8">
                  <c:v>Niger</c:v>
                </c:pt>
                <c:pt idx="9">
                  <c:v>Venezuela</c:v>
                </c:pt>
                <c:pt idx="10">
                  <c:v>Laos</c:v>
                </c:pt>
                <c:pt idx="11">
                  <c:v>Fiji</c:v>
                </c:pt>
                <c:pt idx="12">
                  <c:v>Zimbabwe</c:v>
                </c:pt>
                <c:pt idx="13">
                  <c:v>Guinea (Conakry)</c:v>
                </c:pt>
                <c:pt idx="14">
                  <c:v>Ecuador</c:v>
                </c:pt>
                <c:pt idx="15">
                  <c:v>Argentina: La Rioja</c:v>
                </c:pt>
                <c:pt idx="16">
                  <c:v>Honduras</c:v>
                </c:pt>
                <c:pt idx="17">
                  <c:v>Liberia</c:v>
                </c:pt>
                <c:pt idx="18">
                  <c:v>Sierra Leone</c:v>
                </c:pt>
                <c:pt idx="19">
                  <c:v>Mongolia</c:v>
                </c:pt>
                <c:pt idx="20">
                  <c:v>Ethiopia</c:v>
                </c:pt>
                <c:pt idx="21">
                  <c:v>Thailand</c:v>
                </c:pt>
                <c:pt idx="22">
                  <c:v>China</c:v>
                </c:pt>
                <c:pt idx="23">
                  <c:v>Indonesia</c:v>
                </c:pt>
                <c:pt idx="24">
                  <c:v>Nicaragua</c:v>
                </c:pt>
                <c:pt idx="25">
                  <c:v>Kazakhstan</c:v>
                </c:pt>
                <c:pt idx="26">
                  <c:v>Greece</c:v>
                </c:pt>
                <c:pt idx="27">
                  <c:v>Kenya</c:v>
                </c:pt>
                <c:pt idx="28">
                  <c:v>Kyrgyzstan</c:v>
                </c:pt>
                <c:pt idx="29">
                  <c:v>Saudi Arabia</c:v>
                </c:pt>
                <c:pt idx="30">
                  <c:v>Russia</c:v>
                </c:pt>
                <c:pt idx="31">
                  <c:v>Papua New Guinea</c:v>
                </c:pt>
                <c:pt idx="32">
                  <c:v>Romania</c:v>
                </c:pt>
                <c:pt idx="33">
                  <c:v>Guatemala</c:v>
                </c:pt>
                <c:pt idx="34">
                  <c:v>Burkina Faso</c:v>
                </c:pt>
                <c:pt idx="35">
                  <c:v>Dominican Republic</c:v>
                </c:pt>
                <c:pt idx="36">
                  <c:v>Mali</c:v>
                </c:pt>
                <c:pt idx="37">
                  <c:v>Philippines</c:v>
                </c:pt>
                <c:pt idx="38">
                  <c:v>Argentina: Chubut</c:v>
                </c:pt>
                <c:pt idx="39">
                  <c:v>Tanzania</c:v>
                </c:pt>
                <c:pt idx="40">
                  <c:v>Argentina: Mendoza</c:v>
                </c:pt>
                <c:pt idx="41">
                  <c:v>Argentina: Catamarca</c:v>
                </c:pt>
                <c:pt idx="42">
                  <c:v>Mozambique</c:v>
                </c:pt>
                <c:pt idx="43">
                  <c:v>India</c:v>
                </c:pt>
                <c:pt idx="44">
                  <c:v>Nigeria</c:v>
                </c:pt>
                <c:pt idx="45">
                  <c:v>Argentina: Rio Negro</c:v>
                </c:pt>
                <c:pt idx="46">
                  <c:v>Malaysia</c:v>
                </c:pt>
                <c:pt idx="47">
                  <c:v>Bulgaria</c:v>
                </c:pt>
                <c:pt idx="48">
                  <c:v>Colombia</c:v>
                </c:pt>
                <c:pt idx="49">
                  <c:v>Panama</c:v>
                </c:pt>
                <c:pt idx="50">
                  <c:v>Argentina: Santa Cruz</c:v>
                </c:pt>
                <c:pt idx="51">
                  <c:v>Argentina: Neuquen</c:v>
                </c:pt>
                <c:pt idx="52">
                  <c:v>Guyana</c:v>
                </c:pt>
                <c:pt idx="53">
                  <c:v>Brazil</c:v>
                </c:pt>
                <c:pt idx="54">
                  <c:v>Zambia</c:v>
                </c:pt>
                <c:pt idx="55">
                  <c:v>Uruguay</c:v>
                </c:pt>
              </c:strCache>
            </c:strRef>
          </c:cat>
          <c:val>
            <c:numRef>
              <c:f>'fig 20'!$C$6:$C$61</c:f>
              <c:numCache>
                <c:formatCode>0.00%</c:formatCode>
                <c:ptCount val="56"/>
                <c:pt idx="0">
                  <c:v>0.38500000000000001</c:v>
                </c:pt>
                <c:pt idx="1">
                  <c:v>0.441</c:v>
                </c:pt>
                <c:pt idx="2">
                  <c:v>0.5</c:v>
                </c:pt>
                <c:pt idx="3">
                  <c:v>0.6</c:v>
                </c:pt>
                <c:pt idx="4">
                  <c:v>0.57099999999999995</c:v>
                </c:pt>
                <c:pt idx="5">
                  <c:v>0.41699999999999998</c:v>
                </c:pt>
                <c:pt idx="6">
                  <c:v>0.47099999999999997</c:v>
                </c:pt>
                <c:pt idx="7">
                  <c:v>0.47399999999999998</c:v>
                </c:pt>
                <c:pt idx="8">
                  <c:v>0.56299999999999994</c:v>
                </c:pt>
                <c:pt idx="9">
                  <c:v>0.35</c:v>
                </c:pt>
                <c:pt idx="10">
                  <c:v>0.6</c:v>
                </c:pt>
                <c:pt idx="11">
                  <c:v>0.7</c:v>
                </c:pt>
                <c:pt idx="12">
                  <c:v>0.379</c:v>
                </c:pt>
                <c:pt idx="13">
                  <c:v>0.45800000000000002</c:v>
                </c:pt>
                <c:pt idx="14">
                  <c:v>0.42299999999999999</c:v>
                </c:pt>
                <c:pt idx="15">
                  <c:v>0.47099999999999997</c:v>
                </c:pt>
                <c:pt idx="16">
                  <c:v>0.41199999999999998</c:v>
                </c:pt>
                <c:pt idx="17">
                  <c:v>0.5</c:v>
                </c:pt>
                <c:pt idx="18">
                  <c:v>0.58299999999999996</c:v>
                </c:pt>
                <c:pt idx="19">
                  <c:v>0.48599999999999999</c:v>
                </c:pt>
                <c:pt idx="20">
                  <c:v>0.54500000000000004</c:v>
                </c:pt>
                <c:pt idx="21">
                  <c:v>0.63600000000000001</c:v>
                </c:pt>
                <c:pt idx="22">
                  <c:v>0.35499999999999998</c:v>
                </c:pt>
                <c:pt idx="23">
                  <c:v>0.47299999999999998</c:v>
                </c:pt>
                <c:pt idx="24">
                  <c:v>0.47099999999999997</c:v>
                </c:pt>
                <c:pt idx="25">
                  <c:v>0.45</c:v>
                </c:pt>
                <c:pt idx="26">
                  <c:v>0.45</c:v>
                </c:pt>
                <c:pt idx="27">
                  <c:v>0.61499999999999999</c:v>
                </c:pt>
                <c:pt idx="28">
                  <c:v>0.33300000000000002</c:v>
                </c:pt>
                <c:pt idx="29">
                  <c:v>0.5</c:v>
                </c:pt>
                <c:pt idx="30">
                  <c:v>0.47599999999999998</c:v>
                </c:pt>
                <c:pt idx="31">
                  <c:v>0.4</c:v>
                </c:pt>
                <c:pt idx="32">
                  <c:v>0.55000000000000004</c:v>
                </c:pt>
                <c:pt idx="33">
                  <c:v>0.5</c:v>
                </c:pt>
                <c:pt idx="34">
                  <c:v>0.41899999999999998</c:v>
                </c:pt>
                <c:pt idx="35">
                  <c:v>0.56499999999999995</c:v>
                </c:pt>
                <c:pt idx="36">
                  <c:v>0.39400000000000002</c:v>
                </c:pt>
                <c:pt idx="37">
                  <c:v>0.36699999999999999</c:v>
                </c:pt>
                <c:pt idx="38">
                  <c:v>0.5</c:v>
                </c:pt>
                <c:pt idx="39">
                  <c:v>0.38900000000000001</c:v>
                </c:pt>
                <c:pt idx="40">
                  <c:v>0.45200000000000001</c:v>
                </c:pt>
                <c:pt idx="41">
                  <c:v>0.33300000000000002</c:v>
                </c:pt>
                <c:pt idx="42">
                  <c:v>0.27800000000000002</c:v>
                </c:pt>
                <c:pt idx="43">
                  <c:v>0.35</c:v>
                </c:pt>
                <c:pt idx="44">
                  <c:v>0.36399999999999999</c:v>
                </c:pt>
                <c:pt idx="45">
                  <c:v>0.40899999999999997</c:v>
                </c:pt>
                <c:pt idx="46">
                  <c:v>0.26700000000000002</c:v>
                </c:pt>
                <c:pt idx="47">
                  <c:v>0.46700000000000003</c:v>
                </c:pt>
                <c:pt idx="48">
                  <c:v>0.35099999999999998</c:v>
                </c:pt>
                <c:pt idx="49">
                  <c:v>0.38100000000000001</c:v>
                </c:pt>
                <c:pt idx="50">
                  <c:v>0.378</c:v>
                </c:pt>
                <c:pt idx="51">
                  <c:v>0.33300000000000002</c:v>
                </c:pt>
                <c:pt idx="52">
                  <c:v>0.3</c:v>
                </c:pt>
                <c:pt idx="53">
                  <c:v>0.434</c:v>
                </c:pt>
                <c:pt idx="54">
                  <c:v>0.41399999999999998</c:v>
                </c:pt>
                <c:pt idx="55">
                  <c:v>0.38500000000000001</c:v>
                </c:pt>
              </c:numCache>
            </c:numRef>
          </c:val>
        </c:ser>
        <c:ser>
          <c:idx val="1"/>
          <c:order val="1"/>
          <c:tx>
            <c:strRef>
              <c:f>'fig 20'!$D$5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20'!$B$6:$B$61</c:f>
              <c:strCache>
                <c:ptCount val="56"/>
                <c:pt idx="0">
                  <c:v>Myanmar</c:v>
                </c:pt>
                <c:pt idx="1">
                  <c:v>DRC (Congo)</c:v>
                </c:pt>
                <c:pt idx="2">
                  <c:v>Angola</c:v>
                </c:pt>
                <c:pt idx="3">
                  <c:v>Madagascar</c:v>
                </c:pt>
                <c:pt idx="4">
                  <c:v>Ivory Coast</c:v>
                </c:pt>
                <c:pt idx="5">
                  <c:v>Suriname</c:v>
                </c:pt>
                <c:pt idx="6">
                  <c:v>Vietnam</c:v>
                </c:pt>
                <c:pt idx="7">
                  <c:v>Bolivia</c:v>
                </c:pt>
                <c:pt idx="8">
                  <c:v>Niger</c:v>
                </c:pt>
                <c:pt idx="9">
                  <c:v>Venezuela</c:v>
                </c:pt>
                <c:pt idx="10">
                  <c:v>Laos</c:v>
                </c:pt>
                <c:pt idx="11">
                  <c:v>Fiji</c:v>
                </c:pt>
                <c:pt idx="12">
                  <c:v>Zimbabwe</c:v>
                </c:pt>
                <c:pt idx="13">
                  <c:v>Guinea (Conakry)</c:v>
                </c:pt>
                <c:pt idx="14">
                  <c:v>Ecuador</c:v>
                </c:pt>
                <c:pt idx="15">
                  <c:v>Argentina: La Rioja</c:v>
                </c:pt>
                <c:pt idx="16">
                  <c:v>Honduras</c:v>
                </c:pt>
                <c:pt idx="17">
                  <c:v>Liberia</c:v>
                </c:pt>
                <c:pt idx="18">
                  <c:v>Sierra Leone</c:v>
                </c:pt>
                <c:pt idx="19">
                  <c:v>Mongolia</c:v>
                </c:pt>
                <c:pt idx="20">
                  <c:v>Ethiopia</c:v>
                </c:pt>
                <c:pt idx="21">
                  <c:v>Thailand</c:v>
                </c:pt>
                <c:pt idx="22">
                  <c:v>China</c:v>
                </c:pt>
                <c:pt idx="23">
                  <c:v>Indonesia</c:v>
                </c:pt>
                <c:pt idx="24">
                  <c:v>Nicaragua</c:v>
                </c:pt>
                <c:pt idx="25">
                  <c:v>Kazakhstan</c:v>
                </c:pt>
                <c:pt idx="26">
                  <c:v>Greece</c:v>
                </c:pt>
                <c:pt idx="27">
                  <c:v>Kenya</c:v>
                </c:pt>
                <c:pt idx="28">
                  <c:v>Kyrgyzstan</c:v>
                </c:pt>
                <c:pt idx="29">
                  <c:v>Saudi Arabia</c:v>
                </c:pt>
                <c:pt idx="30">
                  <c:v>Russia</c:v>
                </c:pt>
                <c:pt idx="31">
                  <c:v>Papua New Guinea</c:v>
                </c:pt>
                <c:pt idx="32">
                  <c:v>Romania</c:v>
                </c:pt>
                <c:pt idx="33">
                  <c:v>Guatemala</c:v>
                </c:pt>
                <c:pt idx="34">
                  <c:v>Burkina Faso</c:v>
                </c:pt>
                <c:pt idx="35">
                  <c:v>Dominican Republic</c:v>
                </c:pt>
                <c:pt idx="36">
                  <c:v>Mali</c:v>
                </c:pt>
                <c:pt idx="37">
                  <c:v>Philippines</c:v>
                </c:pt>
                <c:pt idx="38">
                  <c:v>Argentina: Chubut</c:v>
                </c:pt>
                <c:pt idx="39">
                  <c:v>Tanzania</c:v>
                </c:pt>
                <c:pt idx="40">
                  <c:v>Argentina: Mendoza</c:v>
                </c:pt>
                <c:pt idx="41">
                  <c:v>Argentina: Catamarca</c:v>
                </c:pt>
                <c:pt idx="42">
                  <c:v>Mozambique</c:v>
                </c:pt>
                <c:pt idx="43">
                  <c:v>India</c:v>
                </c:pt>
                <c:pt idx="44">
                  <c:v>Nigeria</c:v>
                </c:pt>
                <c:pt idx="45">
                  <c:v>Argentina: Rio Negro</c:v>
                </c:pt>
                <c:pt idx="46">
                  <c:v>Malaysia</c:v>
                </c:pt>
                <c:pt idx="47">
                  <c:v>Bulgaria</c:v>
                </c:pt>
                <c:pt idx="48">
                  <c:v>Colombia</c:v>
                </c:pt>
                <c:pt idx="49">
                  <c:v>Panama</c:v>
                </c:pt>
                <c:pt idx="50">
                  <c:v>Argentina: Santa Cruz</c:v>
                </c:pt>
                <c:pt idx="51">
                  <c:v>Argentina: Neuquen</c:v>
                </c:pt>
                <c:pt idx="52">
                  <c:v>Guyana</c:v>
                </c:pt>
                <c:pt idx="53">
                  <c:v>Brazil</c:v>
                </c:pt>
                <c:pt idx="54">
                  <c:v>Zambia</c:v>
                </c:pt>
                <c:pt idx="55">
                  <c:v>Uruguay</c:v>
                </c:pt>
              </c:strCache>
            </c:strRef>
          </c:cat>
          <c:val>
            <c:numRef>
              <c:f>'fig 20'!$D$6:$D$61</c:f>
              <c:numCache>
                <c:formatCode>0.00%</c:formatCode>
                <c:ptCount val="56"/>
                <c:pt idx="0">
                  <c:v>0.38500000000000001</c:v>
                </c:pt>
                <c:pt idx="1">
                  <c:v>0.441</c:v>
                </c:pt>
                <c:pt idx="2">
                  <c:v>0.4</c:v>
                </c:pt>
                <c:pt idx="3">
                  <c:v>0.3</c:v>
                </c:pt>
                <c:pt idx="4">
                  <c:v>0.28599999999999998</c:v>
                </c:pt>
                <c:pt idx="5">
                  <c:v>0.41699999999999998</c:v>
                </c:pt>
                <c:pt idx="6">
                  <c:v>0.35299999999999998</c:v>
                </c:pt>
                <c:pt idx="7">
                  <c:v>0.316</c:v>
                </c:pt>
                <c:pt idx="8">
                  <c:v>0.25</c:v>
                </c:pt>
                <c:pt idx="9">
                  <c:v>0.25</c:v>
                </c:pt>
                <c:pt idx="10">
                  <c:v>6.7000000000000004E-2</c:v>
                </c:pt>
                <c:pt idx="11">
                  <c:v>0.1</c:v>
                </c:pt>
                <c:pt idx="12">
                  <c:v>0.27600000000000002</c:v>
                </c:pt>
                <c:pt idx="13">
                  <c:v>0.29199999999999998</c:v>
                </c:pt>
                <c:pt idx="14">
                  <c:v>0.32700000000000001</c:v>
                </c:pt>
                <c:pt idx="15">
                  <c:v>0.29399999999999998</c:v>
                </c:pt>
                <c:pt idx="16">
                  <c:v>0.29399999999999998</c:v>
                </c:pt>
                <c:pt idx="17">
                  <c:v>0.25</c:v>
                </c:pt>
                <c:pt idx="18">
                  <c:v>0.16700000000000001</c:v>
                </c:pt>
                <c:pt idx="19">
                  <c:v>0.189</c:v>
                </c:pt>
                <c:pt idx="20">
                  <c:v>0.182</c:v>
                </c:pt>
                <c:pt idx="21">
                  <c:v>9.0999999999999998E-2</c:v>
                </c:pt>
                <c:pt idx="22">
                  <c:v>0.28999999999999998</c:v>
                </c:pt>
                <c:pt idx="23">
                  <c:v>0.2</c:v>
                </c:pt>
                <c:pt idx="24">
                  <c:v>0.23499999999999999</c:v>
                </c:pt>
                <c:pt idx="25">
                  <c:v>0.2</c:v>
                </c:pt>
                <c:pt idx="26">
                  <c:v>0.25</c:v>
                </c:pt>
                <c:pt idx="27">
                  <c:v>7.6999999999999999E-2</c:v>
                </c:pt>
                <c:pt idx="28">
                  <c:v>0.26700000000000002</c:v>
                </c:pt>
                <c:pt idx="29">
                  <c:v>8.3000000000000004E-2</c:v>
                </c:pt>
                <c:pt idx="30">
                  <c:v>0.19</c:v>
                </c:pt>
                <c:pt idx="31">
                  <c:v>0.22900000000000001</c:v>
                </c:pt>
                <c:pt idx="32">
                  <c:v>0.1</c:v>
                </c:pt>
                <c:pt idx="33">
                  <c:v>6.3E-2</c:v>
                </c:pt>
                <c:pt idx="34">
                  <c:v>0.19400000000000001</c:v>
                </c:pt>
                <c:pt idx="35">
                  <c:v>4.2999999999999997E-2</c:v>
                </c:pt>
                <c:pt idx="36">
                  <c:v>0.182</c:v>
                </c:pt>
                <c:pt idx="37">
                  <c:v>0.16700000000000001</c:v>
                </c:pt>
                <c:pt idx="38">
                  <c:v>0.1</c:v>
                </c:pt>
                <c:pt idx="39">
                  <c:v>0.19400000000000001</c:v>
                </c:pt>
                <c:pt idx="40">
                  <c:v>0.129</c:v>
                </c:pt>
                <c:pt idx="41">
                  <c:v>0.23799999999999999</c:v>
                </c:pt>
                <c:pt idx="42">
                  <c:v>0.27800000000000002</c:v>
                </c:pt>
                <c:pt idx="43">
                  <c:v>0.2</c:v>
                </c:pt>
                <c:pt idx="44">
                  <c:v>0.182</c:v>
                </c:pt>
                <c:pt idx="45">
                  <c:v>0.13600000000000001</c:v>
                </c:pt>
                <c:pt idx="46">
                  <c:v>0.26700000000000002</c:v>
                </c:pt>
                <c:pt idx="47">
                  <c:v>6.7000000000000004E-2</c:v>
                </c:pt>
                <c:pt idx="48">
                  <c:v>0.158</c:v>
                </c:pt>
                <c:pt idx="49">
                  <c:v>0.14299999999999999</c:v>
                </c:pt>
                <c:pt idx="50">
                  <c:v>0.13500000000000001</c:v>
                </c:pt>
                <c:pt idx="51">
                  <c:v>0.16700000000000001</c:v>
                </c:pt>
                <c:pt idx="52">
                  <c:v>0.2</c:v>
                </c:pt>
                <c:pt idx="53">
                  <c:v>5.7000000000000002E-2</c:v>
                </c:pt>
                <c:pt idx="54">
                  <c:v>6.9000000000000006E-2</c:v>
                </c:pt>
                <c:pt idx="55">
                  <c:v>7.6999999999999999E-2</c:v>
                </c:pt>
              </c:numCache>
            </c:numRef>
          </c:val>
        </c:ser>
        <c:ser>
          <c:idx val="2"/>
          <c:order val="2"/>
          <c:tx>
            <c:strRef>
              <c:f>'fig 20'!$E$5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20'!$B$6:$B$61</c:f>
              <c:strCache>
                <c:ptCount val="56"/>
                <c:pt idx="0">
                  <c:v>Myanmar</c:v>
                </c:pt>
                <c:pt idx="1">
                  <c:v>DRC (Congo)</c:v>
                </c:pt>
                <c:pt idx="2">
                  <c:v>Angola</c:v>
                </c:pt>
                <c:pt idx="3">
                  <c:v>Madagascar</c:v>
                </c:pt>
                <c:pt idx="4">
                  <c:v>Ivory Coast</c:v>
                </c:pt>
                <c:pt idx="5">
                  <c:v>Suriname</c:v>
                </c:pt>
                <c:pt idx="6">
                  <c:v>Vietnam</c:v>
                </c:pt>
                <c:pt idx="7">
                  <c:v>Bolivia</c:v>
                </c:pt>
                <c:pt idx="8">
                  <c:v>Niger</c:v>
                </c:pt>
                <c:pt idx="9">
                  <c:v>Venezuela</c:v>
                </c:pt>
                <c:pt idx="10">
                  <c:v>Laos</c:v>
                </c:pt>
                <c:pt idx="11">
                  <c:v>Fiji</c:v>
                </c:pt>
                <c:pt idx="12">
                  <c:v>Zimbabwe</c:v>
                </c:pt>
                <c:pt idx="13">
                  <c:v>Guinea (Conakry)</c:v>
                </c:pt>
                <c:pt idx="14">
                  <c:v>Ecuador</c:v>
                </c:pt>
                <c:pt idx="15">
                  <c:v>Argentina: La Rioja</c:v>
                </c:pt>
                <c:pt idx="16">
                  <c:v>Honduras</c:v>
                </c:pt>
                <c:pt idx="17">
                  <c:v>Liberia</c:v>
                </c:pt>
                <c:pt idx="18">
                  <c:v>Sierra Leone</c:v>
                </c:pt>
                <c:pt idx="19">
                  <c:v>Mongolia</c:v>
                </c:pt>
                <c:pt idx="20">
                  <c:v>Ethiopia</c:v>
                </c:pt>
                <c:pt idx="21">
                  <c:v>Thailand</c:v>
                </c:pt>
                <c:pt idx="22">
                  <c:v>China</c:v>
                </c:pt>
                <c:pt idx="23">
                  <c:v>Indonesia</c:v>
                </c:pt>
                <c:pt idx="24">
                  <c:v>Nicaragua</c:v>
                </c:pt>
                <c:pt idx="25">
                  <c:v>Kazakhstan</c:v>
                </c:pt>
                <c:pt idx="26">
                  <c:v>Greece</c:v>
                </c:pt>
                <c:pt idx="27">
                  <c:v>Kenya</c:v>
                </c:pt>
                <c:pt idx="28">
                  <c:v>Kyrgyzstan</c:v>
                </c:pt>
                <c:pt idx="29">
                  <c:v>Saudi Arabia</c:v>
                </c:pt>
                <c:pt idx="30">
                  <c:v>Russia</c:v>
                </c:pt>
                <c:pt idx="31">
                  <c:v>Papua New Guinea</c:v>
                </c:pt>
                <c:pt idx="32">
                  <c:v>Romania</c:v>
                </c:pt>
                <c:pt idx="33">
                  <c:v>Guatemala</c:v>
                </c:pt>
                <c:pt idx="34">
                  <c:v>Burkina Faso</c:v>
                </c:pt>
                <c:pt idx="35">
                  <c:v>Dominican Republic</c:v>
                </c:pt>
                <c:pt idx="36">
                  <c:v>Mali</c:v>
                </c:pt>
                <c:pt idx="37">
                  <c:v>Philippines</c:v>
                </c:pt>
                <c:pt idx="38">
                  <c:v>Argentina: Chubut</c:v>
                </c:pt>
                <c:pt idx="39">
                  <c:v>Tanzania</c:v>
                </c:pt>
                <c:pt idx="40">
                  <c:v>Argentina: Mendoza</c:v>
                </c:pt>
                <c:pt idx="41">
                  <c:v>Argentina: Catamarca</c:v>
                </c:pt>
                <c:pt idx="42">
                  <c:v>Mozambique</c:v>
                </c:pt>
                <c:pt idx="43">
                  <c:v>India</c:v>
                </c:pt>
                <c:pt idx="44">
                  <c:v>Nigeria</c:v>
                </c:pt>
                <c:pt idx="45">
                  <c:v>Argentina: Rio Negro</c:v>
                </c:pt>
                <c:pt idx="46">
                  <c:v>Malaysia</c:v>
                </c:pt>
                <c:pt idx="47">
                  <c:v>Bulgaria</c:v>
                </c:pt>
                <c:pt idx="48">
                  <c:v>Colombia</c:v>
                </c:pt>
                <c:pt idx="49">
                  <c:v>Panama</c:v>
                </c:pt>
                <c:pt idx="50">
                  <c:v>Argentina: Santa Cruz</c:v>
                </c:pt>
                <c:pt idx="51">
                  <c:v>Argentina: Neuquen</c:v>
                </c:pt>
                <c:pt idx="52">
                  <c:v>Guyana</c:v>
                </c:pt>
                <c:pt idx="53">
                  <c:v>Brazil</c:v>
                </c:pt>
                <c:pt idx="54">
                  <c:v>Zambia</c:v>
                </c:pt>
                <c:pt idx="55">
                  <c:v>Uruguay</c:v>
                </c:pt>
              </c:strCache>
            </c:strRef>
          </c:cat>
          <c:val>
            <c:numRef>
              <c:f>'fig 20'!$E$6:$E$61</c:f>
              <c:numCache>
                <c:formatCode>0.00%</c:formatCode>
                <c:ptCount val="56"/>
                <c:pt idx="0">
                  <c:v>0.154</c:v>
                </c:pt>
                <c:pt idx="1">
                  <c:v>2.9000000000000001E-2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2.5999999999999999E-2</c:v>
                </c:pt>
                <c:pt idx="8">
                  <c:v>0</c:v>
                </c:pt>
                <c:pt idx="9">
                  <c:v>0.2</c:v>
                </c:pt>
                <c:pt idx="10">
                  <c:v>0.13300000000000001</c:v>
                </c:pt>
                <c:pt idx="11">
                  <c:v>0</c:v>
                </c:pt>
                <c:pt idx="12">
                  <c:v>0.13800000000000001</c:v>
                </c:pt>
                <c:pt idx="13">
                  <c:v>4.2000000000000003E-2</c:v>
                </c:pt>
                <c:pt idx="14">
                  <c:v>1.9E-2</c:v>
                </c:pt>
                <c:pt idx="15">
                  <c:v>0</c:v>
                </c:pt>
                <c:pt idx="16">
                  <c:v>5.8999999999999997E-2</c:v>
                </c:pt>
                <c:pt idx="17">
                  <c:v>0</c:v>
                </c:pt>
                <c:pt idx="18">
                  <c:v>0</c:v>
                </c:pt>
                <c:pt idx="19">
                  <c:v>5.3999999999999999E-2</c:v>
                </c:pt>
                <c:pt idx="20">
                  <c:v>0</c:v>
                </c:pt>
                <c:pt idx="21">
                  <c:v>0</c:v>
                </c:pt>
                <c:pt idx="22">
                  <c:v>6.5000000000000002E-2</c:v>
                </c:pt>
                <c:pt idx="23">
                  <c:v>3.5999999999999997E-2</c:v>
                </c:pt>
                <c:pt idx="24">
                  <c:v>0</c:v>
                </c:pt>
                <c:pt idx="25">
                  <c:v>0.05</c:v>
                </c:pt>
                <c:pt idx="26">
                  <c:v>0</c:v>
                </c:pt>
                <c:pt idx="27">
                  <c:v>0</c:v>
                </c:pt>
                <c:pt idx="28">
                  <c:v>6.7000000000000004E-2</c:v>
                </c:pt>
                <c:pt idx="29">
                  <c:v>8.3000000000000004E-2</c:v>
                </c:pt>
                <c:pt idx="30">
                  <c:v>0</c:v>
                </c:pt>
                <c:pt idx="31">
                  <c:v>2.9000000000000001E-2</c:v>
                </c:pt>
                <c:pt idx="32">
                  <c:v>0</c:v>
                </c:pt>
                <c:pt idx="33">
                  <c:v>6.3E-2</c:v>
                </c:pt>
                <c:pt idx="34">
                  <c:v>0</c:v>
                </c:pt>
                <c:pt idx="35">
                  <c:v>0</c:v>
                </c:pt>
                <c:pt idx="36">
                  <c:v>0.03</c:v>
                </c:pt>
                <c:pt idx="37">
                  <c:v>6.7000000000000004E-2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1.7999999999999999E-2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030400"/>
        <c:axId val="125031936"/>
      </c:barChart>
      <c:catAx>
        <c:axId val="125030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5031936"/>
        <c:crosses val="autoZero"/>
        <c:auto val="1"/>
        <c:lblAlgn val="ctr"/>
        <c:lblOffset val="100"/>
        <c:noMultiLvlLbl val="0"/>
      </c:catAx>
      <c:valAx>
        <c:axId val="125031936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030400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18408553443885"/>
          <c:y val="1.3978027055176137E-2"/>
          <c:w val="0.71394208381922486"/>
          <c:h val="0.96595778007089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20'!$C$62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20'!$B$63:$B$118</c:f>
              <c:strCache>
                <c:ptCount val="56"/>
                <c:pt idx="0">
                  <c:v>Argentina: San Juan</c:v>
                </c:pt>
                <c:pt idx="1">
                  <c:v>Ghana</c:v>
                </c:pt>
                <c:pt idx="2">
                  <c:v>Argentina: Jujuy</c:v>
                </c:pt>
                <c:pt idx="3">
                  <c:v>Eritrea</c:v>
                </c:pt>
                <c:pt idx="4">
                  <c:v>French Guiana</c:v>
                </c:pt>
                <c:pt idx="5">
                  <c:v>Serbia</c:v>
                </c:pt>
                <c:pt idx="6">
                  <c:v>Argentina: Salta</c:v>
                </c:pt>
                <c:pt idx="7">
                  <c:v>Peru</c:v>
                </c:pt>
                <c:pt idx="8">
                  <c:v>Botswana</c:v>
                </c:pt>
                <c:pt idx="9">
                  <c:v>Turkey</c:v>
                </c:pt>
                <c:pt idx="10">
                  <c:v>Namibia</c:v>
                </c:pt>
                <c:pt idx="11">
                  <c:v>Washington</c:v>
                </c:pt>
                <c:pt idx="12">
                  <c:v>Michigan</c:v>
                </c:pt>
                <c:pt idx="13">
                  <c:v>Mexico</c:v>
                </c:pt>
                <c:pt idx="14">
                  <c:v>South Africa</c:v>
                </c:pt>
                <c:pt idx="15">
                  <c:v>Greenland</c:v>
                </c:pt>
                <c:pt idx="16">
                  <c:v>Poland</c:v>
                </c:pt>
                <c:pt idx="17">
                  <c:v>California</c:v>
                </c:pt>
                <c:pt idx="18">
                  <c:v>Portugal</c:v>
                </c:pt>
                <c:pt idx="19">
                  <c:v>Tasmania</c:v>
                </c:pt>
                <c:pt idx="20">
                  <c:v>Nunavut</c:v>
                </c:pt>
                <c:pt idx="21">
                  <c:v>France</c:v>
                </c:pt>
                <c:pt idx="22">
                  <c:v>Utah</c:v>
                </c:pt>
                <c:pt idx="23">
                  <c:v>New Zealand</c:v>
                </c:pt>
                <c:pt idx="24">
                  <c:v>Chile</c:v>
                </c:pt>
                <c:pt idx="25">
                  <c:v>Norway</c:v>
                </c:pt>
                <c:pt idx="26">
                  <c:v>New Mexico</c:v>
                </c:pt>
                <c:pt idx="27">
                  <c:v>Idaho</c:v>
                </c:pt>
                <c:pt idx="28">
                  <c:v>Alaska</c:v>
                </c:pt>
                <c:pt idx="29">
                  <c:v>Arizona</c:v>
                </c:pt>
                <c:pt idx="30">
                  <c:v>Victoria</c:v>
                </c:pt>
                <c:pt idx="31">
                  <c:v>Nova Scotia</c:v>
                </c:pt>
                <c:pt idx="32">
                  <c:v>Montana</c:v>
                </c:pt>
                <c:pt idx="33">
                  <c:v>Northwest Territories</c:v>
                </c:pt>
                <c:pt idx="34">
                  <c:v>New South Wales</c:v>
                </c:pt>
                <c:pt idx="35">
                  <c:v>Wyoming</c:v>
                </c:pt>
                <c:pt idx="36">
                  <c:v>Nevada</c:v>
                </c:pt>
                <c:pt idx="37">
                  <c:v>Manitoba</c:v>
                </c:pt>
                <c:pt idx="38">
                  <c:v>Sweden</c:v>
                </c:pt>
                <c:pt idx="39">
                  <c:v>Queensland</c:v>
                </c:pt>
                <c:pt idx="40">
                  <c:v>Spain</c:v>
                </c:pt>
                <c:pt idx="41">
                  <c:v>New Brunswick</c:v>
                </c:pt>
                <c:pt idx="42">
                  <c:v>Yukon</c:v>
                </c:pt>
                <c:pt idx="43">
                  <c:v>Minnesota</c:v>
                </c:pt>
                <c:pt idx="44">
                  <c:v>Colorado</c:v>
                </c:pt>
                <c:pt idx="45">
                  <c:v>Western Australia</c:v>
                </c:pt>
                <c:pt idx="46">
                  <c:v>South Australia</c:v>
                </c:pt>
                <c:pt idx="47">
                  <c:v>Northern Territory</c:v>
                </c:pt>
                <c:pt idx="48">
                  <c:v>Ontario</c:v>
                </c:pt>
                <c:pt idx="49">
                  <c:v>Saskatchewan</c:v>
                </c:pt>
                <c:pt idx="50">
                  <c:v>Quebec</c:v>
                </c:pt>
                <c:pt idx="51">
                  <c:v>Newfoundland &amp; Labrador</c:v>
                </c:pt>
                <c:pt idx="52">
                  <c:v>Alberta</c:v>
                </c:pt>
                <c:pt idx="53">
                  <c:v>British Columbia</c:v>
                </c:pt>
                <c:pt idx="54">
                  <c:v>Ireland</c:v>
                </c:pt>
                <c:pt idx="55">
                  <c:v>Finland</c:v>
                </c:pt>
              </c:strCache>
            </c:strRef>
          </c:cat>
          <c:val>
            <c:numRef>
              <c:f>'fig 20'!$C$63:$C$118</c:f>
              <c:numCache>
                <c:formatCode>0.00%</c:formatCode>
                <c:ptCount val="56"/>
                <c:pt idx="0">
                  <c:v>0.35099999999999998</c:v>
                </c:pt>
                <c:pt idx="1">
                  <c:v>0.36599999999999999</c:v>
                </c:pt>
                <c:pt idx="2">
                  <c:v>0.28599999999999998</c:v>
                </c:pt>
                <c:pt idx="3">
                  <c:v>0.33300000000000002</c:v>
                </c:pt>
                <c:pt idx="4">
                  <c:v>0.33300000000000002</c:v>
                </c:pt>
                <c:pt idx="5">
                  <c:v>0.33300000000000002</c:v>
                </c:pt>
                <c:pt idx="6">
                  <c:v>0.26900000000000002</c:v>
                </c:pt>
                <c:pt idx="7">
                  <c:v>0.26200000000000001</c:v>
                </c:pt>
                <c:pt idx="8">
                  <c:v>0.23499999999999999</c:v>
                </c:pt>
                <c:pt idx="9">
                  <c:v>0.25800000000000001</c:v>
                </c:pt>
                <c:pt idx="10">
                  <c:v>0.24199999999999999</c:v>
                </c:pt>
                <c:pt idx="11">
                  <c:v>0.22</c:v>
                </c:pt>
                <c:pt idx="12">
                  <c:v>0.214</c:v>
                </c:pt>
                <c:pt idx="13">
                  <c:v>0.20699999999999999</c:v>
                </c:pt>
                <c:pt idx="14">
                  <c:v>0.21299999999999999</c:v>
                </c:pt>
                <c:pt idx="15">
                  <c:v>0.23100000000000001</c:v>
                </c:pt>
                <c:pt idx="16">
                  <c:v>0.14299999999999999</c:v>
                </c:pt>
                <c:pt idx="17">
                  <c:v>0.16400000000000001</c:v>
                </c:pt>
                <c:pt idx="18">
                  <c:v>0.17399999999999999</c:v>
                </c:pt>
                <c:pt idx="19">
                  <c:v>0.13800000000000001</c:v>
                </c:pt>
                <c:pt idx="20">
                  <c:v>0.11</c:v>
                </c:pt>
                <c:pt idx="21">
                  <c:v>0.105</c:v>
                </c:pt>
                <c:pt idx="22">
                  <c:v>9.4E-2</c:v>
                </c:pt>
                <c:pt idx="23">
                  <c:v>0.13900000000000001</c:v>
                </c:pt>
                <c:pt idx="24">
                  <c:v>0.106</c:v>
                </c:pt>
                <c:pt idx="25">
                  <c:v>0.13300000000000001</c:v>
                </c:pt>
                <c:pt idx="26">
                  <c:v>8.5000000000000006E-2</c:v>
                </c:pt>
                <c:pt idx="27">
                  <c:v>8.3000000000000004E-2</c:v>
                </c:pt>
                <c:pt idx="28">
                  <c:v>9.8000000000000004E-2</c:v>
                </c:pt>
                <c:pt idx="29">
                  <c:v>9.4E-2</c:v>
                </c:pt>
                <c:pt idx="30">
                  <c:v>9.2999999999999999E-2</c:v>
                </c:pt>
                <c:pt idx="31">
                  <c:v>8.3000000000000004E-2</c:v>
                </c:pt>
                <c:pt idx="32">
                  <c:v>6.3E-2</c:v>
                </c:pt>
                <c:pt idx="33">
                  <c:v>6.4000000000000001E-2</c:v>
                </c:pt>
                <c:pt idx="34">
                  <c:v>6.0999999999999999E-2</c:v>
                </c:pt>
                <c:pt idx="35">
                  <c:v>4.3999999999999997E-2</c:v>
                </c:pt>
                <c:pt idx="36">
                  <c:v>5.2999999999999999E-2</c:v>
                </c:pt>
                <c:pt idx="37">
                  <c:v>4.7E-2</c:v>
                </c:pt>
                <c:pt idx="38">
                  <c:v>7.0999999999999994E-2</c:v>
                </c:pt>
                <c:pt idx="39">
                  <c:v>4.1000000000000002E-2</c:v>
                </c:pt>
                <c:pt idx="40">
                  <c:v>6.7000000000000004E-2</c:v>
                </c:pt>
                <c:pt idx="41">
                  <c:v>3.1E-2</c:v>
                </c:pt>
                <c:pt idx="42">
                  <c:v>6.2E-2</c:v>
                </c:pt>
                <c:pt idx="43">
                  <c:v>6.0999999999999999E-2</c:v>
                </c:pt>
                <c:pt idx="44">
                  <c:v>0.03</c:v>
                </c:pt>
                <c:pt idx="45">
                  <c:v>0.04</c:v>
                </c:pt>
                <c:pt idx="46">
                  <c:v>3.3000000000000002E-2</c:v>
                </c:pt>
                <c:pt idx="47">
                  <c:v>2.3E-2</c:v>
                </c:pt>
                <c:pt idx="48">
                  <c:v>2.9000000000000001E-2</c:v>
                </c:pt>
                <c:pt idx="49">
                  <c:v>2.5999999999999999E-2</c:v>
                </c:pt>
                <c:pt idx="50">
                  <c:v>2.5000000000000001E-2</c:v>
                </c:pt>
                <c:pt idx="51">
                  <c:v>3.6999999999999998E-2</c:v>
                </c:pt>
                <c:pt idx="52">
                  <c:v>1.7999999999999999E-2</c:v>
                </c:pt>
                <c:pt idx="53">
                  <c:v>2.1000000000000001E-2</c:v>
                </c:pt>
                <c:pt idx="54">
                  <c:v>3.1E-2</c:v>
                </c:pt>
                <c:pt idx="55">
                  <c:v>2.1000000000000001E-2</c:v>
                </c:pt>
              </c:numCache>
            </c:numRef>
          </c:val>
        </c:ser>
        <c:ser>
          <c:idx val="1"/>
          <c:order val="1"/>
          <c:tx>
            <c:strRef>
              <c:f>'fig 20'!$D$62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20'!$B$63:$B$118</c:f>
              <c:strCache>
                <c:ptCount val="56"/>
                <c:pt idx="0">
                  <c:v>Argentina: San Juan</c:v>
                </c:pt>
                <c:pt idx="1">
                  <c:v>Ghana</c:v>
                </c:pt>
                <c:pt idx="2">
                  <c:v>Argentina: Jujuy</c:v>
                </c:pt>
                <c:pt idx="3">
                  <c:v>Eritrea</c:v>
                </c:pt>
                <c:pt idx="4">
                  <c:v>French Guiana</c:v>
                </c:pt>
                <c:pt idx="5">
                  <c:v>Serbia</c:v>
                </c:pt>
                <c:pt idx="6">
                  <c:v>Argentina: Salta</c:v>
                </c:pt>
                <c:pt idx="7">
                  <c:v>Peru</c:v>
                </c:pt>
                <c:pt idx="8">
                  <c:v>Botswana</c:v>
                </c:pt>
                <c:pt idx="9">
                  <c:v>Turkey</c:v>
                </c:pt>
                <c:pt idx="10">
                  <c:v>Namibia</c:v>
                </c:pt>
                <c:pt idx="11">
                  <c:v>Washington</c:v>
                </c:pt>
                <c:pt idx="12">
                  <c:v>Michigan</c:v>
                </c:pt>
                <c:pt idx="13">
                  <c:v>Mexico</c:v>
                </c:pt>
                <c:pt idx="14">
                  <c:v>South Africa</c:v>
                </c:pt>
                <c:pt idx="15">
                  <c:v>Greenland</c:v>
                </c:pt>
                <c:pt idx="16">
                  <c:v>Poland</c:v>
                </c:pt>
                <c:pt idx="17">
                  <c:v>California</c:v>
                </c:pt>
                <c:pt idx="18">
                  <c:v>Portugal</c:v>
                </c:pt>
                <c:pt idx="19">
                  <c:v>Tasmania</c:v>
                </c:pt>
                <c:pt idx="20">
                  <c:v>Nunavut</c:v>
                </c:pt>
                <c:pt idx="21">
                  <c:v>France</c:v>
                </c:pt>
                <c:pt idx="22">
                  <c:v>Utah</c:v>
                </c:pt>
                <c:pt idx="23">
                  <c:v>New Zealand</c:v>
                </c:pt>
                <c:pt idx="24">
                  <c:v>Chile</c:v>
                </c:pt>
                <c:pt idx="25">
                  <c:v>Norway</c:v>
                </c:pt>
                <c:pt idx="26">
                  <c:v>New Mexico</c:v>
                </c:pt>
                <c:pt idx="27">
                  <c:v>Idaho</c:v>
                </c:pt>
                <c:pt idx="28">
                  <c:v>Alaska</c:v>
                </c:pt>
                <c:pt idx="29">
                  <c:v>Arizona</c:v>
                </c:pt>
                <c:pt idx="30">
                  <c:v>Victoria</c:v>
                </c:pt>
                <c:pt idx="31">
                  <c:v>Nova Scotia</c:v>
                </c:pt>
                <c:pt idx="32">
                  <c:v>Montana</c:v>
                </c:pt>
                <c:pt idx="33">
                  <c:v>Northwest Territories</c:v>
                </c:pt>
                <c:pt idx="34">
                  <c:v>New South Wales</c:v>
                </c:pt>
                <c:pt idx="35">
                  <c:v>Wyoming</c:v>
                </c:pt>
                <c:pt idx="36">
                  <c:v>Nevada</c:v>
                </c:pt>
                <c:pt idx="37">
                  <c:v>Manitoba</c:v>
                </c:pt>
                <c:pt idx="38">
                  <c:v>Sweden</c:v>
                </c:pt>
                <c:pt idx="39">
                  <c:v>Queensland</c:v>
                </c:pt>
                <c:pt idx="40">
                  <c:v>Spain</c:v>
                </c:pt>
                <c:pt idx="41">
                  <c:v>New Brunswick</c:v>
                </c:pt>
                <c:pt idx="42">
                  <c:v>Yukon</c:v>
                </c:pt>
                <c:pt idx="43">
                  <c:v>Minnesota</c:v>
                </c:pt>
                <c:pt idx="44">
                  <c:v>Colorado</c:v>
                </c:pt>
                <c:pt idx="45">
                  <c:v>Western Australia</c:v>
                </c:pt>
                <c:pt idx="46">
                  <c:v>South Australia</c:v>
                </c:pt>
                <c:pt idx="47">
                  <c:v>Northern Territory</c:v>
                </c:pt>
                <c:pt idx="48">
                  <c:v>Ontario</c:v>
                </c:pt>
                <c:pt idx="49">
                  <c:v>Saskatchewan</c:v>
                </c:pt>
                <c:pt idx="50">
                  <c:v>Quebec</c:v>
                </c:pt>
                <c:pt idx="51">
                  <c:v>Newfoundland &amp; Labrador</c:v>
                </c:pt>
                <c:pt idx="52">
                  <c:v>Alberta</c:v>
                </c:pt>
                <c:pt idx="53">
                  <c:v>British Columbia</c:v>
                </c:pt>
                <c:pt idx="54">
                  <c:v>Ireland</c:v>
                </c:pt>
                <c:pt idx="55">
                  <c:v>Finland</c:v>
                </c:pt>
              </c:strCache>
            </c:strRef>
          </c:cat>
          <c:val>
            <c:numRef>
              <c:f>'fig 20'!$D$63:$D$118</c:f>
              <c:numCache>
                <c:formatCode>0.00%</c:formatCode>
                <c:ptCount val="56"/>
                <c:pt idx="0">
                  <c:v>0.108</c:v>
                </c:pt>
                <c:pt idx="1">
                  <c:v>7.2999999999999995E-2</c:v>
                </c:pt>
                <c:pt idx="2">
                  <c:v>0.14299999999999999</c:v>
                </c:pt>
                <c:pt idx="3">
                  <c:v>8.3000000000000004E-2</c:v>
                </c:pt>
                <c:pt idx="4">
                  <c:v>8.3000000000000004E-2</c:v>
                </c:pt>
                <c:pt idx="5">
                  <c:v>8.3000000000000004E-2</c:v>
                </c:pt>
                <c:pt idx="6">
                  <c:v>0.115</c:v>
                </c:pt>
                <c:pt idx="7">
                  <c:v>3.6999999999999998E-2</c:v>
                </c:pt>
                <c:pt idx="8">
                  <c:v>5.8999999999999997E-2</c:v>
                </c:pt>
                <c:pt idx="9">
                  <c:v>3.2000000000000001E-2</c:v>
                </c:pt>
                <c:pt idx="10">
                  <c:v>0.03</c:v>
                </c:pt>
                <c:pt idx="11">
                  <c:v>4.9000000000000002E-2</c:v>
                </c:pt>
                <c:pt idx="12">
                  <c:v>3.5999999999999997E-2</c:v>
                </c:pt>
                <c:pt idx="13">
                  <c:v>3.3000000000000002E-2</c:v>
                </c:pt>
                <c:pt idx="14">
                  <c:v>2.1000000000000001E-2</c:v>
                </c:pt>
                <c:pt idx="15">
                  <c:v>0</c:v>
                </c:pt>
                <c:pt idx="16">
                  <c:v>7.0999999999999994E-2</c:v>
                </c:pt>
                <c:pt idx="17">
                  <c:v>4.4999999999999998E-2</c:v>
                </c:pt>
                <c:pt idx="18">
                  <c:v>0</c:v>
                </c:pt>
                <c:pt idx="19">
                  <c:v>3.4000000000000002E-2</c:v>
                </c:pt>
                <c:pt idx="20">
                  <c:v>5.5E-2</c:v>
                </c:pt>
                <c:pt idx="21">
                  <c:v>5.2999999999999999E-2</c:v>
                </c:pt>
                <c:pt idx="22">
                  <c:v>5.7000000000000002E-2</c:v>
                </c:pt>
                <c:pt idx="23">
                  <c:v>0</c:v>
                </c:pt>
                <c:pt idx="24">
                  <c:v>2.1000000000000001E-2</c:v>
                </c:pt>
                <c:pt idx="25">
                  <c:v>0</c:v>
                </c:pt>
                <c:pt idx="26">
                  <c:v>4.2999999999999997E-2</c:v>
                </c:pt>
                <c:pt idx="27">
                  <c:v>4.2000000000000003E-2</c:v>
                </c:pt>
                <c:pt idx="28">
                  <c:v>2.1999999999999999E-2</c:v>
                </c:pt>
                <c:pt idx="29">
                  <c:v>2.4E-2</c:v>
                </c:pt>
                <c:pt idx="30">
                  <c:v>2.3E-2</c:v>
                </c:pt>
                <c:pt idx="31">
                  <c:v>2.8000000000000001E-2</c:v>
                </c:pt>
                <c:pt idx="32">
                  <c:v>4.2000000000000003E-2</c:v>
                </c:pt>
                <c:pt idx="33">
                  <c:v>3.7999999999999999E-2</c:v>
                </c:pt>
                <c:pt idx="34">
                  <c:v>0.03</c:v>
                </c:pt>
                <c:pt idx="35">
                  <c:v>4.3999999999999997E-2</c:v>
                </c:pt>
                <c:pt idx="36">
                  <c:v>2.3E-2</c:v>
                </c:pt>
                <c:pt idx="37">
                  <c:v>2.4E-2</c:v>
                </c:pt>
                <c:pt idx="38">
                  <c:v>0</c:v>
                </c:pt>
                <c:pt idx="39">
                  <c:v>2.7E-2</c:v>
                </c:pt>
                <c:pt idx="40">
                  <c:v>0</c:v>
                </c:pt>
                <c:pt idx="41">
                  <c:v>3.1E-2</c:v>
                </c:pt>
                <c:pt idx="42">
                  <c:v>0</c:v>
                </c:pt>
                <c:pt idx="43">
                  <c:v>0</c:v>
                </c:pt>
                <c:pt idx="44">
                  <c:v>0.03</c:v>
                </c:pt>
                <c:pt idx="45">
                  <c:v>0.01</c:v>
                </c:pt>
                <c:pt idx="46">
                  <c:v>1.6E-2</c:v>
                </c:pt>
                <c:pt idx="47">
                  <c:v>2.3E-2</c:v>
                </c:pt>
                <c:pt idx="48">
                  <c:v>1.2E-2</c:v>
                </c:pt>
                <c:pt idx="49">
                  <c:v>1.2999999999999999E-2</c:v>
                </c:pt>
                <c:pt idx="50">
                  <c:v>1.2999999999999999E-2</c:v>
                </c:pt>
                <c:pt idx="51">
                  <c:v>0</c:v>
                </c:pt>
                <c:pt idx="52">
                  <c:v>1.7999999999999999E-2</c:v>
                </c:pt>
                <c:pt idx="53">
                  <c:v>0.01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20'!$E$62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20'!$B$63:$B$118</c:f>
              <c:strCache>
                <c:ptCount val="56"/>
                <c:pt idx="0">
                  <c:v>Argentina: San Juan</c:v>
                </c:pt>
                <c:pt idx="1">
                  <c:v>Ghana</c:v>
                </c:pt>
                <c:pt idx="2">
                  <c:v>Argentina: Jujuy</c:v>
                </c:pt>
                <c:pt idx="3">
                  <c:v>Eritrea</c:v>
                </c:pt>
                <c:pt idx="4">
                  <c:v>French Guiana</c:v>
                </c:pt>
                <c:pt idx="5">
                  <c:v>Serbia</c:v>
                </c:pt>
                <c:pt idx="6">
                  <c:v>Argentina: Salta</c:v>
                </c:pt>
                <c:pt idx="7">
                  <c:v>Peru</c:v>
                </c:pt>
                <c:pt idx="8">
                  <c:v>Botswana</c:v>
                </c:pt>
                <c:pt idx="9">
                  <c:v>Turkey</c:v>
                </c:pt>
                <c:pt idx="10">
                  <c:v>Namibia</c:v>
                </c:pt>
                <c:pt idx="11">
                  <c:v>Washington</c:v>
                </c:pt>
                <c:pt idx="12">
                  <c:v>Michigan</c:v>
                </c:pt>
                <c:pt idx="13">
                  <c:v>Mexico</c:v>
                </c:pt>
                <c:pt idx="14">
                  <c:v>South Africa</c:v>
                </c:pt>
                <c:pt idx="15">
                  <c:v>Greenland</c:v>
                </c:pt>
                <c:pt idx="16">
                  <c:v>Poland</c:v>
                </c:pt>
                <c:pt idx="17">
                  <c:v>California</c:v>
                </c:pt>
                <c:pt idx="18">
                  <c:v>Portugal</c:v>
                </c:pt>
                <c:pt idx="19">
                  <c:v>Tasmania</c:v>
                </c:pt>
                <c:pt idx="20">
                  <c:v>Nunavut</c:v>
                </c:pt>
                <c:pt idx="21">
                  <c:v>France</c:v>
                </c:pt>
                <c:pt idx="22">
                  <c:v>Utah</c:v>
                </c:pt>
                <c:pt idx="23">
                  <c:v>New Zealand</c:v>
                </c:pt>
                <c:pt idx="24">
                  <c:v>Chile</c:v>
                </c:pt>
                <c:pt idx="25">
                  <c:v>Norway</c:v>
                </c:pt>
                <c:pt idx="26">
                  <c:v>New Mexico</c:v>
                </c:pt>
                <c:pt idx="27">
                  <c:v>Idaho</c:v>
                </c:pt>
                <c:pt idx="28">
                  <c:v>Alaska</c:v>
                </c:pt>
                <c:pt idx="29">
                  <c:v>Arizona</c:v>
                </c:pt>
                <c:pt idx="30">
                  <c:v>Victoria</c:v>
                </c:pt>
                <c:pt idx="31">
                  <c:v>Nova Scotia</c:v>
                </c:pt>
                <c:pt idx="32">
                  <c:v>Montana</c:v>
                </c:pt>
                <c:pt idx="33">
                  <c:v>Northwest Territories</c:v>
                </c:pt>
                <c:pt idx="34">
                  <c:v>New South Wales</c:v>
                </c:pt>
                <c:pt idx="35">
                  <c:v>Wyoming</c:v>
                </c:pt>
                <c:pt idx="36">
                  <c:v>Nevada</c:v>
                </c:pt>
                <c:pt idx="37">
                  <c:v>Manitoba</c:v>
                </c:pt>
                <c:pt idx="38">
                  <c:v>Sweden</c:v>
                </c:pt>
                <c:pt idx="39">
                  <c:v>Queensland</c:v>
                </c:pt>
                <c:pt idx="40">
                  <c:v>Spain</c:v>
                </c:pt>
                <c:pt idx="41">
                  <c:v>New Brunswick</c:v>
                </c:pt>
                <c:pt idx="42">
                  <c:v>Yukon</c:v>
                </c:pt>
                <c:pt idx="43">
                  <c:v>Minnesota</c:v>
                </c:pt>
                <c:pt idx="44">
                  <c:v>Colorado</c:v>
                </c:pt>
                <c:pt idx="45">
                  <c:v>Western Australia</c:v>
                </c:pt>
                <c:pt idx="46">
                  <c:v>South Australia</c:v>
                </c:pt>
                <c:pt idx="47">
                  <c:v>Northern Territory</c:v>
                </c:pt>
                <c:pt idx="48">
                  <c:v>Ontario</c:v>
                </c:pt>
                <c:pt idx="49">
                  <c:v>Saskatchewan</c:v>
                </c:pt>
                <c:pt idx="50">
                  <c:v>Quebec</c:v>
                </c:pt>
                <c:pt idx="51">
                  <c:v>Newfoundland &amp; Labrador</c:v>
                </c:pt>
                <c:pt idx="52">
                  <c:v>Alberta</c:v>
                </c:pt>
                <c:pt idx="53">
                  <c:v>British Columbia</c:v>
                </c:pt>
                <c:pt idx="54">
                  <c:v>Ireland</c:v>
                </c:pt>
                <c:pt idx="55">
                  <c:v>Finland</c:v>
                </c:pt>
              </c:strCache>
            </c:strRef>
          </c:cat>
          <c:val>
            <c:numRef>
              <c:f>'fig 20'!$E$63:$E$118</c:f>
              <c:numCache>
                <c:formatCode>0.00%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1.0999999999999999E-2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073664"/>
        <c:axId val="125083648"/>
      </c:barChart>
      <c:catAx>
        <c:axId val="12507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5083648"/>
        <c:crosses val="autoZero"/>
        <c:auto val="1"/>
        <c:lblAlgn val="ctr"/>
        <c:lblOffset val="100"/>
        <c:noMultiLvlLbl val="0"/>
      </c:catAx>
      <c:valAx>
        <c:axId val="125083648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073664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0437219937671729"/>
          <c:y val="1.8366463567294714E-2"/>
          <c:w val="0.49313958705981431"/>
          <c:h val="0.11129818271979111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006174228221474"/>
          <c:y val="1.7808668757186084E-2"/>
          <c:w val="0.59494888138982627"/>
          <c:h val="0.9577879002484986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21'!$B$3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21'!$A$4:$A$64</c:f>
              <c:strCache>
                <c:ptCount val="61"/>
                <c:pt idx="0">
                  <c:v>Nigeria</c:v>
                </c:pt>
                <c:pt idx="1">
                  <c:v>Angola</c:v>
                </c:pt>
                <c:pt idx="2">
                  <c:v>DRC (Congo)</c:v>
                </c:pt>
                <c:pt idx="3">
                  <c:v>Colombia</c:v>
                </c:pt>
                <c:pt idx="4">
                  <c:v>Philippines</c:v>
                </c:pt>
                <c:pt idx="5">
                  <c:v>Papua New Guinea</c:v>
                </c:pt>
                <c:pt idx="6">
                  <c:v>Venezuela</c:v>
                </c:pt>
                <c:pt idx="7">
                  <c:v>Niger</c:v>
                </c:pt>
                <c:pt idx="8">
                  <c:v>Mexico</c:v>
                </c:pt>
                <c:pt idx="9">
                  <c:v>Ivory Coast</c:v>
                </c:pt>
                <c:pt idx="10">
                  <c:v>Indonesia</c:v>
                </c:pt>
                <c:pt idx="11">
                  <c:v>Guinea (Conakry)</c:v>
                </c:pt>
                <c:pt idx="12">
                  <c:v>Honduras</c:v>
                </c:pt>
                <c:pt idx="13">
                  <c:v>Kyrgyzstan</c:v>
                </c:pt>
                <c:pt idx="14">
                  <c:v>Guatemala</c:v>
                </c:pt>
                <c:pt idx="15">
                  <c:v>Zimbabwe</c:v>
                </c:pt>
                <c:pt idx="16">
                  <c:v>Bolivia</c:v>
                </c:pt>
                <c:pt idx="17">
                  <c:v>Mali</c:v>
                </c:pt>
                <c:pt idx="18">
                  <c:v>Kenya</c:v>
                </c:pt>
                <c:pt idx="19">
                  <c:v>Myanmar</c:v>
                </c:pt>
                <c:pt idx="20">
                  <c:v>Liberia</c:v>
                </c:pt>
                <c:pt idx="21">
                  <c:v>Nicaragua</c:v>
                </c:pt>
                <c:pt idx="22">
                  <c:v>Sierra Leone</c:v>
                </c:pt>
                <c:pt idx="23">
                  <c:v>India</c:v>
                </c:pt>
                <c:pt idx="24">
                  <c:v>Ecuador</c:v>
                </c:pt>
                <c:pt idx="25">
                  <c:v>Ethiopia</c:v>
                </c:pt>
                <c:pt idx="26">
                  <c:v>Peru</c:v>
                </c:pt>
                <c:pt idx="27">
                  <c:v>Mozambique</c:v>
                </c:pt>
                <c:pt idx="28">
                  <c:v>Madagascar</c:v>
                </c:pt>
                <c:pt idx="29">
                  <c:v>South Africa</c:v>
                </c:pt>
                <c:pt idx="30">
                  <c:v>Eritrea</c:v>
                </c:pt>
                <c:pt idx="31">
                  <c:v>Russia</c:v>
                </c:pt>
                <c:pt idx="32">
                  <c:v>Laos</c:v>
                </c:pt>
                <c:pt idx="33">
                  <c:v>Brazil</c:v>
                </c:pt>
                <c:pt idx="34">
                  <c:v>Fiji</c:v>
                </c:pt>
                <c:pt idx="35">
                  <c:v>Tanzania</c:v>
                </c:pt>
                <c:pt idx="36">
                  <c:v>Suriname</c:v>
                </c:pt>
                <c:pt idx="37">
                  <c:v>Guyana</c:v>
                </c:pt>
                <c:pt idx="38">
                  <c:v>Burkina Faso</c:v>
                </c:pt>
                <c:pt idx="39">
                  <c:v>Thailand</c:v>
                </c:pt>
                <c:pt idx="40">
                  <c:v>Turkey</c:v>
                </c:pt>
                <c:pt idx="41">
                  <c:v>Dominican Republic</c:v>
                </c:pt>
                <c:pt idx="42">
                  <c:v>Saudi Arabia</c:v>
                </c:pt>
                <c:pt idx="43">
                  <c:v>Kazakhstan</c:v>
                </c:pt>
                <c:pt idx="44">
                  <c:v>Greece</c:v>
                </c:pt>
                <c:pt idx="45">
                  <c:v>Zambia</c:v>
                </c:pt>
                <c:pt idx="46">
                  <c:v>Serbia</c:v>
                </c:pt>
                <c:pt idx="47">
                  <c:v>Mongolia</c:v>
                </c:pt>
                <c:pt idx="48">
                  <c:v>Ghana</c:v>
                </c:pt>
                <c:pt idx="49">
                  <c:v>Panama</c:v>
                </c:pt>
                <c:pt idx="50">
                  <c:v>Romania</c:v>
                </c:pt>
                <c:pt idx="51">
                  <c:v>Vietnam</c:v>
                </c:pt>
                <c:pt idx="52">
                  <c:v>China</c:v>
                </c:pt>
                <c:pt idx="53">
                  <c:v>Argentina: Santa Cruz</c:v>
                </c:pt>
                <c:pt idx="54">
                  <c:v>Malaysia</c:v>
                </c:pt>
                <c:pt idx="55">
                  <c:v>Namibia</c:v>
                </c:pt>
                <c:pt idx="56">
                  <c:v>Argentina: Mendoza</c:v>
                </c:pt>
                <c:pt idx="57">
                  <c:v>Argentina: La Rioja</c:v>
                </c:pt>
                <c:pt idx="58">
                  <c:v>French Guiana</c:v>
                </c:pt>
                <c:pt idx="59">
                  <c:v>Uruguay</c:v>
                </c:pt>
                <c:pt idx="60">
                  <c:v>Argentina: Catamarca</c:v>
                </c:pt>
              </c:strCache>
            </c:strRef>
          </c:cat>
          <c:val>
            <c:numRef>
              <c:f>'fig 21'!$B$4:$B$64</c:f>
              <c:numCache>
                <c:formatCode>0.00%</c:formatCode>
                <c:ptCount val="61"/>
                <c:pt idx="0">
                  <c:v>0.45500000000000002</c:v>
                </c:pt>
                <c:pt idx="1">
                  <c:v>0.4</c:v>
                </c:pt>
                <c:pt idx="2">
                  <c:v>0.11799999999999999</c:v>
                </c:pt>
                <c:pt idx="3">
                  <c:v>0.379</c:v>
                </c:pt>
                <c:pt idx="4">
                  <c:v>0.35699999999999998</c:v>
                </c:pt>
                <c:pt idx="5">
                  <c:v>0.25700000000000001</c:v>
                </c:pt>
                <c:pt idx="6">
                  <c:v>0.26200000000000001</c:v>
                </c:pt>
                <c:pt idx="7">
                  <c:v>0.25</c:v>
                </c:pt>
                <c:pt idx="8">
                  <c:v>0.41499999999999998</c:v>
                </c:pt>
                <c:pt idx="9">
                  <c:v>0.42899999999999999</c:v>
                </c:pt>
                <c:pt idx="10">
                  <c:v>0.58199999999999996</c:v>
                </c:pt>
                <c:pt idx="11">
                  <c:v>0.5</c:v>
                </c:pt>
                <c:pt idx="12">
                  <c:v>0.35299999999999998</c:v>
                </c:pt>
                <c:pt idx="13">
                  <c:v>0.438</c:v>
                </c:pt>
                <c:pt idx="14">
                  <c:v>0.375</c:v>
                </c:pt>
                <c:pt idx="15">
                  <c:v>0.24099999999999999</c:v>
                </c:pt>
                <c:pt idx="16">
                  <c:v>0.44700000000000001</c:v>
                </c:pt>
                <c:pt idx="17">
                  <c:v>0.24199999999999999</c:v>
                </c:pt>
                <c:pt idx="18">
                  <c:v>0.38500000000000001</c:v>
                </c:pt>
                <c:pt idx="19">
                  <c:v>0.23100000000000001</c:v>
                </c:pt>
                <c:pt idx="20">
                  <c:v>0.41699999999999998</c:v>
                </c:pt>
                <c:pt idx="21">
                  <c:v>0.44400000000000001</c:v>
                </c:pt>
                <c:pt idx="22">
                  <c:v>0.33300000000000002</c:v>
                </c:pt>
                <c:pt idx="23">
                  <c:v>0.45</c:v>
                </c:pt>
                <c:pt idx="24">
                  <c:v>0.42599999999999999</c:v>
                </c:pt>
                <c:pt idx="25">
                  <c:v>0.54500000000000004</c:v>
                </c:pt>
                <c:pt idx="26">
                  <c:v>0.45300000000000001</c:v>
                </c:pt>
                <c:pt idx="27">
                  <c:v>0.38900000000000001</c:v>
                </c:pt>
                <c:pt idx="28">
                  <c:v>0.3</c:v>
                </c:pt>
                <c:pt idx="29">
                  <c:v>0.34</c:v>
                </c:pt>
                <c:pt idx="30">
                  <c:v>0.33300000000000002</c:v>
                </c:pt>
                <c:pt idx="31">
                  <c:v>0.33300000000000002</c:v>
                </c:pt>
                <c:pt idx="32">
                  <c:v>0.4</c:v>
                </c:pt>
                <c:pt idx="33">
                  <c:v>0.39600000000000002</c:v>
                </c:pt>
                <c:pt idx="34">
                  <c:v>0.4</c:v>
                </c:pt>
                <c:pt idx="35">
                  <c:v>0.41699999999999998</c:v>
                </c:pt>
                <c:pt idx="36">
                  <c:v>0.41699999999999998</c:v>
                </c:pt>
                <c:pt idx="37">
                  <c:v>0.40899999999999997</c:v>
                </c:pt>
                <c:pt idx="38">
                  <c:v>0.38700000000000001</c:v>
                </c:pt>
                <c:pt idx="39">
                  <c:v>0.36399999999999999</c:v>
                </c:pt>
                <c:pt idx="40">
                  <c:v>0.35499999999999998</c:v>
                </c:pt>
                <c:pt idx="41">
                  <c:v>0.375</c:v>
                </c:pt>
                <c:pt idx="42">
                  <c:v>0.41699999999999998</c:v>
                </c:pt>
                <c:pt idx="43">
                  <c:v>0.3</c:v>
                </c:pt>
                <c:pt idx="44">
                  <c:v>0.3</c:v>
                </c:pt>
                <c:pt idx="45">
                  <c:v>0.31</c:v>
                </c:pt>
                <c:pt idx="46">
                  <c:v>0.25</c:v>
                </c:pt>
                <c:pt idx="47">
                  <c:v>0.216</c:v>
                </c:pt>
                <c:pt idx="48">
                  <c:v>0.26800000000000002</c:v>
                </c:pt>
                <c:pt idx="49">
                  <c:v>0.2</c:v>
                </c:pt>
                <c:pt idx="50">
                  <c:v>0.2</c:v>
                </c:pt>
                <c:pt idx="51">
                  <c:v>0.17599999999999999</c:v>
                </c:pt>
                <c:pt idx="52">
                  <c:v>0.22600000000000001</c:v>
                </c:pt>
                <c:pt idx="53">
                  <c:v>0.16700000000000001</c:v>
                </c:pt>
                <c:pt idx="54">
                  <c:v>0.14299999999999999</c:v>
                </c:pt>
                <c:pt idx="55">
                  <c:v>0.21199999999999999</c:v>
                </c:pt>
                <c:pt idx="56">
                  <c:v>0.125</c:v>
                </c:pt>
                <c:pt idx="57">
                  <c:v>5.8999999999999997E-2</c:v>
                </c:pt>
                <c:pt idx="58">
                  <c:v>0.16700000000000001</c:v>
                </c:pt>
                <c:pt idx="59">
                  <c:v>0.154</c:v>
                </c:pt>
                <c:pt idx="60">
                  <c:v>4.8000000000000001E-2</c:v>
                </c:pt>
              </c:numCache>
            </c:numRef>
          </c:val>
        </c:ser>
        <c:ser>
          <c:idx val="1"/>
          <c:order val="1"/>
          <c:tx>
            <c:strRef>
              <c:f>'fig 21'!$C$3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21'!$A$4:$A$64</c:f>
              <c:strCache>
                <c:ptCount val="61"/>
                <c:pt idx="0">
                  <c:v>Nigeria</c:v>
                </c:pt>
                <c:pt idx="1">
                  <c:v>Angola</c:v>
                </c:pt>
                <c:pt idx="2">
                  <c:v>DRC (Congo)</c:v>
                </c:pt>
                <c:pt idx="3">
                  <c:v>Colombia</c:v>
                </c:pt>
                <c:pt idx="4">
                  <c:v>Philippines</c:v>
                </c:pt>
                <c:pt idx="5">
                  <c:v>Papua New Guinea</c:v>
                </c:pt>
                <c:pt idx="6">
                  <c:v>Venezuela</c:v>
                </c:pt>
                <c:pt idx="7">
                  <c:v>Niger</c:v>
                </c:pt>
                <c:pt idx="8">
                  <c:v>Mexico</c:v>
                </c:pt>
                <c:pt idx="9">
                  <c:v>Ivory Coast</c:v>
                </c:pt>
                <c:pt idx="10">
                  <c:v>Indonesia</c:v>
                </c:pt>
                <c:pt idx="11">
                  <c:v>Guinea (Conakry)</c:v>
                </c:pt>
                <c:pt idx="12">
                  <c:v>Honduras</c:v>
                </c:pt>
                <c:pt idx="13">
                  <c:v>Kyrgyzstan</c:v>
                </c:pt>
                <c:pt idx="14">
                  <c:v>Guatemala</c:v>
                </c:pt>
                <c:pt idx="15">
                  <c:v>Zimbabwe</c:v>
                </c:pt>
                <c:pt idx="16">
                  <c:v>Bolivia</c:v>
                </c:pt>
                <c:pt idx="17">
                  <c:v>Mali</c:v>
                </c:pt>
                <c:pt idx="18">
                  <c:v>Kenya</c:v>
                </c:pt>
                <c:pt idx="19">
                  <c:v>Myanmar</c:v>
                </c:pt>
                <c:pt idx="20">
                  <c:v>Liberia</c:v>
                </c:pt>
                <c:pt idx="21">
                  <c:v>Nicaragua</c:v>
                </c:pt>
                <c:pt idx="22">
                  <c:v>Sierra Leone</c:v>
                </c:pt>
                <c:pt idx="23">
                  <c:v>India</c:v>
                </c:pt>
                <c:pt idx="24">
                  <c:v>Ecuador</c:v>
                </c:pt>
                <c:pt idx="25">
                  <c:v>Ethiopia</c:v>
                </c:pt>
                <c:pt idx="26">
                  <c:v>Peru</c:v>
                </c:pt>
                <c:pt idx="27">
                  <c:v>Mozambique</c:v>
                </c:pt>
                <c:pt idx="28">
                  <c:v>Madagascar</c:v>
                </c:pt>
                <c:pt idx="29">
                  <c:v>South Africa</c:v>
                </c:pt>
                <c:pt idx="30">
                  <c:v>Eritrea</c:v>
                </c:pt>
                <c:pt idx="31">
                  <c:v>Russia</c:v>
                </c:pt>
                <c:pt idx="32">
                  <c:v>Laos</c:v>
                </c:pt>
                <c:pt idx="33">
                  <c:v>Brazil</c:v>
                </c:pt>
                <c:pt idx="34">
                  <c:v>Fiji</c:v>
                </c:pt>
                <c:pt idx="35">
                  <c:v>Tanzania</c:v>
                </c:pt>
                <c:pt idx="36">
                  <c:v>Suriname</c:v>
                </c:pt>
                <c:pt idx="37">
                  <c:v>Guyana</c:v>
                </c:pt>
                <c:pt idx="38">
                  <c:v>Burkina Faso</c:v>
                </c:pt>
                <c:pt idx="39">
                  <c:v>Thailand</c:v>
                </c:pt>
                <c:pt idx="40">
                  <c:v>Turkey</c:v>
                </c:pt>
                <c:pt idx="41">
                  <c:v>Dominican Republic</c:v>
                </c:pt>
                <c:pt idx="42">
                  <c:v>Saudi Arabia</c:v>
                </c:pt>
                <c:pt idx="43">
                  <c:v>Kazakhstan</c:v>
                </c:pt>
                <c:pt idx="44">
                  <c:v>Greece</c:v>
                </c:pt>
                <c:pt idx="45">
                  <c:v>Zambia</c:v>
                </c:pt>
                <c:pt idx="46">
                  <c:v>Serbia</c:v>
                </c:pt>
                <c:pt idx="47">
                  <c:v>Mongolia</c:v>
                </c:pt>
                <c:pt idx="48">
                  <c:v>Ghana</c:v>
                </c:pt>
                <c:pt idx="49">
                  <c:v>Panama</c:v>
                </c:pt>
                <c:pt idx="50">
                  <c:v>Romania</c:v>
                </c:pt>
                <c:pt idx="51">
                  <c:v>Vietnam</c:v>
                </c:pt>
                <c:pt idx="52">
                  <c:v>China</c:v>
                </c:pt>
                <c:pt idx="53">
                  <c:v>Argentina: Santa Cruz</c:v>
                </c:pt>
                <c:pt idx="54">
                  <c:v>Malaysia</c:v>
                </c:pt>
                <c:pt idx="55">
                  <c:v>Namibia</c:v>
                </c:pt>
                <c:pt idx="56">
                  <c:v>Argentina: Mendoza</c:v>
                </c:pt>
                <c:pt idx="57">
                  <c:v>Argentina: La Rioja</c:v>
                </c:pt>
                <c:pt idx="58">
                  <c:v>French Guiana</c:v>
                </c:pt>
                <c:pt idx="59">
                  <c:v>Uruguay</c:v>
                </c:pt>
                <c:pt idx="60">
                  <c:v>Argentina: Catamarca</c:v>
                </c:pt>
              </c:strCache>
            </c:strRef>
          </c:cat>
          <c:val>
            <c:numRef>
              <c:f>'fig 21'!$C$4:$C$64</c:f>
              <c:numCache>
                <c:formatCode>0.00%</c:formatCode>
                <c:ptCount val="61"/>
                <c:pt idx="0">
                  <c:v>0.27300000000000002</c:v>
                </c:pt>
                <c:pt idx="1">
                  <c:v>0.6</c:v>
                </c:pt>
                <c:pt idx="2">
                  <c:v>0.52900000000000003</c:v>
                </c:pt>
                <c:pt idx="3">
                  <c:v>0.43099999999999999</c:v>
                </c:pt>
                <c:pt idx="4">
                  <c:v>0.35699999999999998</c:v>
                </c:pt>
                <c:pt idx="5">
                  <c:v>0.45700000000000002</c:v>
                </c:pt>
                <c:pt idx="6">
                  <c:v>0.35699999999999998</c:v>
                </c:pt>
                <c:pt idx="7">
                  <c:v>0.438</c:v>
                </c:pt>
                <c:pt idx="8">
                  <c:v>0.39</c:v>
                </c:pt>
                <c:pt idx="9">
                  <c:v>0.38100000000000001</c:v>
                </c:pt>
                <c:pt idx="10">
                  <c:v>0.2</c:v>
                </c:pt>
                <c:pt idx="11">
                  <c:v>0.33300000000000002</c:v>
                </c:pt>
                <c:pt idx="12">
                  <c:v>0.35299999999999998</c:v>
                </c:pt>
                <c:pt idx="13">
                  <c:v>0.313</c:v>
                </c:pt>
                <c:pt idx="14">
                  <c:v>0.375</c:v>
                </c:pt>
                <c:pt idx="15">
                  <c:v>0.24099999999999999</c:v>
                </c:pt>
                <c:pt idx="16">
                  <c:v>0.23699999999999999</c:v>
                </c:pt>
                <c:pt idx="17">
                  <c:v>0.36399999999999999</c:v>
                </c:pt>
                <c:pt idx="18">
                  <c:v>0.38500000000000001</c:v>
                </c:pt>
                <c:pt idx="19">
                  <c:v>0.308</c:v>
                </c:pt>
                <c:pt idx="20">
                  <c:v>0.25</c:v>
                </c:pt>
                <c:pt idx="21">
                  <c:v>0.222</c:v>
                </c:pt>
                <c:pt idx="22">
                  <c:v>0.25</c:v>
                </c:pt>
                <c:pt idx="23">
                  <c:v>0.2</c:v>
                </c:pt>
                <c:pt idx="24">
                  <c:v>0.14799999999999999</c:v>
                </c:pt>
                <c:pt idx="25">
                  <c:v>9.0999999999999998E-2</c:v>
                </c:pt>
                <c:pt idx="26">
                  <c:v>0.16</c:v>
                </c:pt>
                <c:pt idx="27">
                  <c:v>0.222</c:v>
                </c:pt>
                <c:pt idx="28">
                  <c:v>0.2</c:v>
                </c:pt>
                <c:pt idx="29">
                  <c:v>0.23400000000000001</c:v>
                </c:pt>
                <c:pt idx="30">
                  <c:v>0.16700000000000001</c:v>
                </c:pt>
                <c:pt idx="31">
                  <c:v>0.23799999999999999</c:v>
                </c:pt>
                <c:pt idx="32">
                  <c:v>0.13300000000000001</c:v>
                </c:pt>
                <c:pt idx="33">
                  <c:v>0.113</c:v>
                </c:pt>
                <c:pt idx="34">
                  <c:v>0.1</c:v>
                </c:pt>
                <c:pt idx="35">
                  <c:v>8.3000000000000004E-2</c:v>
                </c:pt>
                <c:pt idx="36">
                  <c:v>8.3000000000000004E-2</c:v>
                </c:pt>
                <c:pt idx="37">
                  <c:v>4.4999999999999998E-2</c:v>
                </c:pt>
                <c:pt idx="38">
                  <c:v>9.7000000000000003E-2</c:v>
                </c:pt>
                <c:pt idx="39">
                  <c:v>9.0999999999999998E-2</c:v>
                </c:pt>
                <c:pt idx="40">
                  <c:v>6.5000000000000002E-2</c:v>
                </c:pt>
                <c:pt idx="41">
                  <c:v>4.2000000000000003E-2</c:v>
                </c:pt>
                <c:pt idx="42">
                  <c:v>0</c:v>
                </c:pt>
                <c:pt idx="43">
                  <c:v>0.1</c:v>
                </c:pt>
                <c:pt idx="44">
                  <c:v>0.1</c:v>
                </c:pt>
                <c:pt idx="45">
                  <c:v>3.4000000000000002E-2</c:v>
                </c:pt>
                <c:pt idx="46">
                  <c:v>8.3000000000000004E-2</c:v>
                </c:pt>
                <c:pt idx="47">
                  <c:v>0.108</c:v>
                </c:pt>
                <c:pt idx="48">
                  <c:v>4.9000000000000002E-2</c:v>
                </c:pt>
                <c:pt idx="49">
                  <c:v>0.1</c:v>
                </c:pt>
                <c:pt idx="50">
                  <c:v>0.1</c:v>
                </c:pt>
                <c:pt idx="51">
                  <c:v>0.11799999999999999</c:v>
                </c:pt>
                <c:pt idx="52">
                  <c:v>0</c:v>
                </c:pt>
                <c:pt idx="53">
                  <c:v>5.6000000000000001E-2</c:v>
                </c:pt>
                <c:pt idx="54">
                  <c:v>7.0999999999999994E-2</c:v>
                </c:pt>
                <c:pt idx="55">
                  <c:v>0</c:v>
                </c:pt>
                <c:pt idx="56">
                  <c:v>6.3E-2</c:v>
                </c:pt>
                <c:pt idx="57">
                  <c:v>5.8999999999999997E-2</c:v>
                </c:pt>
                <c:pt idx="58">
                  <c:v>0</c:v>
                </c:pt>
                <c:pt idx="59">
                  <c:v>0</c:v>
                </c:pt>
                <c:pt idx="60">
                  <c:v>4.8000000000000001E-2</c:v>
                </c:pt>
              </c:numCache>
            </c:numRef>
          </c:val>
        </c:ser>
        <c:ser>
          <c:idx val="2"/>
          <c:order val="2"/>
          <c:tx>
            <c:strRef>
              <c:f>'fig 21'!$D$3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21'!$A$4:$A$64</c:f>
              <c:strCache>
                <c:ptCount val="61"/>
                <c:pt idx="0">
                  <c:v>Nigeria</c:v>
                </c:pt>
                <c:pt idx="1">
                  <c:v>Angola</c:v>
                </c:pt>
                <c:pt idx="2">
                  <c:v>DRC (Congo)</c:v>
                </c:pt>
                <c:pt idx="3">
                  <c:v>Colombia</c:v>
                </c:pt>
                <c:pt idx="4">
                  <c:v>Philippines</c:v>
                </c:pt>
                <c:pt idx="5">
                  <c:v>Papua New Guinea</c:v>
                </c:pt>
                <c:pt idx="6">
                  <c:v>Venezuela</c:v>
                </c:pt>
                <c:pt idx="7">
                  <c:v>Niger</c:v>
                </c:pt>
                <c:pt idx="8">
                  <c:v>Mexico</c:v>
                </c:pt>
                <c:pt idx="9">
                  <c:v>Ivory Coast</c:v>
                </c:pt>
                <c:pt idx="10">
                  <c:v>Indonesia</c:v>
                </c:pt>
                <c:pt idx="11">
                  <c:v>Guinea (Conakry)</c:v>
                </c:pt>
                <c:pt idx="12">
                  <c:v>Honduras</c:v>
                </c:pt>
                <c:pt idx="13">
                  <c:v>Kyrgyzstan</c:v>
                </c:pt>
                <c:pt idx="14">
                  <c:v>Guatemala</c:v>
                </c:pt>
                <c:pt idx="15">
                  <c:v>Zimbabwe</c:v>
                </c:pt>
                <c:pt idx="16">
                  <c:v>Bolivia</c:v>
                </c:pt>
                <c:pt idx="17">
                  <c:v>Mali</c:v>
                </c:pt>
                <c:pt idx="18">
                  <c:v>Kenya</c:v>
                </c:pt>
                <c:pt idx="19">
                  <c:v>Myanmar</c:v>
                </c:pt>
                <c:pt idx="20">
                  <c:v>Liberia</c:v>
                </c:pt>
                <c:pt idx="21">
                  <c:v>Nicaragua</c:v>
                </c:pt>
                <c:pt idx="22">
                  <c:v>Sierra Leone</c:v>
                </c:pt>
                <c:pt idx="23">
                  <c:v>India</c:v>
                </c:pt>
                <c:pt idx="24">
                  <c:v>Ecuador</c:v>
                </c:pt>
                <c:pt idx="25">
                  <c:v>Ethiopia</c:v>
                </c:pt>
                <c:pt idx="26">
                  <c:v>Peru</c:v>
                </c:pt>
                <c:pt idx="27">
                  <c:v>Mozambique</c:v>
                </c:pt>
                <c:pt idx="28">
                  <c:v>Madagascar</c:v>
                </c:pt>
                <c:pt idx="29">
                  <c:v>South Africa</c:v>
                </c:pt>
                <c:pt idx="30">
                  <c:v>Eritrea</c:v>
                </c:pt>
                <c:pt idx="31">
                  <c:v>Russia</c:v>
                </c:pt>
                <c:pt idx="32">
                  <c:v>Laos</c:v>
                </c:pt>
                <c:pt idx="33">
                  <c:v>Brazil</c:v>
                </c:pt>
                <c:pt idx="34">
                  <c:v>Fiji</c:v>
                </c:pt>
                <c:pt idx="35">
                  <c:v>Tanzania</c:v>
                </c:pt>
                <c:pt idx="36">
                  <c:v>Suriname</c:v>
                </c:pt>
                <c:pt idx="37">
                  <c:v>Guyana</c:v>
                </c:pt>
                <c:pt idx="38">
                  <c:v>Burkina Faso</c:v>
                </c:pt>
                <c:pt idx="39">
                  <c:v>Thailand</c:v>
                </c:pt>
                <c:pt idx="40">
                  <c:v>Turkey</c:v>
                </c:pt>
                <c:pt idx="41">
                  <c:v>Dominican Republic</c:v>
                </c:pt>
                <c:pt idx="42">
                  <c:v>Saudi Arabia</c:v>
                </c:pt>
                <c:pt idx="43">
                  <c:v>Kazakhstan</c:v>
                </c:pt>
                <c:pt idx="44">
                  <c:v>Greece</c:v>
                </c:pt>
                <c:pt idx="45">
                  <c:v>Zambia</c:v>
                </c:pt>
                <c:pt idx="46">
                  <c:v>Serbia</c:v>
                </c:pt>
                <c:pt idx="47">
                  <c:v>Mongolia</c:v>
                </c:pt>
                <c:pt idx="48">
                  <c:v>Ghana</c:v>
                </c:pt>
                <c:pt idx="49">
                  <c:v>Panama</c:v>
                </c:pt>
                <c:pt idx="50">
                  <c:v>Romania</c:v>
                </c:pt>
                <c:pt idx="51">
                  <c:v>Vietnam</c:v>
                </c:pt>
                <c:pt idx="52">
                  <c:v>China</c:v>
                </c:pt>
                <c:pt idx="53">
                  <c:v>Argentina: Santa Cruz</c:v>
                </c:pt>
                <c:pt idx="54">
                  <c:v>Malaysia</c:v>
                </c:pt>
                <c:pt idx="55">
                  <c:v>Namibia</c:v>
                </c:pt>
                <c:pt idx="56">
                  <c:v>Argentina: Mendoza</c:v>
                </c:pt>
                <c:pt idx="57">
                  <c:v>Argentina: La Rioja</c:v>
                </c:pt>
                <c:pt idx="58">
                  <c:v>French Guiana</c:v>
                </c:pt>
                <c:pt idx="59">
                  <c:v>Uruguay</c:v>
                </c:pt>
                <c:pt idx="60">
                  <c:v>Argentina: Catamarca</c:v>
                </c:pt>
              </c:strCache>
            </c:strRef>
          </c:cat>
          <c:val>
            <c:numRef>
              <c:f>'fig 21'!$D$4:$D$64</c:f>
              <c:numCache>
                <c:formatCode>0.00%</c:formatCode>
                <c:ptCount val="61"/>
                <c:pt idx="0">
                  <c:v>0.27300000000000002</c:v>
                </c:pt>
                <c:pt idx="1">
                  <c:v>0</c:v>
                </c:pt>
                <c:pt idx="2">
                  <c:v>0.32400000000000001</c:v>
                </c:pt>
                <c:pt idx="3">
                  <c:v>0.121</c:v>
                </c:pt>
                <c:pt idx="4">
                  <c:v>0.214</c:v>
                </c:pt>
                <c:pt idx="5">
                  <c:v>0.2</c:v>
                </c:pt>
                <c:pt idx="6">
                  <c:v>0.28599999999999998</c:v>
                </c:pt>
                <c:pt idx="7">
                  <c:v>0.188</c:v>
                </c:pt>
                <c:pt idx="8">
                  <c:v>6.5000000000000002E-2</c:v>
                </c:pt>
                <c:pt idx="9">
                  <c:v>4.8000000000000001E-2</c:v>
                </c:pt>
                <c:pt idx="10">
                  <c:v>5.5E-2</c:v>
                </c:pt>
                <c:pt idx="11">
                  <c:v>0</c:v>
                </c:pt>
                <c:pt idx="12">
                  <c:v>0.11799999999999999</c:v>
                </c:pt>
                <c:pt idx="13">
                  <c:v>6.3E-2</c:v>
                </c:pt>
                <c:pt idx="14">
                  <c:v>6.3E-2</c:v>
                </c:pt>
                <c:pt idx="15">
                  <c:v>0.31</c:v>
                </c:pt>
                <c:pt idx="16">
                  <c:v>0.105</c:v>
                </c:pt>
                <c:pt idx="17">
                  <c:v>0.182</c:v>
                </c:pt>
                <c:pt idx="18">
                  <c:v>0</c:v>
                </c:pt>
                <c:pt idx="19">
                  <c:v>0.23100000000000001</c:v>
                </c:pt>
                <c:pt idx="20">
                  <c:v>0</c:v>
                </c:pt>
                <c:pt idx="21">
                  <c:v>0</c:v>
                </c:pt>
                <c:pt idx="22">
                  <c:v>8.3000000000000004E-2</c:v>
                </c:pt>
                <c:pt idx="23">
                  <c:v>0</c:v>
                </c:pt>
                <c:pt idx="24">
                  <c:v>7.3999999999999996E-2</c:v>
                </c:pt>
                <c:pt idx="25">
                  <c:v>0</c:v>
                </c:pt>
                <c:pt idx="26">
                  <c:v>1.9E-2</c:v>
                </c:pt>
                <c:pt idx="27">
                  <c:v>0</c:v>
                </c:pt>
                <c:pt idx="28">
                  <c:v>0.1</c:v>
                </c:pt>
                <c:pt idx="29">
                  <c:v>2.1000000000000001E-2</c:v>
                </c:pt>
                <c:pt idx="30">
                  <c:v>8.3000000000000004E-2</c:v>
                </c:pt>
                <c:pt idx="31">
                  <c:v>0</c:v>
                </c:pt>
                <c:pt idx="32">
                  <c:v>0</c:v>
                </c:pt>
                <c:pt idx="33">
                  <c:v>1.9E-2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4.4999999999999998E-2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3.2000000000000001E-2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5.8999999999999997E-2</c:v>
                </c:pt>
                <c:pt idx="58">
                  <c:v>0</c:v>
                </c:pt>
                <c:pt idx="59">
                  <c:v>0</c:v>
                </c:pt>
                <c:pt idx="60">
                  <c:v>4.8000000000000001E-2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139200"/>
        <c:axId val="125149184"/>
      </c:barChart>
      <c:catAx>
        <c:axId val="125139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5149184"/>
        <c:crosses val="autoZero"/>
        <c:auto val="1"/>
        <c:lblAlgn val="ctr"/>
        <c:lblOffset val="100"/>
        <c:noMultiLvlLbl val="0"/>
      </c:catAx>
      <c:valAx>
        <c:axId val="125149184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139200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227422396631439"/>
          <c:y val="1.360828510674863E-2"/>
          <c:w val="0.55024021904368314"/>
          <c:h val="0.962902126685641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2-Best'!$G$60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2-Best'!$F$61:$F$116</c:f>
              <c:strCache>
                <c:ptCount val="56"/>
                <c:pt idx="0">
                  <c:v>Norway</c:v>
                </c:pt>
                <c:pt idx="1">
                  <c:v>Argentina: San Juan</c:v>
                </c:pt>
                <c:pt idx="2">
                  <c:v>Spain</c:v>
                </c:pt>
                <c:pt idx="3">
                  <c:v>Nigeria</c:v>
                </c:pt>
                <c:pt idx="4">
                  <c:v>New Brunswick</c:v>
                </c:pt>
                <c:pt idx="5">
                  <c:v>Mongolia</c:v>
                </c:pt>
                <c:pt idx="6">
                  <c:v>Ivory Coast</c:v>
                </c:pt>
                <c:pt idx="7">
                  <c:v>Argentina: Salta</c:v>
                </c:pt>
                <c:pt idx="8">
                  <c:v>Madagascar</c:v>
                </c:pt>
                <c:pt idx="9">
                  <c:v>Namibia</c:v>
                </c:pt>
                <c:pt idx="10">
                  <c:v>Ireland</c:v>
                </c:pt>
                <c:pt idx="11">
                  <c:v>Montana</c:v>
                </c:pt>
                <c:pt idx="12">
                  <c:v>Myanmar</c:v>
                </c:pt>
                <c:pt idx="13">
                  <c:v>New South Wales</c:v>
                </c:pt>
                <c:pt idx="14">
                  <c:v>Michigan</c:v>
                </c:pt>
                <c:pt idx="15">
                  <c:v>Eritrea</c:v>
                </c:pt>
                <c:pt idx="16">
                  <c:v>Liberia</c:v>
                </c:pt>
                <c:pt idx="17">
                  <c:v>China</c:v>
                </c:pt>
                <c:pt idx="18">
                  <c:v>Colombia</c:v>
                </c:pt>
                <c:pt idx="19">
                  <c:v>South Africa</c:v>
                </c:pt>
                <c:pt idx="20">
                  <c:v>Idaho</c:v>
                </c:pt>
                <c:pt idx="21">
                  <c:v>Wyoming</c:v>
                </c:pt>
                <c:pt idx="22">
                  <c:v>Alberta</c:v>
                </c:pt>
                <c:pt idx="23">
                  <c:v>Brazil</c:v>
                </c:pt>
                <c:pt idx="24">
                  <c:v>Ghana</c:v>
                </c:pt>
                <c:pt idx="25">
                  <c:v>Kazakhstan</c:v>
                </c:pt>
                <c:pt idx="26">
                  <c:v>Botswana</c:v>
                </c:pt>
                <c:pt idx="27">
                  <c:v>South Australia</c:v>
                </c:pt>
                <c:pt idx="28">
                  <c:v>Zambia</c:v>
                </c:pt>
                <c:pt idx="29">
                  <c:v>Sweden</c:v>
                </c:pt>
                <c:pt idx="30">
                  <c:v>DRC (Congo)</c:v>
                </c:pt>
                <c:pt idx="31">
                  <c:v>Arizona</c:v>
                </c:pt>
                <c:pt idx="32">
                  <c:v>Northern Territory</c:v>
                </c:pt>
                <c:pt idx="33">
                  <c:v>Turkey</c:v>
                </c:pt>
                <c:pt idx="34">
                  <c:v>Mexico</c:v>
                </c:pt>
                <c:pt idx="35">
                  <c:v>Finland</c:v>
                </c:pt>
                <c:pt idx="36">
                  <c:v>Indonesia</c:v>
                </c:pt>
                <c:pt idx="37">
                  <c:v>Peru</c:v>
                </c:pt>
                <c:pt idx="38">
                  <c:v>Queensland</c:v>
                </c:pt>
                <c:pt idx="39">
                  <c:v>Quebec</c:v>
                </c:pt>
                <c:pt idx="40">
                  <c:v>Utah</c:v>
                </c:pt>
                <c:pt idx="41">
                  <c:v>Nunavut</c:v>
                </c:pt>
                <c:pt idx="42">
                  <c:v>Saskatchewan</c:v>
                </c:pt>
                <c:pt idx="43">
                  <c:v>Papua New Guinea</c:v>
                </c:pt>
                <c:pt idx="44">
                  <c:v>Ontario</c:v>
                </c:pt>
                <c:pt idx="45">
                  <c:v>Northwest Territories</c:v>
                </c:pt>
                <c:pt idx="46">
                  <c:v>Manitoba</c:v>
                </c:pt>
                <c:pt idx="47">
                  <c:v>Newfoundland &amp; Labrador</c:v>
                </c:pt>
                <c:pt idx="48">
                  <c:v>Greenland</c:v>
                </c:pt>
                <c:pt idx="49">
                  <c:v>Yukon</c:v>
                </c:pt>
                <c:pt idx="50">
                  <c:v>Philippines</c:v>
                </c:pt>
                <c:pt idx="51">
                  <c:v>British Columbia</c:v>
                </c:pt>
                <c:pt idx="52">
                  <c:v>Chile</c:v>
                </c:pt>
                <c:pt idx="53">
                  <c:v>Nevada</c:v>
                </c:pt>
                <c:pt idx="54">
                  <c:v>Western Australia</c:v>
                </c:pt>
                <c:pt idx="55">
                  <c:v>Alaska</c:v>
                </c:pt>
              </c:strCache>
            </c:strRef>
          </c:cat>
          <c:val>
            <c:numRef>
              <c:f>'fig 2-Best'!$G$61:$G$116</c:f>
              <c:numCache>
                <c:formatCode>0.00%</c:formatCode>
                <c:ptCount val="56"/>
                <c:pt idx="0">
                  <c:v>0.433</c:v>
                </c:pt>
                <c:pt idx="1">
                  <c:v>0.41699999999999998</c:v>
                </c:pt>
                <c:pt idx="2">
                  <c:v>0.36699999999999999</c:v>
                </c:pt>
                <c:pt idx="3">
                  <c:v>0.36399999999999999</c:v>
                </c:pt>
                <c:pt idx="4">
                  <c:v>0.35899999999999999</c:v>
                </c:pt>
                <c:pt idx="5">
                  <c:v>0.45900000000000002</c:v>
                </c:pt>
                <c:pt idx="6">
                  <c:v>0.38100000000000001</c:v>
                </c:pt>
                <c:pt idx="7">
                  <c:v>0.38500000000000001</c:v>
                </c:pt>
                <c:pt idx="8">
                  <c:v>0.5</c:v>
                </c:pt>
                <c:pt idx="9">
                  <c:v>0.39400000000000002</c:v>
                </c:pt>
                <c:pt idx="10">
                  <c:v>0.5</c:v>
                </c:pt>
                <c:pt idx="11">
                  <c:v>0.46899999999999997</c:v>
                </c:pt>
                <c:pt idx="12">
                  <c:v>0.46200000000000002</c:v>
                </c:pt>
                <c:pt idx="13">
                  <c:v>0.38800000000000001</c:v>
                </c:pt>
                <c:pt idx="14">
                  <c:v>0.48299999999999998</c:v>
                </c:pt>
                <c:pt idx="15">
                  <c:v>0.5</c:v>
                </c:pt>
                <c:pt idx="16">
                  <c:v>0.5</c:v>
                </c:pt>
                <c:pt idx="17">
                  <c:v>0.45200000000000001</c:v>
                </c:pt>
                <c:pt idx="18">
                  <c:v>0.52600000000000002</c:v>
                </c:pt>
                <c:pt idx="19">
                  <c:v>0.5</c:v>
                </c:pt>
                <c:pt idx="20">
                  <c:v>0.44900000000000001</c:v>
                </c:pt>
                <c:pt idx="21">
                  <c:v>0.432</c:v>
                </c:pt>
                <c:pt idx="22" formatCode="General">
                  <c:v>0.46400000000000002</c:v>
                </c:pt>
                <c:pt idx="23">
                  <c:v>0.50900000000000001</c:v>
                </c:pt>
                <c:pt idx="24">
                  <c:v>0.48799999999999999</c:v>
                </c:pt>
                <c:pt idx="25">
                  <c:v>0.55000000000000004</c:v>
                </c:pt>
                <c:pt idx="26">
                  <c:v>0.5</c:v>
                </c:pt>
                <c:pt idx="27">
                  <c:v>0.46800000000000003</c:v>
                </c:pt>
                <c:pt idx="28">
                  <c:v>0.51700000000000002</c:v>
                </c:pt>
                <c:pt idx="29">
                  <c:v>0.47599999999999998</c:v>
                </c:pt>
                <c:pt idx="30">
                  <c:v>0.61799999999999999</c:v>
                </c:pt>
                <c:pt idx="31">
                  <c:v>0.51100000000000001</c:v>
                </c:pt>
                <c:pt idx="32">
                  <c:v>0.51100000000000001</c:v>
                </c:pt>
                <c:pt idx="33">
                  <c:v>0.46700000000000003</c:v>
                </c:pt>
                <c:pt idx="34">
                  <c:v>0.56100000000000005</c:v>
                </c:pt>
                <c:pt idx="35">
                  <c:v>0.5</c:v>
                </c:pt>
                <c:pt idx="36">
                  <c:v>0.58199999999999996</c:v>
                </c:pt>
                <c:pt idx="37">
                  <c:v>0.61699999999999999</c:v>
                </c:pt>
                <c:pt idx="38">
                  <c:v>0.55400000000000005</c:v>
                </c:pt>
                <c:pt idx="39">
                  <c:v>0.60599999999999998</c:v>
                </c:pt>
                <c:pt idx="40">
                  <c:v>0.56399999999999995</c:v>
                </c:pt>
                <c:pt idx="41">
                  <c:v>0.57499999999999996</c:v>
                </c:pt>
                <c:pt idx="42">
                  <c:v>0.56399999999999995</c:v>
                </c:pt>
                <c:pt idx="43">
                  <c:v>0.68600000000000005</c:v>
                </c:pt>
                <c:pt idx="44">
                  <c:v>0.64700000000000002</c:v>
                </c:pt>
                <c:pt idx="45">
                  <c:v>0.63300000000000001</c:v>
                </c:pt>
                <c:pt idx="46">
                  <c:v>0.61599999999999999</c:v>
                </c:pt>
                <c:pt idx="47">
                  <c:v>0.622</c:v>
                </c:pt>
                <c:pt idx="48">
                  <c:v>0.57099999999999995</c:v>
                </c:pt>
                <c:pt idx="49">
                  <c:v>0.66</c:v>
                </c:pt>
                <c:pt idx="50">
                  <c:v>0.65500000000000003</c:v>
                </c:pt>
                <c:pt idx="51" formatCode="General">
                  <c:v>0.66100000000000003</c:v>
                </c:pt>
                <c:pt idx="52">
                  <c:v>0.67</c:v>
                </c:pt>
                <c:pt idx="53">
                  <c:v>0.68100000000000005</c:v>
                </c:pt>
                <c:pt idx="54">
                  <c:v>0.69</c:v>
                </c:pt>
                <c:pt idx="55">
                  <c:v>0.73099999999999998</c:v>
                </c:pt>
              </c:numCache>
            </c:numRef>
          </c:val>
        </c:ser>
        <c:ser>
          <c:idx val="1"/>
          <c:order val="1"/>
          <c:tx>
            <c:strRef>
              <c:f>'fig 2-Best'!$H$60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2-Best'!$F$61:$F$116</c:f>
              <c:strCache>
                <c:ptCount val="56"/>
                <c:pt idx="0">
                  <c:v>Norway</c:v>
                </c:pt>
                <c:pt idx="1">
                  <c:v>Argentina: San Juan</c:v>
                </c:pt>
                <c:pt idx="2">
                  <c:v>Spain</c:v>
                </c:pt>
                <c:pt idx="3">
                  <c:v>Nigeria</c:v>
                </c:pt>
                <c:pt idx="4">
                  <c:v>New Brunswick</c:v>
                </c:pt>
                <c:pt idx="5">
                  <c:v>Mongolia</c:v>
                </c:pt>
                <c:pt idx="6">
                  <c:v>Ivory Coast</c:v>
                </c:pt>
                <c:pt idx="7">
                  <c:v>Argentina: Salta</c:v>
                </c:pt>
                <c:pt idx="8">
                  <c:v>Madagascar</c:v>
                </c:pt>
                <c:pt idx="9">
                  <c:v>Namibia</c:v>
                </c:pt>
                <c:pt idx="10">
                  <c:v>Ireland</c:v>
                </c:pt>
                <c:pt idx="11">
                  <c:v>Montana</c:v>
                </c:pt>
                <c:pt idx="12">
                  <c:v>Myanmar</c:v>
                </c:pt>
                <c:pt idx="13">
                  <c:v>New South Wales</c:v>
                </c:pt>
                <c:pt idx="14">
                  <c:v>Michigan</c:v>
                </c:pt>
                <c:pt idx="15">
                  <c:v>Eritrea</c:v>
                </c:pt>
                <c:pt idx="16">
                  <c:v>Liberia</c:v>
                </c:pt>
                <c:pt idx="17">
                  <c:v>China</c:v>
                </c:pt>
                <c:pt idx="18">
                  <c:v>Colombia</c:v>
                </c:pt>
                <c:pt idx="19">
                  <c:v>South Africa</c:v>
                </c:pt>
                <c:pt idx="20">
                  <c:v>Idaho</c:v>
                </c:pt>
                <c:pt idx="21">
                  <c:v>Wyoming</c:v>
                </c:pt>
                <c:pt idx="22">
                  <c:v>Alberta</c:v>
                </c:pt>
                <c:pt idx="23">
                  <c:v>Brazil</c:v>
                </c:pt>
                <c:pt idx="24">
                  <c:v>Ghana</c:v>
                </c:pt>
                <c:pt idx="25">
                  <c:v>Kazakhstan</c:v>
                </c:pt>
                <c:pt idx="26">
                  <c:v>Botswana</c:v>
                </c:pt>
                <c:pt idx="27">
                  <c:v>South Australia</c:v>
                </c:pt>
                <c:pt idx="28">
                  <c:v>Zambia</c:v>
                </c:pt>
                <c:pt idx="29">
                  <c:v>Sweden</c:v>
                </c:pt>
                <c:pt idx="30">
                  <c:v>DRC (Congo)</c:v>
                </c:pt>
                <c:pt idx="31">
                  <c:v>Arizona</c:v>
                </c:pt>
                <c:pt idx="32">
                  <c:v>Northern Territory</c:v>
                </c:pt>
                <c:pt idx="33">
                  <c:v>Turkey</c:v>
                </c:pt>
                <c:pt idx="34">
                  <c:v>Mexico</c:v>
                </c:pt>
                <c:pt idx="35">
                  <c:v>Finland</c:v>
                </c:pt>
                <c:pt idx="36">
                  <c:v>Indonesia</c:v>
                </c:pt>
                <c:pt idx="37">
                  <c:v>Peru</c:v>
                </c:pt>
                <c:pt idx="38">
                  <c:v>Queensland</c:v>
                </c:pt>
                <c:pt idx="39">
                  <c:v>Quebec</c:v>
                </c:pt>
                <c:pt idx="40">
                  <c:v>Utah</c:v>
                </c:pt>
                <c:pt idx="41">
                  <c:v>Nunavut</c:v>
                </c:pt>
                <c:pt idx="42">
                  <c:v>Saskatchewan</c:v>
                </c:pt>
                <c:pt idx="43">
                  <c:v>Papua New Guinea</c:v>
                </c:pt>
                <c:pt idx="44">
                  <c:v>Ontario</c:v>
                </c:pt>
                <c:pt idx="45">
                  <c:v>Northwest Territories</c:v>
                </c:pt>
                <c:pt idx="46">
                  <c:v>Manitoba</c:v>
                </c:pt>
                <c:pt idx="47">
                  <c:v>Newfoundland &amp; Labrador</c:v>
                </c:pt>
                <c:pt idx="48">
                  <c:v>Greenland</c:v>
                </c:pt>
                <c:pt idx="49">
                  <c:v>Yukon</c:v>
                </c:pt>
                <c:pt idx="50">
                  <c:v>Philippines</c:v>
                </c:pt>
                <c:pt idx="51">
                  <c:v>British Columbia</c:v>
                </c:pt>
                <c:pt idx="52">
                  <c:v>Chile</c:v>
                </c:pt>
                <c:pt idx="53">
                  <c:v>Nevada</c:v>
                </c:pt>
                <c:pt idx="54">
                  <c:v>Western Australia</c:v>
                </c:pt>
                <c:pt idx="55">
                  <c:v>Alaska</c:v>
                </c:pt>
              </c:strCache>
            </c:strRef>
          </c:cat>
          <c:val>
            <c:numRef>
              <c:f>'fig 2-Best'!$H$61:$H$116</c:f>
              <c:numCache>
                <c:formatCode>0.00%</c:formatCode>
                <c:ptCount val="56"/>
                <c:pt idx="0">
                  <c:v>0.15</c:v>
                </c:pt>
                <c:pt idx="1">
                  <c:v>0.16650000000000001</c:v>
                </c:pt>
                <c:pt idx="2">
                  <c:v>0.2165</c:v>
                </c:pt>
                <c:pt idx="3">
                  <c:v>0.22750000000000001</c:v>
                </c:pt>
                <c:pt idx="4">
                  <c:v>0.23449999999999999</c:v>
                </c:pt>
                <c:pt idx="5">
                  <c:v>0.13500000000000001</c:v>
                </c:pt>
                <c:pt idx="6">
                  <c:v>0.2145</c:v>
                </c:pt>
                <c:pt idx="7">
                  <c:v>0.21149999999999999</c:v>
                </c:pt>
                <c:pt idx="8">
                  <c:v>0.1</c:v>
                </c:pt>
                <c:pt idx="9">
                  <c:v>0.21199999999999999</c:v>
                </c:pt>
                <c:pt idx="10">
                  <c:v>0.1095</c:v>
                </c:pt>
                <c:pt idx="11">
                  <c:v>0.14299999999999999</c:v>
                </c:pt>
                <c:pt idx="12">
                  <c:v>0.154</c:v>
                </c:pt>
                <c:pt idx="13">
                  <c:v>0.23150000000000001</c:v>
                </c:pt>
                <c:pt idx="14">
                  <c:v>0.13800000000000001</c:v>
                </c:pt>
                <c:pt idx="15">
                  <c:v>0.125</c:v>
                </c:pt>
                <c:pt idx="16">
                  <c:v>0.125</c:v>
                </c:pt>
                <c:pt idx="17">
                  <c:v>0.17749999999999999</c:v>
                </c:pt>
                <c:pt idx="18">
                  <c:v>0.114</c:v>
                </c:pt>
                <c:pt idx="19">
                  <c:v>0.14599999999999999</c:v>
                </c:pt>
                <c:pt idx="20">
                  <c:v>0.20399999999999999</c:v>
                </c:pt>
                <c:pt idx="21">
                  <c:v>0.22750000000000001</c:v>
                </c:pt>
                <c:pt idx="22" formatCode="General">
                  <c:v>0.19650000000000001</c:v>
                </c:pt>
                <c:pt idx="23">
                  <c:v>0.1605</c:v>
                </c:pt>
                <c:pt idx="24">
                  <c:v>0.183</c:v>
                </c:pt>
                <c:pt idx="25">
                  <c:v>0.125</c:v>
                </c:pt>
                <c:pt idx="26">
                  <c:v>0.17649999999999999</c:v>
                </c:pt>
                <c:pt idx="27">
                  <c:v>0.20949999999999999</c:v>
                </c:pt>
                <c:pt idx="28">
                  <c:v>0.17249999999999999</c:v>
                </c:pt>
                <c:pt idx="29">
                  <c:v>0.2145</c:v>
                </c:pt>
                <c:pt idx="30">
                  <c:v>7.3499999999999996E-2</c:v>
                </c:pt>
                <c:pt idx="31">
                  <c:v>0.1875</c:v>
                </c:pt>
                <c:pt idx="32">
                  <c:v>0.189</c:v>
                </c:pt>
                <c:pt idx="33">
                  <c:v>0.23350000000000001</c:v>
                </c:pt>
                <c:pt idx="34">
                  <c:v>0.14649999999999999</c:v>
                </c:pt>
                <c:pt idx="35">
                  <c:v>0.20849999999999999</c:v>
                </c:pt>
                <c:pt idx="36">
                  <c:v>0.14549999999999999</c:v>
                </c:pt>
                <c:pt idx="37">
                  <c:v>0.112</c:v>
                </c:pt>
                <c:pt idx="38">
                  <c:v>0.17549999999999999</c:v>
                </c:pt>
                <c:pt idx="39">
                  <c:v>0.125</c:v>
                </c:pt>
                <c:pt idx="40">
                  <c:v>0.17249999999999999</c:v>
                </c:pt>
                <c:pt idx="41">
                  <c:v>0.17100000000000001</c:v>
                </c:pt>
                <c:pt idx="42">
                  <c:v>0.1925</c:v>
                </c:pt>
                <c:pt idx="43">
                  <c:v>8.5500000000000007E-2</c:v>
                </c:pt>
                <c:pt idx="44">
                  <c:v>0.1265</c:v>
                </c:pt>
                <c:pt idx="45">
                  <c:v>0.14549999999999999</c:v>
                </c:pt>
                <c:pt idx="46">
                  <c:v>0.16300000000000001</c:v>
                </c:pt>
                <c:pt idx="47">
                  <c:v>0.1585</c:v>
                </c:pt>
                <c:pt idx="48">
                  <c:v>0.2145</c:v>
                </c:pt>
                <c:pt idx="49">
                  <c:v>0.129</c:v>
                </c:pt>
                <c:pt idx="50">
                  <c:v>0.13800000000000001</c:v>
                </c:pt>
                <c:pt idx="51" formatCode="General">
                  <c:v>0.13550000000000001</c:v>
                </c:pt>
                <c:pt idx="52">
                  <c:v>0.13300000000000001</c:v>
                </c:pt>
                <c:pt idx="53">
                  <c:v>0.13700000000000001</c:v>
                </c:pt>
                <c:pt idx="54">
                  <c:v>0.13</c:v>
                </c:pt>
                <c:pt idx="55">
                  <c:v>0.10199999999999999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7264768"/>
        <c:axId val="117266304"/>
      </c:barChart>
      <c:catAx>
        <c:axId val="117264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7266304"/>
        <c:crosses val="autoZero"/>
        <c:auto val="1"/>
        <c:lblAlgn val="ctr"/>
        <c:lblOffset val="100"/>
        <c:noMultiLvlLbl val="0"/>
      </c:catAx>
      <c:valAx>
        <c:axId val="117266304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1726476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77121338093606"/>
          <c:y val="8.0629630235929447E-3"/>
          <c:w val="0.6817094602305146"/>
          <c:h val="0.9658914750357909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21'!$B$65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21'!$A$66:$A$116</c:f>
              <c:strCache>
                <c:ptCount val="51"/>
                <c:pt idx="0">
                  <c:v>Argentina: Neuquen</c:v>
                </c:pt>
                <c:pt idx="1">
                  <c:v>Argentina: Rio Negro</c:v>
                </c:pt>
                <c:pt idx="2">
                  <c:v>Argentina: San Juan</c:v>
                </c:pt>
                <c:pt idx="3">
                  <c:v>Argentina: Salta</c:v>
                </c:pt>
                <c:pt idx="4">
                  <c:v>Argentina: Chubut</c:v>
                </c:pt>
                <c:pt idx="5">
                  <c:v>Chile</c:v>
                </c:pt>
                <c:pt idx="6">
                  <c:v>Portugal</c:v>
                </c:pt>
                <c:pt idx="7">
                  <c:v>Ontario</c:v>
                </c:pt>
                <c:pt idx="8">
                  <c:v>Manitoba</c:v>
                </c:pt>
                <c:pt idx="9">
                  <c:v>Bulgaria</c:v>
                </c:pt>
                <c:pt idx="10">
                  <c:v>New Mexico</c:v>
                </c:pt>
                <c:pt idx="11">
                  <c:v>France</c:v>
                </c:pt>
                <c:pt idx="12">
                  <c:v>Argentina: Jujuy</c:v>
                </c:pt>
                <c:pt idx="13">
                  <c:v>British Columbia</c:v>
                </c:pt>
                <c:pt idx="14">
                  <c:v>Quebec</c:v>
                </c:pt>
                <c:pt idx="15">
                  <c:v>California</c:v>
                </c:pt>
                <c:pt idx="16">
                  <c:v>Alaska</c:v>
                </c:pt>
                <c:pt idx="17">
                  <c:v>Tasmania</c:v>
                </c:pt>
                <c:pt idx="18">
                  <c:v>Spain</c:v>
                </c:pt>
                <c:pt idx="19">
                  <c:v>New South Wales</c:v>
                </c:pt>
                <c:pt idx="20">
                  <c:v>Botswana</c:v>
                </c:pt>
                <c:pt idx="21">
                  <c:v>Queensland</c:v>
                </c:pt>
                <c:pt idx="22">
                  <c:v>Washington</c:v>
                </c:pt>
                <c:pt idx="23">
                  <c:v>Colorado</c:v>
                </c:pt>
                <c:pt idx="24">
                  <c:v>Northwest Territories</c:v>
                </c:pt>
                <c:pt idx="25">
                  <c:v>Yukon</c:v>
                </c:pt>
                <c:pt idx="26">
                  <c:v>Arizona</c:v>
                </c:pt>
                <c:pt idx="27">
                  <c:v>Western Australia</c:v>
                </c:pt>
                <c:pt idx="28">
                  <c:v>Alberta</c:v>
                </c:pt>
                <c:pt idx="29">
                  <c:v>New Brunswick</c:v>
                </c:pt>
                <c:pt idx="30">
                  <c:v>Newfoundland &amp; Labrador</c:v>
                </c:pt>
                <c:pt idx="31">
                  <c:v>Nova Scotia</c:v>
                </c:pt>
                <c:pt idx="32">
                  <c:v>Nunavut</c:v>
                </c:pt>
                <c:pt idx="33">
                  <c:v>Saskatchewan</c:v>
                </c:pt>
                <c:pt idx="34">
                  <c:v>Idaho</c:v>
                </c:pt>
                <c:pt idx="35">
                  <c:v>Michigan</c:v>
                </c:pt>
                <c:pt idx="36">
                  <c:v>Minnesota</c:v>
                </c:pt>
                <c:pt idx="37">
                  <c:v>Montana</c:v>
                </c:pt>
                <c:pt idx="38">
                  <c:v>Nevada</c:v>
                </c:pt>
                <c:pt idx="39">
                  <c:v>Utah</c:v>
                </c:pt>
                <c:pt idx="40">
                  <c:v>Wyoming</c:v>
                </c:pt>
                <c:pt idx="41">
                  <c:v>Northern Territory</c:v>
                </c:pt>
                <c:pt idx="42">
                  <c:v>South Australia</c:v>
                </c:pt>
                <c:pt idx="43">
                  <c:v>Victoria</c:v>
                </c:pt>
                <c:pt idx="44">
                  <c:v>New Zealand</c:v>
                </c:pt>
                <c:pt idx="45">
                  <c:v>Finland</c:v>
                </c:pt>
                <c:pt idx="46">
                  <c:v>Greenland</c:v>
                </c:pt>
                <c:pt idx="47">
                  <c:v>Ireland</c:v>
                </c:pt>
                <c:pt idx="48">
                  <c:v>Norway</c:v>
                </c:pt>
                <c:pt idx="49">
                  <c:v>Poland</c:v>
                </c:pt>
                <c:pt idx="50">
                  <c:v>Sweden</c:v>
                </c:pt>
              </c:strCache>
            </c:strRef>
          </c:cat>
          <c:val>
            <c:numRef>
              <c:f>'fig 21'!$B$66:$B$116</c:f>
              <c:numCache>
                <c:formatCode>0.00%</c:formatCode>
                <c:ptCount val="51"/>
                <c:pt idx="0">
                  <c:v>7.0999999999999994E-2</c:v>
                </c:pt>
                <c:pt idx="1">
                  <c:v>0.13600000000000001</c:v>
                </c:pt>
                <c:pt idx="2">
                  <c:v>0.13500000000000001</c:v>
                </c:pt>
                <c:pt idx="3">
                  <c:v>0.08</c:v>
                </c:pt>
                <c:pt idx="4">
                  <c:v>0.1</c:v>
                </c:pt>
                <c:pt idx="5">
                  <c:v>8.4000000000000005E-2</c:v>
                </c:pt>
                <c:pt idx="6">
                  <c:v>8.6999999999999994E-2</c:v>
                </c:pt>
                <c:pt idx="7">
                  <c:v>5.8000000000000003E-2</c:v>
                </c:pt>
                <c:pt idx="8">
                  <c:v>4.7E-2</c:v>
                </c:pt>
                <c:pt idx="9">
                  <c:v>0</c:v>
                </c:pt>
                <c:pt idx="10">
                  <c:v>2.1000000000000001E-2</c:v>
                </c:pt>
                <c:pt idx="11">
                  <c:v>5.2999999999999999E-2</c:v>
                </c:pt>
                <c:pt idx="12">
                  <c:v>4.8000000000000001E-2</c:v>
                </c:pt>
                <c:pt idx="13">
                  <c:v>3.1E-2</c:v>
                </c:pt>
                <c:pt idx="14">
                  <c:v>2.5000000000000001E-2</c:v>
                </c:pt>
                <c:pt idx="15">
                  <c:v>2.9000000000000001E-2</c:v>
                </c:pt>
                <c:pt idx="16">
                  <c:v>2.1999999999999999E-2</c:v>
                </c:pt>
                <c:pt idx="17">
                  <c:v>3.3000000000000002E-2</c:v>
                </c:pt>
                <c:pt idx="18">
                  <c:v>3.3000000000000002E-2</c:v>
                </c:pt>
                <c:pt idx="19">
                  <c:v>1.4999999999999999E-2</c:v>
                </c:pt>
                <c:pt idx="20">
                  <c:v>0.03</c:v>
                </c:pt>
                <c:pt idx="21">
                  <c:v>2.7E-2</c:v>
                </c:pt>
                <c:pt idx="22">
                  <c:v>2.4E-2</c:v>
                </c:pt>
                <c:pt idx="23">
                  <c:v>1.4999999999999999E-2</c:v>
                </c:pt>
                <c:pt idx="24">
                  <c:v>1.2999999999999999E-2</c:v>
                </c:pt>
                <c:pt idx="25">
                  <c:v>1.0999999999999999E-2</c:v>
                </c:pt>
                <c:pt idx="26">
                  <c:v>0</c:v>
                </c:pt>
                <c:pt idx="27">
                  <c:v>0.01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 21'!$C$65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21'!$A$66:$A$116</c:f>
              <c:strCache>
                <c:ptCount val="51"/>
                <c:pt idx="0">
                  <c:v>Argentina: Neuquen</c:v>
                </c:pt>
                <c:pt idx="1">
                  <c:v>Argentina: Rio Negro</c:v>
                </c:pt>
                <c:pt idx="2">
                  <c:v>Argentina: San Juan</c:v>
                </c:pt>
                <c:pt idx="3">
                  <c:v>Argentina: Salta</c:v>
                </c:pt>
                <c:pt idx="4">
                  <c:v>Argentina: Chubut</c:v>
                </c:pt>
                <c:pt idx="5">
                  <c:v>Chile</c:v>
                </c:pt>
                <c:pt idx="6">
                  <c:v>Portugal</c:v>
                </c:pt>
                <c:pt idx="7">
                  <c:v>Ontario</c:v>
                </c:pt>
                <c:pt idx="8">
                  <c:v>Manitoba</c:v>
                </c:pt>
                <c:pt idx="9">
                  <c:v>Bulgaria</c:v>
                </c:pt>
                <c:pt idx="10">
                  <c:v>New Mexico</c:v>
                </c:pt>
                <c:pt idx="11">
                  <c:v>France</c:v>
                </c:pt>
                <c:pt idx="12">
                  <c:v>Argentina: Jujuy</c:v>
                </c:pt>
                <c:pt idx="13">
                  <c:v>British Columbia</c:v>
                </c:pt>
                <c:pt idx="14">
                  <c:v>Quebec</c:v>
                </c:pt>
                <c:pt idx="15">
                  <c:v>California</c:v>
                </c:pt>
                <c:pt idx="16">
                  <c:v>Alaska</c:v>
                </c:pt>
                <c:pt idx="17">
                  <c:v>Tasmania</c:v>
                </c:pt>
                <c:pt idx="18">
                  <c:v>Spain</c:v>
                </c:pt>
                <c:pt idx="19">
                  <c:v>New South Wales</c:v>
                </c:pt>
                <c:pt idx="20">
                  <c:v>Botswana</c:v>
                </c:pt>
                <c:pt idx="21">
                  <c:v>Queensland</c:v>
                </c:pt>
                <c:pt idx="22">
                  <c:v>Washington</c:v>
                </c:pt>
                <c:pt idx="23">
                  <c:v>Colorado</c:v>
                </c:pt>
                <c:pt idx="24">
                  <c:v>Northwest Territories</c:v>
                </c:pt>
                <c:pt idx="25">
                  <c:v>Yukon</c:v>
                </c:pt>
                <c:pt idx="26">
                  <c:v>Arizona</c:v>
                </c:pt>
                <c:pt idx="27">
                  <c:v>Western Australia</c:v>
                </c:pt>
                <c:pt idx="28">
                  <c:v>Alberta</c:v>
                </c:pt>
                <c:pt idx="29">
                  <c:v>New Brunswick</c:v>
                </c:pt>
                <c:pt idx="30">
                  <c:v>Newfoundland &amp; Labrador</c:v>
                </c:pt>
                <c:pt idx="31">
                  <c:v>Nova Scotia</c:v>
                </c:pt>
                <c:pt idx="32">
                  <c:v>Nunavut</c:v>
                </c:pt>
                <c:pt idx="33">
                  <c:v>Saskatchewan</c:v>
                </c:pt>
                <c:pt idx="34">
                  <c:v>Idaho</c:v>
                </c:pt>
                <c:pt idx="35">
                  <c:v>Michigan</c:v>
                </c:pt>
                <c:pt idx="36">
                  <c:v>Minnesota</c:v>
                </c:pt>
                <c:pt idx="37">
                  <c:v>Montana</c:v>
                </c:pt>
                <c:pt idx="38">
                  <c:v>Nevada</c:v>
                </c:pt>
                <c:pt idx="39">
                  <c:v>Utah</c:v>
                </c:pt>
                <c:pt idx="40">
                  <c:v>Wyoming</c:v>
                </c:pt>
                <c:pt idx="41">
                  <c:v>Northern Territory</c:v>
                </c:pt>
                <c:pt idx="42">
                  <c:v>South Australia</c:v>
                </c:pt>
                <c:pt idx="43">
                  <c:v>Victoria</c:v>
                </c:pt>
                <c:pt idx="44">
                  <c:v>New Zealand</c:v>
                </c:pt>
                <c:pt idx="45">
                  <c:v>Finland</c:v>
                </c:pt>
                <c:pt idx="46">
                  <c:v>Greenland</c:v>
                </c:pt>
                <c:pt idx="47">
                  <c:v>Ireland</c:v>
                </c:pt>
                <c:pt idx="48">
                  <c:v>Norway</c:v>
                </c:pt>
                <c:pt idx="49">
                  <c:v>Poland</c:v>
                </c:pt>
                <c:pt idx="50">
                  <c:v>Sweden</c:v>
                </c:pt>
              </c:strCache>
            </c:strRef>
          </c:cat>
          <c:val>
            <c:numRef>
              <c:f>'fig 21'!$C$66:$C$116</c:f>
              <c:numCache>
                <c:formatCode>0.00%</c:formatCode>
                <c:ptCount val="51"/>
                <c:pt idx="0">
                  <c:v>7.0999999999999994E-2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1.0999999999999999E-2</c:v>
                </c:pt>
                <c:pt idx="6">
                  <c:v>0</c:v>
                </c:pt>
                <c:pt idx="7">
                  <c:v>1.2E-2</c:v>
                </c:pt>
                <c:pt idx="8">
                  <c:v>1.2E-2</c:v>
                </c:pt>
                <c:pt idx="9">
                  <c:v>6.7000000000000004E-2</c:v>
                </c:pt>
                <c:pt idx="10">
                  <c:v>2.1000000000000001E-2</c:v>
                </c:pt>
                <c:pt idx="11">
                  <c:v>0</c:v>
                </c:pt>
                <c:pt idx="12">
                  <c:v>0</c:v>
                </c:pt>
                <c:pt idx="13">
                  <c:v>1.6E-2</c:v>
                </c:pt>
                <c:pt idx="14">
                  <c:v>1.9E-2</c:v>
                </c:pt>
                <c:pt idx="15">
                  <c:v>0</c:v>
                </c:pt>
                <c:pt idx="16">
                  <c:v>1.0999999999999999E-2</c:v>
                </c:pt>
                <c:pt idx="17">
                  <c:v>0</c:v>
                </c:pt>
                <c:pt idx="18">
                  <c:v>0</c:v>
                </c:pt>
                <c:pt idx="19">
                  <c:v>1.4999999999999999E-2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1.0999999999999999E-2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21'!$D$65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21'!$A$66:$A$116</c:f>
              <c:strCache>
                <c:ptCount val="51"/>
                <c:pt idx="0">
                  <c:v>Argentina: Neuquen</c:v>
                </c:pt>
                <c:pt idx="1">
                  <c:v>Argentina: Rio Negro</c:v>
                </c:pt>
                <c:pt idx="2">
                  <c:v>Argentina: San Juan</c:v>
                </c:pt>
                <c:pt idx="3">
                  <c:v>Argentina: Salta</c:v>
                </c:pt>
                <c:pt idx="4">
                  <c:v>Argentina: Chubut</c:v>
                </c:pt>
                <c:pt idx="5">
                  <c:v>Chile</c:v>
                </c:pt>
                <c:pt idx="6">
                  <c:v>Portugal</c:v>
                </c:pt>
                <c:pt idx="7">
                  <c:v>Ontario</c:v>
                </c:pt>
                <c:pt idx="8">
                  <c:v>Manitoba</c:v>
                </c:pt>
                <c:pt idx="9">
                  <c:v>Bulgaria</c:v>
                </c:pt>
                <c:pt idx="10">
                  <c:v>New Mexico</c:v>
                </c:pt>
                <c:pt idx="11">
                  <c:v>France</c:v>
                </c:pt>
                <c:pt idx="12">
                  <c:v>Argentina: Jujuy</c:v>
                </c:pt>
                <c:pt idx="13">
                  <c:v>British Columbia</c:v>
                </c:pt>
                <c:pt idx="14">
                  <c:v>Quebec</c:v>
                </c:pt>
                <c:pt idx="15">
                  <c:v>California</c:v>
                </c:pt>
                <c:pt idx="16">
                  <c:v>Alaska</c:v>
                </c:pt>
                <c:pt idx="17">
                  <c:v>Tasmania</c:v>
                </c:pt>
                <c:pt idx="18">
                  <c:v>Spain</c:v>
                </c:pt>
                <c:pt idx="19">
                  <c:v>New South Wales</c:v>
                </c:pt>
                <c:pt idx="20">
                  <c:v>Botswana</c:v>
                </c:pt>
                <c:pt idx="21">
                  <c:v>Queensland</c:v>
                </c:pt>
                <c:pt idx="22">
                  <c:v>Washington</c:v>
                </c:pt>
                <c:pt idx="23">
                  <c:v>Colorado</c:v>
                </c:pt>
                <c:pt idx="24">
                  <c:v>Northwest Territories</c:v>
                </c:pt>
                <c:pt idx="25">
                  <c:v>Yukon</c:v>
                </c:pt>
                <c:pt idx="26">
                  <c:v>Arizona</c:v>
                </c:pt>
                <c:pt idx="27">
                  <c:v>Western Australia</c:v>
                </c:pt>
                <c:pt idx="28">
                  <c:v>Alberta</c:v>
                </c:pt>
                <c:pt idx="29">
                  <c:v>New Brunswick</c:v>
                </c:pt>
                <c:pt idx="30">
                  <c:v>Newfoundland &amp; Labrador</c:v>
                </c:pt>
                <c:pt idx="31">
                  <c:v>Nova Scotia</c:v>
                </c:pt>
                <c:pt idx="32">
                  <c:v>Nunavut</c:v>
                </c:pt>
                <c:pt idx="33">
                  <c:v>Saskatchewan</c:v>
                </c:pt>
                <c:pt idx="34">
                  <c:v>Idaho</c:v>
                </c:pt>
                <c:pt idx="35">
                  <c:v>Michigan</c:v>
                </c:pt>
                <c:pt idx="36">
                  <c:v>Minnesota</c:v>
                </c:pt>
                <c:pt idx="37">
                  <c:v>Montana</c:v>
                </c:pt>
                <c:pt idx="38">
                  <c:v>Nevada</c:v>
                </c:pt>
                <c:pt idx="39">
                  <c:v>Utah</c:v>
                </c:pt>
                <c:pt idx="40">
                  <c:v>Wyoming</c:v>
                </c:pt>
                <c:pt idx="41">
                  <c:v>Northern Territory</c:v>
                </c:pt>
                <c:pt idx="42">
                  <c:v>South Australia</c:v>
                </c:pt>
                <c:pt idx="43">
                  <c:v>Victoria</c:v>
                </c:pt>
                <c:pt idx="44">
                  <c:v>New Zealand</c:v>
                </c:pt>
                <c:pt idx="45">
                  <c:v>Finland</c:v>
                </c:pt>
                <c:pt idx="46">
                  <c:v>Greenland</c:v>
                </c:pt>
                <c:pt idx="47">
                  <c:v>Ireland</c:v>
                </c:pt>
                <c:pt idx="48">
                  <c:v>Norway</c:v>
                </c:pt>
                <c:pt idx="49">
                  <c:v>Poland</c:v>
                </c:pt>
                <c:pt idx="50">
                  <c:v>Sweden</c:v>
                </c:pt>
              </c:strCache>
            </c:strRef>
          </c:cat>
          <c:val>
            <c:numRef>
              <c:f>'fig 21'!$D$66:$D$116</c:f>
              <c:numCache>
                <c:formatCode>0.00%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6.0000000000000001E-3</c:v>
                </c:pt>
                <c:pt idx="8">
                  <c:v>1.2E-2</c:v>
                </c:pt>
                <c:pt idx="9">
                  <c:v>0</c:v>
                </c:pt>
                <c:pt idx="10">
                  <c:v>2.1000000000000001E-2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1.4999999999999999E-2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5276544"/>
        <c:axId val="125278080"/>
      </c:barChart>
      <c:catAx>
        <c:axId val="125276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5278080"/>
        <c:crosses val="autoZero"/>
        <c:auto val="1"/>
        <c:lblAlgn val="ctr"/>
        <c:lblOffset val="100"/>
        <c:noMultiLvlLbl val="0"/>
      </c:catAx>
      <c:valAx>
        <c:axId val="125278080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276544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4599046630239555"/>
          <c:y val="2.3824396772846573E-2"/>
          <c:w val="0.49991840529077275"/>
          <c:h val="0.10155168814125506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917888072979645"/>
          <c:y val="1.5891186934966463E-2"/>
          <c:w val="0.54813274745151241"/>
          <c:h val="0.958644222805482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22'!$B$61</c:f>
              <c:strCache>
                <c:ptCount val="1"/>
                <c:pt idx="0">
                  <c:v>  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22'!$A$62:$A$116</c:f>
              <c:strCache>
                <c:ptCount val="55"/>
                <c:pt idx="0">
                  <c:v>Zambia</c:v>
                </c:pt>
                <c:pt idx="1">
                  <c:v>Greece</c:v>
                </c:pt>
                <c:pt idx="2">
                  <c:v>Philippines</c:v>
                </c:pt>
                <c:pt idx="3">
                  <c:v>Northwest Territories</c:v>
                </c:pt>
                <c:pt idx="4">
                  <c:v>Peru</c:v>
                </c:pt>
                <c:pt idx="5">
                  <c:v>China</c:v>
                </c:pt>
                <c:pt idx="6">
                  <c:v>Turkey</c:v>
                </c:pt>
                <c:pt idx="7">
                  <c:v>Serbia</c:v>
                </c:pt>
                <c:pt idx="8">
                  <c:v>Mexico</c:v>
                </c:pt>
                <c:pt idx="9">
                  <c:v>Thailand</c:v>
                </c:pt>
                <c:pt idx="10">
                  <c:v>Argentina: Jujuy</c:v>
                </c:pt>
                <c:pt idx="11">
                  <c:v>India</c:v>
                </c:pt>
                <c:pt idx="12">
                  <c:v>Russia</c:v>
                </c:pt>
                <c:pt idx="13">
                  <c:v>Yukon</c:v>
                </c:pt>
                <c:pt idx="14">
                  <c:v>Alaska</c:v>
                </c:pt>
                <c:pt idx="15">
                  <c:v>Washington</c:v>
                </c:pt>
                <c:pt idx="16">
                  <c:v>Norway</c:v>
                </c:pt>
                <c:pt idx="17">
                  <c:v>Bulgaria</c:v>
                </c:pt>
                <c:pt idx="18">
                  <c:v>New Mexico</c:v>
                </c:pt>
                <c:pt idx="19">
                  <c:v>Chile</c:v>
                </c:pt>
                <c:pt idx="20">
                  <c:v>California</c:v>
                </c:pt>
                <c:pt idx="21">
                  <c:v>Manitoba</c:v>
                </c:pt>
                <c:pt idx="22">
                  <c:v>Northern Territory</c:v>
                </c:pt>
                <c:pt idx="23">
                  <c:v>Minnesota</c:v>
                </c:pt>
                <c:pt idx="24">
                  <c:v>Michigan</c:v>
                </c:pt>
                <c:pt idx="25">
                  <c:v>Newfoundland &amp; Labrador</c:v>
                </c:pt>
                <c:pt idx="26">
                  <c:v>Tasmania</c:v>
                </c:pt>
                <c:pt idx="27">
                  <c:v>Malaysia</c:v>
                </c:pt>
                <c:pt idx="28">
                  <c:v>Spain</c:v>
                </c:pt>
                <c:pt idx="29">
                  <c:v>Saskatchewan</c:v>
                </c:pt>
                <c:pt idx="30">
                  <c:v>Alberta</c:v>
                </c:pt>
                <c:pt idx="31">
                  <c:v>Ontario</c:v>
                </c:pt>
                <c:pt idx="32">
                  <c:v>British Columbia</c:v>
                </c:pt>
                <c:pt idx="33">
                  <c:v>Western Australia</c:v>
                </c:pt>
                <c:pt idx="34">
                  <c:v>Nova Scotia</c:v>
                </c:pt>
                <c:pt idx="35">
                  <c:v>France</c:v>
                </c:pt>
                <c:pt idx="36">
                  <c:v>Arizona</c:v>
                </c:pt>
                <c:pt idx="37">
                  <c:v>Sweden</c:v>
                </c:pt>
                <c:pt idx="38">
                  <c:v>Ireland</c:v>
                </c:pt>
                <c:pt idx="39">
                  <c:v>Portugal</c:v>
                </c:pt>
                <c:pt idx="40">
                  <c:v>Wyoming</c:v>
                </c:pt>
                <c:pt idx="41">
                  <c:v>Quebec</c:v>
                </c:pt>
                <c:pt idx="42">
                  <c:v>Montana</c:v>
                </c:pt>
                <c:pt idx="43">
                  <c:v>Queensland</c:v>
                </c:pt>
                <c:pt idx="44">
                  <c:v>South Australia</c:v>
                </c:pt>
                <c:pt idx="45">
                  <c:v>Poland</c:v>
                </c:pt>
                <c:pt idx="46">
                  <c:v>Colorado</c:v>
                </c:pt>
                <c:pt idx="47">
                  <c:v>New South Wales</c:v>
                </c:pt>
                <c:pt idx="48">
                  <c:v>New Brunswick</c:v>
                </c:pt>
                <c:pt idx="49">
                  <c:v>New Zealand</c:v>
                </c:pt>
                <c:pt idx="50">
                  <c:v>Utah</c:v>
                </c:pt>
                <c:pt idx="51">
                  <c:v>Nevada</c:v>
                </c:pt>
                <c:pt idx="52">
                  <c:v>Victoria</c:v>
                </c:pt>
                <c:pt idx="53">
                  <c:v>Finland</c:v>
                </c:pt>
                <c:pt idx="54">
                  <c:v>Idaho</c:v>
                </c:pt>
              </c:strCache>
            </c:strRef>
          </c:cat>
          <c:val>
            <c:numRef>
              <c:f>'fig 22'!$B$62:$B$116</c:f>
              <c:numCache>
                <c:formatCode>0.00%</c:formatCode>
                <c:ptCount val="55"/>
                <c:pt idx="0">
                  <c:v>0.31</c:v>
                </c:pt>
                <c:pt idx="1">
                  <c:v>0.26300000000000001</c:v>
                </c:pt>
                <c:pt idx="2">
                  <c:v>0.32100000000000001</c:v>
                </c:pt>
                <c:pt idx="3">
                  <c:v>0.33800000000000002</c:v>
                </c:pt>
                <c:pt idx="4">
                  <c:v>0.32700000000000001</c:v>
                </c:pt>
                <c:pt idx="5">
                  <c:v>0.28599999999999998</c:v>
                </c:pt>
                <c:pt idx="6">
                  <c:v>0.24099999999999999</c:v>
                </c:pt>
                <c:pt idx="7">
                  <c:v>0.2</c:v>
                </c:pt>
                <c:pt idx="8">
                  <c:v>0.23699999999999999</c:v>
                </c:pt>
                <c:pt idx="9">
                  <c:v>0.27300000000000002</c:v>
                </c:pt>
                <c:pt idx="10">
                  <c:v>0.21099999999999999</c:v>
                </c:pt>
                <c:pt idx="11">
                  <c:v>0.26300000000000001</c:v>
                </c:pt>
                <c:pt idx="12">
                  <c:v>0.105</c:v>
                </c:pt>
                <c:pt idx="13">
                  <c:v>0.22900000000000001</c:v>
                </c:pt>
                <c:pt idx="14">
                  <c:v>0.20899999999999999</c:v>
                </c:pt>
                <c:pt idx="15">
                  <c:v>0.19</c:v>
                </c:pt>
                <c:pt idx="16">
                  <c:v>0.214</c:v>
                </c:pt>
                <c:pt idx="17">
                  <c:v>0.2</c:v>
                </c:pt>
                <c:pt idx="18">
                  <c:v>0.188</c:v>
                </c:pt>
                <c:pt idx="19">
                  <c:v>0.14099999999999999</c:v>
                </c:pt>
                <c:pt idx="20">
                  <c:v>0.16700000000000001</c:v>
                </c:pt>
                <c:pt idx="21">
                  <c:v>0.13100000000000001</c:v>
                </c:pt>
                <c:pt idx="22">
                  <c:v>0.16300000000000001</c:v>
                </c:pt>
                <c:pt idx="23">
                  <c:v>0.125</c:v>
                </c:pt>
                <c:pt idx="24">
                  <c:v>0.154</c:v>
                </c:pt>
                <c:pt idx="25">
                  <c:v>0.15</c:v>
                </c:pt>
                <c:pt idx="26">
                  <c:v>0.14299999999999999</c:v>
                </c:pt>
                <c:pt idx="27">
                  <c:v>0.14299999999999999</c:v>
                </c:pt>
                <c:pt idx="28">
                  <c:v>0.14299999999999999</c:v>
                </c:pt>
                <c:pt idx="29">
                  <c:v>0.13200000000000001</c:v>
                </c:pt>
                <c:pt idx="30">
                  <c:v>0.127</c:v>
                </c:pt>
                <c:pt idx="31">
                  <c:v>0.112</c:v>
                </c:pt>
                <c:pt idx="32">
                  <c:v>0.111</c:v>
                </c:pt>
                <c:pt idx="33">
                  <c:v>0.10299999999999999</c:v>
                </c:pt>
                <c:pt idx="34">
                  <c:v>0.111</c:v>
                </c:pt>
                <c:pt idx="35">
                  <c:v>0.111</c:v>
                </c:pt>
                <c:pt idx="36">
                  <c:v>9.2999999999999999E-2</c:v>
                </c:pt>
                <c:pt idx="37">
                  <c:v>0.10299999999999999</c:v>
                </c:pt>
                <c:pt idx="38">
                  <c:v>0.1</c:v>
                </c:pt>
                <c:pt idx="39">
                  <c:v>9.5000000000000001E-2</c:v>
                </c:pt>
                <c:pt idx="40">
                  <c:v>8.8999999999999996E-2</c:v>
                </c:pt>
                <c:pt idx="41">
                  <c:v>8.1000000000000003E-2</c:v>
                </c:pt>
                <c:pt idx="42">
                  <c:v>8.5000000000000006E-2</c:v>
                </c:pt>
                <c:pt idx="43">
                  <c:v>8.3000000000000004E-2</c:v>
                </c:pt>
                <c:pt idx="44">
                  <c:v>8.2000000000000003E-2</c:v>
                </c:pt>
                <c:pt idx="45">
                  <c:v>7.6999999999999999E-2</c:v>
                </c:pt>
                <c:pt idx="46">
                  <c:v>7.5999999999999998E-2</c:v>
                </c:pt>
                <c:pt idx="47">
                  <c:v>7.5999999999999998E-2</c:v>
                </c:pt>
                <c:pt idx="48">
                  <c:v>6.5000000000000002E-2</c:v>
                </c:pt>
                <c:pt idx="49">
                  <c:v>5.7000000000000002E-2</c:v>
                </c:pt>
                <c:pt idx="50">
                  <c:v>5.6000000000000001E-2</c:v>
                </c:pt>
                <c:pt idx="51">
                  <c:v>5.2999999999999999E-2</c:v>
                </c:pt>
                <c:pt idx="52">
                  <c:v>2.4E-2</c:v>
                </c:pt>
                <c:pt idx="53">
                  <c:v>4.2999999999999997E-2</c:v>
                </c:pt>
                <c:pt idx="54">
                  <c:v>4.2000000000000003E-2</c:v>
                </c:pt>
              </c:numCache>
            </c:numRef>
          </c:val>
        </c:ser>
        <c:ser>
          <c:idx val="1"/>
          <c:order val="1"/>
          <c:tx>
            <c:strRef>
              <c:f>'fig 22'!$C$61</c:f>
              <c:strCache>
                <c:ptCount val="1"/>
                <c:pt idx="0">
                  <c:v>  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22'!$A$62:$A$116</c:f>
              <c:strCache>
                <c:ptCount val="55"/>
                <c:pt idx="0">
                  <c:v>Zambia</c:v>
                </c:pt>
                <c:pt idx="1">
                  <c:v>Greece</c:v>
                </c:pt>
                <c:pt idx="2">
                  <c:v>Philippines</c:v>
                </c:pt>
                <c:pt idx="3">
                  <c:v>Northwest Territories</c:v>
                </c:pt>
                <c:pt idx="4">
                  <c:v>Peru</c:v>
                </c:pt>
                <c:pt idx="5">
                  <c:v>China</c:v>
                </c:pt>
                <c:pt idx="6">
                  <c:v>Turkey</c:v>
                </c:pt>
                <c:pt idx="7">
                  <c:v>Serbia</c:v>
                </c:pt>
                <c:pt idx="8">
                  <c:v>Mexico</c:v>
                </c:pt>
                <c:pt idx="9">
                  <c:v>Thailand</c:v>
                </c:pt>
                <c:pt idx="10">
                  <c:v>Argentina: Jujuy</c:v>
                </c:pt>
                <c:pt idx="11">
                  <c:v>India</c:v>
                </c:pt>
                <c:pt idx="12">
                  <c:v>Russia</c:v>
                </c:pt>
                <c:pt idx="13">
                  <c:v>Yukon</c:v>
                </c:pt>
                <c:pt idx="14">
                  <c:v>Alaska</c:v>
                </c:pt>
                <c:pt idx="15">
                  <c:v>Washington</c:v>
                </c:pt>
                <c:pt idx="16">
                  <c:v>Norway</c:v>
                </c:pt>
                <c:pt idx="17">
                  <c:v>Bulgaria</c:v>
                </c:pt>
                <c:pt idx="18">
                  <c:v>New Mexico</c:v>
                </c:pt>
                <c:pt idx="19">
                  <c:v>Chile</c:v>
                </c:pt>
                <c:pt idx="20">
                  <c:v>California</c:v>
                </c:pt>
                <c:pt idx="21">
                  <c:v>Manitoba</c:v>
                </c:pt>
                <c:pt idx="22">
                  <c:v>Northern Territory</c:v>
                </c:pt>
                <c:pt idx="23">
                  <c:v>Minnesota</c:v>
                </c:pt>
                <c:pt idx="24">
                  <c:v>Michigan</c:v>
                </c:pt>
                <c:pt idx="25">
                  <c:v>Newfoundland &amp; Labrador</c:v>
                </c:pt>
                <c:pt idx="26">
                  <c:v>Tasmania</c:v>
                </c:pt>
                <c:pt idx="27">
                  <c:v>Malaysia</c:v>
                </c:pt>
                <c:pt idx="28">
                  <c:v>Spain</c:v>
                </c:pt>
                <c:pt idx="29">
                  <c:v>Saskatchewan</c:v>
                </c:pt>
                <c:pt idx="30">
                  <c:v>Alberta</c:v>
                </c:pt>
                <c:pt idx="31">
                  <c:v>Ontario</c:v>
                </c:pt>
                <c:pt idx="32">
                  <c:v>British Columbia</c:v>
                </c:pt>
                <c:pt idx="33">
                  <c:v>Western Australia</c:v>
                </c:pt>
                <c:pt idx="34">
                  <c:v>Nova Scotia</c:v>
                </c:pt>
                <c:pt idx="35">
                  <c:v>France</c:v>
                </c:pt>
                <c:pt idx="36">
                  <c:v>Arizona</c:v>
                </c:pt>
                <c:pt idx="37">
                  <c:v>Sweden</c:v>
                </c:pt>
                <c:pt idx="38">
                  <c:v>Ireland</c:v>
                </c:pt>
                <c:pt idx="39">
                  <c:v>Portugal</c:v>
                </c:pt>
                <c:pt idx="40">
                  <c:v>Wyoming</c:v>
                </c:pt>
                <c:pt idx="41">
                  <c:v>Quebec</c:v>
                </c:pt>
                <c:pt idx="42">
                  <c:v>Montana</c:v>
                </c:pt>
                <c:pt idx="43">
                  <c:v>Queensland</c:v>
                </c:pt>
                <c:pt idx="44">
                  <c:v>South Australia</c:v>
                </c:pt>
                <c:pt idx="45">
                  <c:v>Poland</c:v>
                </c:pt>
                <c:pt idx="46">
                  <c:v>Colorado</c:v>
                </c:pt>
                <c:pt idx="47">
                  <c:v>New South Wales</c:v>
                </c:pt>
                <c:pt idx="48">
                  <c:v>New Brunswick</c:v>
                </c:pt>
                <c:pt idx="49">
                  <c:v>New Zealand</c:v>
                </c:pt>
                <c:pt idx="50">
                  <c:v>Utah</c:v>
                </c:pt>
                <c:pt idx="51">
                  <c:v>Nevada</c:v>
                </c:pt>
                <c:pt idx="52">
                  <c:v>Victoria</c:v>
                </c:pt>
                <c:pt idx="53">
                  <c:v>Finland</c:v>
                </c:pt>
                <c:pt idx="54">
                  <c:v>Idaho</c:v>
                </c:pt>
              </c:strCache>
            </c:strRef>
          </c:cat>
          <c:val>
            <c:numRef>
              <c:f>'fig 22'!$C$62:$C$116</c:f>
              <c:numCache>
                <c:formatCode>0.00%</c:formatCode>
                <c:ptCount val="55"/>
                <c:pt idx="0">
                  <c:v>6.9000000000000006E-2</c:v>
                </c:pt>
                <c:pt idx="1">
                  <c:v>5.2999999999999999E-2</c:v>
                </c:pt>
                <c:pt idx="2">
                  <c:v>0</c:v>
                </c:pt>
                <c:pt idx="3">
                  <c:v>1.2999999999999999E-2</c:v>
                </c:pt>
                <c:pt idx="4">
                  <c:v>1.9E-2</c:v>
                </c:pt>
                <c:pt idx="5">
                  <c:v>0</c:v>
                </c:pt>
                <c:pt idx="6">
                  <c:v>6.9000000000000006E-2</c:v>
                </c:pt>
                <c:pt idx="7">
                  <c:v>0.1</c:v>
                </c:pt>
                <c:pt idx="8">
                  <c:v>4.2000000000000003E-2</c:v>
                </c:pt>
                <c:pt idx="9">
                  <c:v>0</c:v>
                </c:pt>
                <c:pt idx="10">
                  <c:v>5.2999999999999999E-2</c:v>
                </c:pt>
                <c:pt idx="11">
                  <c:v>0</c:v>
                </c:pt>
                <c:pt idx="12">
                  <c:v>0.158</c:v>
                </c:pt>
                <c:pt idx="13">
                  <c:v>3.1E-2</c:v>
                </c:pt>
                <c:pt idx="14">
                  <c:v>3.3000000000000002E-2</c:v>
                </c:pt>
                <c:pt idx="15">
                  <c:v>2.4E-2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3.3000000000000002E-2</c:v>
                </c:pt>
                <c:pt idx="20">
                  <c:v>1.4999999999999999E-2</c:v>
                </c:pt>
                <c:pt idx="21">
                  <c:v>3.5999999999999997E-2</c:v>
                </c:pt>
                <c:pt idx="22">
                  <c:v>0</c:v>
                </c:pt>
                <c:pt idx="23">
                  <c:v>3.1E-2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6.0000000000000001E-3</c:v>
                </c:pt>
                <c:pt idx="32">
                  <c:v>5.0000000000000001E-3</c:v>
                </c:pt>
                <c:pt idx="33">
                  <c:v>0.01</c:v>
                </c:pt>
                <c:pt idx="34">
                  <c:v>0</c:v>
                </c:pt>
                <c:pt idx="35">
                  <c:v>0</c:v>
                </c:pt>
                <c:pt idx="36">
                  <c:v>1.2E-2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6.0000000000000001E-3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2.4E-2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22'!$D$61</c:f>
              <c:strCache>
                <c:ptCount val="1"/>
                <c:pt idx="0">
                  <c:v>  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22'!$A$62:$A$116</c:f>
              <c:strCache>
                <c:ptCount val="55"/>
                <c:pt idx="0">
                  <c:v>Zambia</c:v>
                </c:pt>
                <c:pt idx="1">
                  <c:v>Greece</c:v>
                </c:pt>
                <c:pt idx="2">
                  <c:v>Philippines</c:v>
                </c:pt>
                <c:pt idx="3">
                  <c:v>Northwest Territories</c:v>
                </c:pt>
                <c:pt idx="4">
                  <c:v>Peru</c:v>
                </c:pt>
                <c:pt idx="5">
                  <c:v>China</c:v>
                </c:pt>
                <c:pt idx="6">
                  <c:v>Turkey</c:v>
                </c:pt>
                <c:pt idx="7">
                  <c:v>Serbia</c:v>
                </c:pt>
                <c:pt idx="8">
                  <c:v>Mexico</c:v>
                </c:pt>
                <c:pt idx="9">
                  <c:v>Thailand</c:v>
                </c:pt>
                <c:pt idx="10">
                  <c:v>Argentina: Jujuy</c:v>
                </c:pt>
                <c:pt idx="11">
                  <c:v>India</c:v>
                </c:pt>
                <c:pt idx="12">
                  <c:v>Russia</c:v>
                </c:pt>
                <c:pt idx="13">
                  <c:v>Yukon</c:v>
                </c:pt>
                <c:pt idx="14">
                  <c:v>Alaska</c:v>
                </c:pt>
                <c:pt idx="15">
                  <c:v>Washington</c:v>
                </c:pt>
                <c:pt idx="16">
                  <c:v>Norway</c:v>
                </c:pt>
                <c:pt idx="17">
                  <c:v>Bulgaria</c:v>
                </c:pt>
                <c:pt idx="18">
                  <c:v>New Mexico</c:v>
                </c:pt>
                <c:pt idx="19">
                  <c:v>Chile</c:v>
                </c:pt>
                <c:pt idx="20">
                  <c:v>California</c:v>
                </c:pt>
                <c:pt idx="21">
                  <c:v>Manitoba</c:v>
                </c:pt>
                <c:pt idx="22">
                  <c:v>Northern Territory</c:v>
                </c:pt>
                <c:pt idx="23">
                  <c:v>Minnesota</c:v>
                </c:pt>
                <c:pt idx="24">
                  <c:v>Michigan</c:v>
                </c:pt>
                <c:pt idx="25">
                  <c:v>Newfoundland &amp; Labrador</c:v>
                </c:pt>
                <c:pt idx="26">
                  <c:v>Tasmania</c:v>
                </c:pt>
                <c:pt idx="27">
                  <c:v>Malaysia</c:v>
                </c:pt>
                <c:pt idx="28">
                  <c:v>Spain</c:v>
                </c:pt>
                <c:pt idx="29">
                  <c:v>Saskatchewan</c:v>
                </c:pt>
                <c:pt idx="30">
                  <c:v>Alberta</c:v>
                </c:pt>
                <c:pt idx="31">
                  <c:v>Ontario</c:v>
                </c:pt>
                <c:pt idx="32">
                  <c:v>British Columbia</c:v>
                </c:pt>
                <c:pt idx="33">
                  <c:v>Western Australia</c:v>
                </c:pt>
                <c:pt idx="34">
                  <c:v>Nova Scotia</c:v>
                </c:pt>
                <c:pt idx="35">
                  <c:v>France</c:v>
                </c:pt>
                <c:pt idx="36">
                  <c:v>Arizona</c:v>
                </c:pt>
                <c:pt idx="37">
                  <c:v>Sweden</c:v>
                </c:pt>
                <c:pt idx="38">
                  <c:v>Ireland</c:v>
                </c:pt>
                <c:pt idx="39">
                  <c:v>Portugal</c:v>
                </c:pt>
                <c:pt idx="40">
                  <c:v>Wyoming</c:v>
                </c:pt>
                <c:pt idx="41">
                  <c:v>Quebec</c:v>
                </c:pt>
                <c:pt idx="42">
                  <c:v>Montana</c:v>
                </c:pt>
                <c:pt idx="43">
                  <c:v>Queensland</c:v>
                </c:pt>
                <c:pt idx="44">
                  <c:v>South Australia</c:v>
                </c:pt>
                <c:pt idx="45">
                  <c:v>Poland</c:v>
                </c:pt>
                <c:pt idx="46">
                  <c:v>Colorado</c:v>
                </c:pt>
                <c:pt idx="47">
                  <c:v>New South Wales</c:v>
                </c:pt>
                <c:pt idx="48">
                  <c:v>New Brunswick</c:v>
                </c:pt>
                <c:pt idx="49">
                  <c:v>New Zealand</c:v>
                </c:pt>
                <c:pt idx="50">
                  <c:v>Utah</c:v>
                </c:pt>
                <c:pt idx="51">
                  <c:v>Nevada</c:v>
                </c:pt>
                <c:pt idx="52">
                  <c:v>Victoria</c:v>
                </c:pt>
                <c:pt idx="53">
                  <c:v>Finland</c:v>
                </c:pt>
                <c:pt idx="54">
                  <c:v>Idaho</c:v>
                </c:pt>
              </c:strCache>
            </c:strRef>
          </c:cat>
          <c:val>
            <c:numRef>
              <c:f>'fig 22'!$D$62:$D$116</c:f>
              <c:numCache>
                <c:formatCode>0.00%</c:formatCode>
                <c:ptCount val="55"/>
                <c:pt idx="0">
                  <c:v>0</c:v>
                </c:pt>
                <c:pt idx="1">
                  <c:v>5.2999999999999999E-2</c:v>
                </c:pt>
                <c:pt idx="2">
                  <c:v>3.5999999999999997E-2</c:v>
                </c:pt>
                <c:pt idx="3">
                  <c:v>0</c:v>
                </c:pt>
                <c:pt idx="4">
                  <c:v>0</c:v>
                </c:pt>
                <c:pt idx="5">
                  <c:v>3.5999999999999997E-2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1.0999999999999999E-2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4432768"/>
        <c:axId val="124434304"/>
      </c:barChart>
      <c:catAx>
        <c:axId val="12443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4434304"/>
        <c:crosses val="autoZero"/>
        <c:auto val="1"/>
        <c:lblAlgn val="ctr"/>
        <c:lblOffset val="100"/>
        <c:noMultiLvlLbl val="0"/>
      </c:catAx>
      <c:valAx>
        <c:axId val="124434304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4432768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47479430239759357"/>
          <c:y val="2.1096016331291923E-2"/>
          <c:w val="0.50532724841979026"/>
          <c:h val="0.10475105278506854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657568787047684"/>
          <c:y val="1.1929747167288991E-2"/>
          <c:w val="0.64380356247603876"/>
          <c:h val="0.964130790317876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22'!$B$3</c:f>
              <c:strCache>
                <c:ptCount val="1"/>
                <c:pt idx="0">
                  <c:v>Mild deterrent to investment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22'!$A$4:$A$60</c:f>
              <c:strCache>
                <c:ptCount val="57"/>
                <c:pt idx="0">
                  <c:v>Honduras</c:v>
                </c:pt>
                <c:pt idx="1">
                  <c:v>DRC (Congo)</c:v>
                </c:pt>
                <c:pt idx="2">
                  <c:v>Angola</c:v>
                </c:pt>
                <c:pt idx="3">
                  <c:v>Madagascar</c:v>
                </c:pt>
                <c:pt idx="4">
                  <c:v>Guatemala</c:v>
                </c:pt>
                <c:pt idx="5">
                  <c:v>Venezuela</c:v>
                </c:pt>
                <c:pt idx="6">
                  <c:v>Laos</c:v>
                </c:pt>
                <c:pt idx="7">
                  <c:v>Mongolia</c:v>
                </c:pt>
                <c:pt idx="8">
                  <c:v>Myanmar</c:v>
                </c:pt>
                <c:pt idx="9">
                  <c:v>Eritrea</c:v>
                </c:pt>
                <c:pt idx="10">
                  <c:v>Papua New Guinea</c:v>
                </c:pt>
                <c:pt idx="11">
                  <c:v>Suriname</c:v>
                </c:pt>
                <c:pt idx="12">
                  <c:v>Ethiopia</c:v>
                </c:pt>
                <c:pt idx="13">
                  <c:v>Niger</c:v>
                </c:pt>
                <c:pt idx="14">
                  <c:v>Zimbabwe</c:v>
                </c:pt>
                <c:pt idx="15">
                  <c:v>Ecuador</c:v>
                </c:pt>
                <c:pt idx="16">
                  <c:v>Mozambique</c:v>
                </c:pt>
                <c:pt idx="17">
                  <c:v>Sierra Leone</c:v>
                </c:pt>
                <c:pt idx="18">
                  <c:v>French Guiana</c:v>
                </c:pt>
                <c:pt idx="19">
                  <c:v>Bolivia</c:v>
                </c:pt>
                <c:pt idx="20">
                  <c:v>Kenya</c:v>
                </c:pt>
                <c:pt idx="21">
                  <c:v>Uruguay</c:v>
                </c:pt>
                <c:pt idx="22">
                  <c:v>Kyrgyzstan</c:v>
                </c:pt>
                <c:pt idx="23">
                  <c:v>Nicaragua</c:v>
                </c:pt>
                <c:pt idx="24">
                  <c:v>Argentina: Mendoza</c:v>
                </c:pt>
                <c:pt idx="25">
                  <c:v>Liberia</c:v>
                </c:pt>
                <c:pt idx="26">
                  <c:v>Nigeria</c:v>
                </c:pt>
                <c:pt idx="27">
                  <c:v>Mali</c:v>
                </c:pt>
                <c:pt idx="28">
                  <c:v>Guinea (Conakry)</c:v>
                </c:pt>
                <c:pt idx="29">
                  <c:v>Guyana</c:v>
                </c:pt>
                <c:pt idx="30">
                  <c:v>Fiji</c:v>
                </c:pt>
                <c:pt idx="31">
                  <c:v>Argentina: Chubut</c:v>
                </c:pt>
                <c:pt idx="32">
                  <c:v>Argentina: Santa Cruz</c:v>
                </c:pt>
                <c:pt idx="33">
                  <c:v>Argentina: La Rioja</c:v>
                </c:pt>
                <c:pt idx="34">
                  <c:v>Tanzania</c:v>
                </c:pt>
                <c:pt idx="35">
                  <c:v>Burkina Faso</c:v>
                </c:pt>
                <c:pt idx="36">
                  <c:v>Argentina: San Juan</c:v>
                </c:pt>
                <c:pt idx="37">
                  <c:v>Ivory Coast</c:v>
                </c:pt>
                <c:pt idx="38">
                  <c:v>Saudi Arabia</c:v>
                </c:pt>
                <c:pt idx="39">
                  <c:v>Colombia</c:v>
                </c:pt>
                <c:pt idx="40">
                  <c:v>Dominican Republic</c:v>
                </c:pt>
                <c:pt idx="41">
                  <c:v>Indonesia</c:v>
                </c:pt>
                <c:pt idx="42">
                  <c:v>Argentina: Rio Negro</c:v>
                </c:pt>
                <c:pt idx="43">
                  <c:v>Romania</c:v>
                </c:pt>
                <c:pt idx="44">
                  <c:v>Botswana</c:v>
                </c:pt>
                <c:pt idx="45">
                  <c:v>Argentina: Catamarca</c:v>
                </c:pt>
                <c:pt idx="46">
                  <c:v>Argentina: Neuquen</c:v>
                </c:pt>
                <c:pt idx="47">
                  <c:v>South Africa</c:v>
                </c:pt>
                <c:pt idx="48">
                  <c:v>Panama</c:v>
                </c:pt>
                <c:pt idx="49">
                  <c:v>Kazakhstan</c:v>
                </c:pt>
                <c:pt idx="50">
                  <c:v>Namibia</c:v>
                </c:pt>
                <c:pt idx="51">
                  <c:v>Brazil</c:v>
                </c:pt>
                <c:pt idx="52">
                  <c:v>Nunavut</c:v>
                </c:pt>
                <c:pt idx="53">
                  <c:v>Vietnam</c:v>
                </c:pt>
                <c:pt idx="54">
                  <c:v>Argentina: Salta</c:v>
                </c:pt>
                <c:pt idx="55">
                  <c:v>Ghana</c:v>
                </c:pt>
                <c:pt idx="56">
                  <c:v>Greenland</c:v>
                </c:pt>
              </c:strCache>
            </c:strRef>
          </c:cat>
          <c:val>
            <c:numRef>
              <c:f>'fig 22'!$B$4:$B$60</c:f>
              <c:numCache>
                <c:formatCode>0.00%</c:formatCode>
                <c:ptCount val="57"/>
                <c:pt idx="0">
                  <c:v>0.625</c:v>
                </c:pt>
                <c:pt idx="1">
                  <c:v>0.30299999999999999</c:v>
                </c:pt>
                <c:pt idx="2">
                  <c:v>0.5</c:v>
                </c:pt>
                <c:pt idx="3">
                  <c:v>0.4</c:v>
                </c:pt>
                <c:pt idx="4">
                  <c:v>0.75</c:v>
                </c:pt>
                <c:pt idx="5">
                  <c:v>0.35899999999999999</c:v>
                </c:pt>
                <c:pt idx="6">
                  <c:v>0.8</c:v>
                </c:pt>
                <c:pt idx="7">
                  <c:v>0.72199999999999998</c:v>
                </c:pt>
                <c:pt idx="8">
                  <c:v>0.41699999999999998</c:v>
                </c:pt>
                <c:pt idx="9">
                  <c:v>0.58299999999999996</c:v>
                </c:pt>
                <c:pt idx="10">
                  <c:v>0.441</c:v>
                </c:pt>
                <c:pt idx="11">
                  <c:v>0.72699999999999998</c:v>
                </c:pt>
                <c:pt idx="12">
                  <c:v>0.5</c:v>
                </c:pt>
                <c:pt idx="13">
                  <c:v>0.4</c:v>
                </c:pt>
                <c:pt idx="14">
                  <c:v>0.35699999999999998</c:v>
                </c:pt>
                <c:pt idx="15">
                  <c:v>0.44900000000000001</c:v>
                </c:pt>
                <c:pt idx="16">
                  <c:v>0.35299999999999998</c:v>
                </c:pt>
                <c:pt idx="17">
                  <c:v>0.182</c:v>
                </c:pt>
                <c:pt idx="18">
                  <c:v>0.7</c:v>
                </c:pt>
                <c:pt idx="19">
                  <c:v>0.38900000000000001</c:v>
                </c:pt>
                <c:pt idx="20">
                  <c:v>0.308</c:v>
                </c:pt>
                <c:pt idx="21">
                  <c:v>0.69199999999999995</c:v>
                </c:pt>
                <c:pt idx="22">
                  <c:v>0.4</c:v>
                </c:pt>
                <c:pt idx="23">
                  <c:v>0.58799999999999997</c:v>
                </c:pt>
                <c:pt idx="24">
                  <c:v>0.51600000000000001</c:v>
                </c:pt>
                <c:pt idx="25">
                  <c:v>0.27300000000000002</c:v>
                </c:pt>
                <c:pt idx="26">
                  <c:v>0.182</c:v>
                </c:pt>
                <c:pt idx="27">
                  <c:v>0.34399999999999997</c:v>
                </c:pt>
                <c:pt idx="28">
                  <c:v>0.25</c:v>
                </c:pt>
                <c:pt idx="29">
                  <c:v>0.4</c:v>
                </c:pt>
                <c:pt idx="30">
                  <c:v>0.5</c:v>
                </c:pt>
                <c:pt idx="31">
                  <c:v>0.35</c:v>
                </c:pt>
                <c:pt idx="32">
                  <c:v>0.35099999999999998</c:v>
                </c:pt>
                <c:pt idx="33">
                  <c:v>0.52900000000000003</c:v>
                </c:pt>
                <c:pt idx="34">
                  <c:v>0.441</c:v>
                </c:pt>
                <c:pt idx="35">
                  <c:v>0.46700000000000003</c:v>
                </c:pt>
                <c:pt idx="36">
                  <c:v>0.47199999999999998</c:v>
                </c:pt>
                <c:pt idx="37">
                  <c:v>0.25</c:v>
                </c:pt>
                <c:pt idx="38">
                  <c:v>0.182</c:v>
                </c:pt>
                <c:pt idx="39">
                  <c:v>0.38900000000000001</c:v>
                </c:pt>
                <c:pt idx="40">
                  <c:v>0.39100000000000001</c:v>
                </c:pt>
                <c:pt idx="41">
                  <c:v>0.39600000000000002</c:v>
                </c:pt>
                <c:pt idx="42">
                  <c:v>0.318</c:v>
                </c:pt>
                <c:pt idx="43">
                  <c:v>0.33300000000000002</c:v>
                </c:pt>
                <c:pt idx="44">
                  <c:v>0.36399999999999999</c:v>
                </c:pt>
                <c:pt idx="45">
                  <c:v>0.38100000000000001</c:v>
                </c:pt>
                <c:pt idx="46">
                  <c:v>0.308</c:v>
                </c:pt>
                <c:pt idx="47">
                  <c:v>0.41299999999999998</c:v>
                </c:pt>
                <c:pt idx="48">
                  <c:v>0.35</c:v>
                </c:pt>
                <c:pt idx="49">
                  <c:v>0.44400000000000001</c:v>
                </c:pt>
                <c:pt idx="50">
                  <c:v>0.313</c:v>
                </c:pt>
                <c:pt idx="51">
                  <c:v>0.373</c:v>
                </c:pt>
                <c:pt idx="52">
                  <c:v>0.36099999999999999</c:v>
                </c:pt>
                <c:pt idx="53">
                  <c:v>0.23499999999999999</c:v>
                </c:pt>
                <c:pt idx="54">
                  <c:v>0.4</c:v>
                </c:pt>
                <c:pt idx="55">
                  <c:v>0.35</c:v>
                </c:pt>
                <c:pt idx="56">
                  <c:v>0.23100000000000001</c:v>
                </c:pt>
              </c:numCache>
            </c:numRef>
          </c:val>
        </c:ser>
        <c:ser>
          <c:idx val="1"/>
          <c:order val="1"/>
          <c:tx>
            <c:strRef>
              <c:f>'fig 22'!$C$3</c:f>
              <c:strCache>
                <c:ptCount val="1"/>
                <c:pt idx="0">
                  <c:v>Strong deterrent to investment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22'!$A$4:$A$60</c:f>
              <c:strCache>
                <c:ptCount val="57"/>
                <c:pt idx="0">
                  <c:v>Honduras</c:v>
                </c:pt>
                <c:pt idx="1">
                  <c:v>DRC (Congo)</c:v>
                </c:pt>
                <c:pt idx="2">
                  <c:v>Angola</c:v>
                </c:pt>
                <c:pt idx="3">
                  <c:v>Madagascar</c:v>
                </c:pt>
                <c:pt idx="4">
                  <c:v>Guatemala</c:v>
                </c:pt>
                <c:pt idx="5">
                  <c:v>Venezuela</c:v>
                </c:pt>
                <c:pt idx="6">
                  <c:v>Laos</c:v>
                </c:pt>
                <c:pt idx="7">
                  <c:v>Mongolia</c:v>
                </c:pt>
                <c:pt idx="8">
                  <c:v>Myanmar</c:v>
                </c:pt>
                <c:pt idx="9">
                  <c:v>Eritrea</c:v>
                </c:pt>
                <c:pt idx="10">
                  <c:v>Papua New Guinea</c:v>
                </c:pt>
                <c:pt idx="11">
                  <c:v>Suriname</c:v>
                </c:pt>
                <c:pt idx="12">
                  <c:v>Ethiopia</c:v>
                </c:pt>
                <c:pt idx="13">
                  <c:v>Niger</c:v>
                </c:pt>
                <c:pt idx="14">
                  <c:v>Zimbabwe</c:v>
                </c:pt>
                <c:pt idx="15">
                  <c:v>Ecuador</c:v>
                </c:pt>
                <c:pt idx="16">
                  <c:v>Mozambique</c:v>
                </c:pt>
                <c:pt idx="17">
                  <c:v>Sierra Leone</c:v>
                </c:pt>
                <c:pt idx="18">
                  <c:v>French Guiana</c:v>
                </c:pt>
                <c:pt idx="19">
                  <c:v>Bolivia</c:v>
                </c:pt>
                <c:pt idx="20">
                  <c:v>Kenya</c:v>
                </c:pt>
                <c:pt idx="21">
                  <c:v>Uruguay</c:v>
                </c:pt>
                <c:pt idx="22">
                  <c:v>Kyrgyzstan</c:v>
                </c:pt>
                <c:pt idx="23">
                  <c:v>Nicaragua</c:v>
                </c:pt>
                <c:pt idx="24">
                  <c:v>Argentina: Mendoza</c:v>
                </c:pt>
                <c:pt idx="25">
                  <c:v>Liberia</c:v>
                </c:pt>
                <c:pt idx="26">
                  <c:v>Nigeria</c:v>
                </c:pt>
                <c:pt idx="27">
                  <c:v>Mali</c:v>
                </c:pt>
                <c:pt idx="28">
                  <c:v>Guinea (Conakry)</c:v>
                </c:pt>
                <c:pt idx="29">
                  <c:v>Guyana</c:v>
                </c:pt>
                <c:pt idx="30">
                  <c:v>Fiji</c:v>
                </c:pt>
                <c:pt idx="31">
                  <c:v>Argentina: Chubut</c:v>
                </c:pt>
                <c:pt idx="32">
                  <c:v>Argentina: Santa Cruz</c:v>
                </c:pt>
                <c:pt idx="33">
                  <c:v>Argentina: La Rioja</c:v>
                </c:pt>
                <c:pt idx="34">
                  <c:v>Tanzania</c:v>
                </c:pt>
                <c:pt idx="35">
                  <c:v>Burkina Faso</c:v>
                </c:pt>
                <c:pt idx="36">
                  <c:v>Argentina: San Juan</c:v>
                </c:pt>
                <c:pt idx="37">
                  <c:v>Ivory Coast</c:v>
                </c:pt>
                <c:pt idx="38">
                  <c:v>Saudi Arabia</c:v>
                </c:pt>
                <c:pt idx="39">
                  <c:v>Colombia</c:v>
                </c:pt>
                <c:pt idx="40">
                  <c:v>Dominican Republic</c:v>
                </c:pt>
                <c:pt idx="41">
                  <c:v>Indonesia</c:v>
                </c:pt>
                <c:pt idx="42">
                  <c:v>Argentina: Rio Negro</c:v>
                </c:pt>
                <c:pt idx="43">
                  <c:v>Romania</c:v>
                </c:pt>
                <c:pt idx="44">
                  <c:v>Botswana</c:v>
                </c:pt>
                <c:pt idx="45">
                  <c:v>Argentina: Catamarca</c:v>
                </c:pt>
                <c:pt idx="46">
                  <c:v>Argentina: Neuquen</c:v>
                </c:pt>
                <c:pt idx="47">
                  <c:v>South Africa</c:v>
                </c:pt>
                <c:pt idx="48">
                  <c:v>Panama</c:v>
                </c:pt>
                <c:pt idx="49">
                  <c:v>Kazakhstan</c:v>
                </c:pt>
                <c:pt idx="50">
                  <c:v>Namibia</c:v>
                </c:pt>
                <c:pt idx="51">
                  <c:v>Brazil</c:v>
                </c:pt>
                <c:pt idx="52">
                  <c:v>Nunavut</c:v>
                </c:pt>
                <c:pt idx="53">
                  <c:v>Vietnam</c:v>
                </c:pt>
                <c:pt idx="54">
                  <c:v>Argentina: Salta</c:v>
                </c:pt>
                <c:pt idx="55">
                  <c:v>Ghana</c:v>
                </c:pt>
                <c:pt idx="56">
                  <c:v>Greenland</c:v>
                </c:pt>
              </c:strCache>
            </c:strRef>
          </c:cat>
          <c:val>
            <c:numRef>
              <c:f>'fig 22'!$C$4:$C$60</c:f>
              <c:numCache>
                <c:formatCode>0.00%</c:formatCode>
                <c:ptCount val="57"/>
                <c:pt idx="0">
                  <c:v>0.375</c:v>
                </c:pt>
                <c:pt idx="1">
                  <c:v>0.57599999999999996</c:v>
                </c:pt>
                <c:pt idx="2">
                  <c:v>0.4</c:v>
                </c:pt>
                <c:pt idx="3">
                  <c:v>0.5</c:v>
                </c:pt>
                <c:pt idx="4">
                  <c:v>0.125</c:v>
                </c:pt>
                <c:pt idx="5">
                  <c:v>0.35899999999999999</c:v>
                </c:pt>
                <c:pt idx="6">
                  <c:v>6.7000000000000004E-2</c:v>
                </c:pt>
                <c:pt idx="7">
                  <c:v>0.111</c:v>
                </c:pt>
                <c:pt idx="8">
                  <c:v>0.41699999999999998</c:v>
                </c:pt>
                <c:pt idx="9">
                  <c:v>0.16700000000000001</c:v>
                </c:pt>
                <c:pt idx="10">
                  <c:v>0.35299999999999998</c:v>
                </c:pt>
                <c:pt idx="11">
                  <c:v>9.0999999999999998E-2</c:v>
                </c:pt>
                <c:pt idx="12">
                  <c:v>0.3</c:v>
                </c:pt>
                <c:pt idx="13">
                  <c:v>0.33300000000000002</c:v>
                </c:pt>
                <c:pt idx="14">
                  <c:v>0.25</c:v>
                </c:pt>
                <c:pt idx="15">
                  <c:v>0.245</c:v>
                </c:pt>
                <c:pt idx="16">
                  <c:v>0.35299999999999998</c:v>
                </c:pt>
                <c:pt idx="17">
                  <c:v>0.45500000000000002</c:v>
                </c:pt>
                <c:pt idx="18">
                  <c:v>0</c:v>
                </c:pt>
                <c:pt idx="19">
                  <c:v>0.27800000000000002</c:v>
                </c:pt>
                <c:pt idx="20">
                  <c:v>0.38500000000000001</c:v>
                </c:pt>
                <c:pt idx="21">
                  <c:v>0</c:v>
                </c:pt>
                <c:pt idx="22">
                  <c:v>0.2</c:v>
                </c:pt>
                <c:pt idx="23">
                  <c:v>5.8999999999999997E-2</c:v>
                </c:pt>
                <c:pt idx="24">
                  <c:v>0.129</c:v>
                </c:pt>
                <c:pt idx="25">
                  <c:v>0.36399999999999999</c:v>
                </c:pt>
                <c:pt idx="26">
                  <c:v>0.45500000000000002</c:v>
                </c:pt>
                <c:pt idx="27">
                  <c:v>0.188</c:v>
                </c:pt>
                <c:pt idx="28">
                  <c:v>0.33300000000000002</c:v>
                </c:pt>
                <c:pt idx="29">
                  <c:v>0.2</c:v>
                </c:pt>
                <c:pt idx="30">
                  <c:v>0.1</c:v>
                </c:pt>
                <c:pt idx="31">
                  <c:v>0.25</c:v>
                </c:pt>
                <c:pt idx="32">
                  <c:v>0.24299999999999999</c:v>
                </c:pt>
                <c:pt idx="33">
                  <c:v>5.8999999999999997E-2</c:v>
                </c:pt>
                <c:pt idx="34">
                  <c:v>0.11799999999999999</c:v>
                </c:pt>
                <c:pt idx="35">
                  <c:v>0.1</c:v>
                </c:pt>
                <c:pt idx="36">
                  <c:v>8.3000000000000004E-2</c:v>
                </c:pt>
                <c:pt idx="37">
                  <c:v>0.3</c:v>
                </c:pt>
                <c:pt idx="38">
                  <c:v>0.27300000000000002</c:v>
                </c:pt>
                <c:pt idx="39">
                  <c:v>0.13</c:v>
                </c:pt>
                <c:pt idx="40">
                  <c:v>0.13</c:v>
                </c:pt>
                <c:pt idx="41">
                  <c:v>9.4E-2</c:v>
                </c:pt>
                <c:pt idx="42">
                  <c:v>0.182</c:v>
                </c:pt>
                <c:pt idx="43">
                  <c:v>0.111</c:v>
                </c:pt>
                <c:pt idx="44">
                  <c:v>0.121</c:v>
                </c:pt>
                <c:pt idx="45">
                  <c:v>9.5000000000000001E-2</c:v>
                </c:pt>
                <c:pt idx="46">
                  <c:v>0.154</c:v>
                </c:pt>
                <c:pt idx="47">
                  <c:v>4.2999999999999997E-2</c:v>
                </c:pt>
                <c:pt idx="48">
                  <c:v>0.1</c:v>
                </c:pt>
                <c:pt idx="49">
                  <c:v>0</c:v>
                </c:pt>
                <c:pt idx="50">
                  <c:v>0.125</c:v>
                </c:pt>
                <c:pt idx="51">
                  <c:v>5.8999999999999997E-2</c:v>
                </c:pt>
                <c:pt idx="52">
                  <c:v>5.6000000000000001E-2</c:v>
                </c:pt>
                <c:pt idx="53">
                  <c:v>0.17599999999999999</c:v>
                </c:pt>
                <c:pt idx="54">
                  <c:v>0</c:v>
                </c:pt>
                <c:pt idx="55">
                  <c:v>0.05</c:v>
                </c:pt>
                <c:pt idx="56">
                  <c:v>0.154</c:v>
                </c:pt>
              </c:numCache>
            </c:numRef>
          </c:val>
        </c:ser>
        <c:ser>
          <c:idx val="2"/>
          <c:order val="2"/>
          <c:tx>
            <c:strRef>
              <c:f>'fig 22'!$D$3</c:f>
              <c:strCache>
                <c:ptCount val="1"/>
                <c:pt idx="0">
                  <c:v>Would not pursue investment due to this factor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'fig 22'!$A$4:$A$60</c:f>
              <c:strCache>
                <c:ptCount val="57"/>
                <c:pt idx="0">
                  <c:v>Honduras</c:v>
                </c:pt>
                <c:pt idx="1">
                  <c:v>DRC (Congo)</c:v>
                </c:pt>
                <c:pt idx="2">
                  <c:v>Angola</c:v>
                </c:pt>
                <c:pt idx="3">
                  <c:v>Madagascar</c:v>
                </c:pt>
                <c:pt idx="4">
                  <c:v>Guatemala</c:v>
                </c:pt>
                <c:pt idx="5">
                  <c:v>Venezuela</c:v>
                </c:pt>
                <c:pt idx="6">
                  <c:v>Laos</c:v>
                </c:pt>
                <c:pt idx="7">
                  <c:v>Mongolia</c:v>
                </c:pt>
                <c:pt idx="8">
                  <c:v>Myanmar</c:v>
                </c:pt>
                <c:pt idx="9">
                  <c:v>Eritrea</c:v>
                </c:pt>
                <c:pt idx="10">
                  <c:v>Papua New Guinea</c:v>
                </c:pt>
                <c:pt idx="11">
                  <c:v>Suriname</c:v>
                </c:pt>
                <c:pt idx="12">
                  <c:v>Ethiopia</c:v>
                </c:pt>
                <c:pt idx="13">
                  <c:v>Niger</c:v>
                </c:pt>
                <c:pt idx="14">
                  <c:v>Zimbabwe</c:v>
                </c:pt>
                <c:pt idx="15">
                  <c:v>Ecuador</c:v>
                </c:pt>
                <c:pt idx="16">
                  <c:v>Mozambique</c:v>
                </c:pt>
                <c:pt idx="17">
                  <c:v>Sierra Leone</c:v>
                </c:pt>
                <c:pt idx="18">
                  <c:v>French Guiana</c:v>
                </c:pt>
                <c:pt idx="19">
                  <c:v>Bolivia</c:v>
                </c:pt>
                <c:pt idx="20">
                  <c:v>Kenya</c:v>
                </c:pt>
                <c:pt idx="21">
                  <c:v>Uruguay</c:v>
                </c:pt>
                <c:pt idx="22">
                  <c:v>Kyrgyzstan</c:v>
                </c:pt>
                <c:pt idx="23">
                  <c:v>Nicaragua</c:v>
                </c:pt>
                <c:pt idx="24">
                  <c:v>Argentina: Mendoza</c:v>
                </c:pt>
                <c:pt idx="25">
                  <c:v>Liberia</c:v>
                </c:pt>
                <c:pt idx="26">
                  <c:v>Nigeria</c:v>
                </c:pt>
                <c:pt idx="27">
                  <c:v>Mali</c:v>
                </c:pt>
                <c:pt idx="28">
                  <c:v>Guinea (Conakry)</c:v>
                </c:pt>
                <c:pt idx="29">
                  <c:v>Guyana</c:v>
                </c:pt>
                <c:pt idx="30">
                  <c:v>Fiji</c:v>
                </c:pt>
                <c:pt idx="31">
                  <c:v>Argentina: Chubut</c:v>
                </c:pt>
                <c:pt idx="32">
                  <c:v>Argentina: Santa Cruz</c:v>
                </c:pt>
                <c:pt idx="33">
                  <c:v>Argentina: La Rioja</c:v>
                </c:pt>
                <c:pt idx="34">
                  <c:v>Tanzania</c:v>
                </c:pt>
                <c:pt idx="35">
                  <c:v>Burkina Faso</c:v>
                </c:pt>
                <c:pt idx="36">
                  <c:v>Argentina: San Juan</c:v>
                </c:pt>
                <c:pt idx="37">
                  <c:v>Ivory Coast</c:v>
                </c:pt>
                <c:pt idx="38">
                  <c:v>Saudi Arabia</c:v>
                </c:pt>
                <c:pt idx="39">
                  <c:v>Colombia</c:v>
                </c:pt>
                <c:pt idx="40">
                  <c:v>Dominican Republic</c:v>
                </c:pt>
                <c:pt idx="41">
                  <c:v>Indonesia</c:v>
                </c:pt>
                <c:pt idx="42">
                  <c:v>Argentina: Rio Negro</c:v>
                </c:pt>
                <c:pt idx="43">
                  <c:v>Romania</c:v>
                </c:pt>
                <c:pt idx="44">
                  <c:v>Botswana</c:v>
                </c:pt>
                <c:pt idx="45">
                  <c:v>Argentina: Catamarca</c:v>
                </c:pt>
                <c:pt idx="46">
                  <c:v>Argentina: Neuquen</c:v>
                </c:pt>
                <c:pt idx="47">
                  <c:v>South Africa</c:v>
                </c:pt>
                <c:pt idx="48">
                  <c:v>Panama</c:v>
                </c:pt>
                <c:pt idx="49">
                  <c:v>Kazakhstan</c:v>
                </c:pt>
                <c:pt idx="50">
                  <c:v>Namibia</c:v>
                </c:pt>
                <c:pt idx="51">
                  <c:v>Brazil</c:v>
                </c:pt>
                <c:pt idx="52">
                  <c:v>Nunavut</c:v>
                </c:pt>
                <c:pt idx="53">
                  <c:v>Vietnam</c:v>
                </c:pt>
                <c:pt idx="54">
                  <c:v>Argentina: Salta</c:v>
                </c:pt>
                <c:pt idx="55">
                  <c:v>Ghana</c:v>
                </c:pt>
                <c:pt idx="56">
                  <c:v>Greenland</c:v>
                </c:pt>
              </c:strCache>
            </c:strRef>
          </c:cat>
          <c:val>
            <c:numRef>
              <c:f>'fig 22'!$D$4:$D$60</c:f>
              <c:numCache>
                <c:formatCode>0.00%</c:formatCode>
                <c:ptCount val="57"/>
                <c:pt idx="0">
                  <c:v>0</c:v>
                </c:pt>
                <c:pt idx="1">
                  <c:v>6.0999999999999999E-2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0.154</c:v>
                </c:pt>
                <c:pt idx="6">
                  <c:v>0</c:v>
                </c:pt>
                <c:pt idx="7">
                  <c:v>2.8000000000000001E-2</c:v>
                </c:pt>
                <c:pt idx="8">
                  <c:v>0</c:v>
                </c:pt>
                <c:pt idx="9">
                  <c:v>8.3000000000000004E-2</c:v>
                </c:pt>
                <c:pt idx="10">
                  <c:v>2.9000000000000001E-2</c:v>
                </c:pt>
                <c:pt idx="11">
                  <c:v>0</c:v>
                </c:pt>
                <c:pt idx="12">
                  <c:v>0</c:v>
                </c:pt>
                <c:pt idx="13">
                  <c:v>6.7000000000000004E-2</c:v>
                </c:pt>
                <c:pt idx="14">
                  <c:v>0.17899999999999999</c:v>
                </c:pt>
                <c:pt idx="15">
                  <c:v>8.2000000000000003E-2</c:v>
                </c:pt>
                <c:pt idx="16">
                  <c:v>5.8999999999999997E-2</c:v>
                </c:pt>
                <c:pt idx="17">
                  <c:v>9.0999999999999998E-2</c:v>
                </c:pt>
                <c:pt idx="18">
                  <c:v>0</c:v>
                </c:pt>
                <c:pt idx="19">
                  <c:v>2.8000000000000001E-2</c:v>
                </c:pt>
                <c:pt idx="20">
                  <c:v>0</c:v>
                </c:pt>
                <c:pt idx="21">
                  <c:v>0</c:v>
                </c:pt>
                <c:pt idx="22">
                  <c:v>6.7000000000000004E-2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9.4E-2</c:v>
                </c:pt>
                <c:pt idx="28">
                  <c:v>4.2000000000000003E-2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2.9000000000000001E-2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9.0999999999999998E-2</c:v>
                </c:pt>
                <c:pt idx="39">
                  <c:v>1.9E-2</c:v>
                </c:pt>
                <c:pt idx="40">
                  <c:v>0</c:v>
                </c:pt>
                <c:pt idx="41">
                  <c:v>1.9E-2</c:v>
                </c:pt>
                <c:pt idx="42">
                  <c:v>0</c:v>
                </c:pt>
                <c:pt idx="43">
                  <c:v>5.6000000000000001E-2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1.4E-2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4476416"/>
        <c:axId val="124490496"/>
      </c:barChart>
      <c:catAx>
        <c:axId val="12447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4490496"/>
        <c:crosses val="autoZero"/>
        <c:auto val="1"/>
        <c:lblAlgn val="ctr"/>
        <c:lblOffset val="100"/>
        <c:noMultiLvlLbl val="0"/>
      </c:catAx>
      <c:valAx>
        <c:axId val="124490496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4476416"/>
        <c:crosses val="autoZero"/>
        <c:crossBetween val="between"/>
        <c:majorUnit val="0.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95974888828008"/>
          <c:y val="0.28190279820266645"/>
          <c:w val="0.17882423760247843"/>
          <c:h val="0.41521310840327347"/>
        </c:manualLayout>
      </c:layout>
      <c:pieChart>
        <c:varyColors val="1"/>
        <c:ser>
          <c:idx val="0"/>
          <c:order val="0"/>
          <c:tx>
            <c:strRef>
              <c:f>'fig 23 a and b'!$B$2</c:f>
              <c:strCache>
                <c:ptCount val="1"/>
                <c:pt idx="0">
                  <c:v>What was your total EXPLORATION BUDGET in 2012? (in US$)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101600" dist="101600" dir="3240000" sx="103000" sy="103000" algn="tl" rotWithShape="0">
                <a:schemeClr val="tx1">
                  <a:lumMod val="50000"/>
                  <a:lumOff val="50000"/>
                </a:schemeClr>
              </a:outerShdw>
            </a:effectLst>
            <a:scene3d>
              <a:camera prst="orthographicFront"/>
              <a:lightRig rig="threePt" dir="t"/>
            </a:scene3d>
            <a:sp3d/>
          </c:spPr>
          <c:explosion val="4"/>
          <c:dPt>
            <c:idx val="0"/>
            <c:bubble3D val="0"/>
            <c:explosion val="8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  <c:explosion val="14"/>
          </c:dPt>
          <c:dLbls>
            <c:dLbl>
              <c:idx val="0"/>
              <c:layout>
                <c:manualLayout>
                  <c:x val="-2.5340804512916132E-3"/>
                  <c:y val="3.54269941558623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0955150530042786"/>
                  <c:y val="0.1957620444541861"/>
                </c:manualLayout>
              </c:layout>
              <c:numFmt formatCode="&quot;$&quot;#,##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7656448678229958E-2"/>
                  <c:y val="-3.267976521501989E-2"/>
                </c:manualLayout>
              </c:layout>
              <c:numFmt formatCode="&quot;$&quot;#,##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1.8576414501183726E-2"/>
                  <c:y val="-4.90234708519493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&quot;$&quot;#,##0" sourceLinked="0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'fig 23 a and b'!$A$3:$A$6</c:f>
              <c:strCache>
                <c:ptCount val="4"/>
                <c:pt idx="0">
                  <c:v>A producer company with less than US$50M revenue:</c:v>
                </c:pt>
                <c:pt idx="1">
                  <c:v>A producer company with more than US$50M revenue:</c:v>
                </c:pt>
                <c:pt idx="2">
                  <c:v>An exploration company:</c:v>
                </c:pt>
                <c:pt idx="3">
                  <c:v>Other:</c:v>
                </c:pt>
              </c:strCache>
            </c:strRef>
          </c:cat>
          <c:val>
            <c:numRef>
              <c:f>'fig 23 a and b'!$B$3:$B$6</c:f>
              <c:numCache>
                <c:formatCode>"$"#,##0</c:formatCode>
                <c:ptCount val="4"/>
                <c:pt idx="0">
                  <c:v>165580000</c:v>
                </c:pt>
                <c:pt idx="1">
                  <c:v>2949243660</c:v>
                </c:pt>
                <c:pt idx="2">
                  <c:v>1432992309</c:v>
                </c:pt>
                <c:pt idx="3">
                  <c:v>97210100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19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823233999878304"/>
          <c:y val="0.21941828083715095"/>
          <c:w val="0.20117607718038127"/>
          <c:h val="0.43442174995722999"/>
        </c:manualLayout>
      </c:layout>
      <c:pieChart>
        <c:varyColors val="1"/>
        <c:ser>
          <c:idx val="0"/>
          <c:order val="0"/>
          <c:tx>
            <c:strRef>
              <c:f>'fig 23 a and b'!$G$2</c:f>
              <c:strCache>
                <c:ptCount val="1"/>
                <c:pt idx="0">
                  <c:v>What was your total EXPLORATION BUDGET in 2013? (in US$)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101600" dist="101600" dir="3240000" sx="103000" sy="103000" algn="tl" rotWithShape="0">
                <a:schemeClr val="tx1">
                  <a:lumMod val="50000"/>
                  <a:lumOff val="50000"/>
                </a:schemeClr>
              </a:outerShdw>
            </a:effectLst>
          </c:spPr>
          <c:explosion val="7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1.3307645271918194E-3"/>
                  <c:y val="2.31960575588799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9.2128539925521641E-2"/>
                  <c:y val="0.2873702644134810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3.578033428444008E-2"/>
                  <c:y val="-0.12512807230976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4586023187256965E-2"/>
                  <c:y val="-3.726642842207311E-2"/>
                </c:manualLayout>
              </c:layout>
              <c:numFmt formatCode="&quot;$&quot;#,##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&quot;$&quot;#,##0" sourceLinked="0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'fig 23 a and b'!$F$3:$F$6</c:f>
              <c:strCache>
                <c:ptCount val="4"/>
                <c:pt idx="0">
                  <c:v>A producer company with less than US$50M revenue:</c:v>
                </c:pt>
                <c:pt idx="1">
                  <c:v>A producer company with more than US$50M revenue:</c:v>
                </c:pt>
                <c:pt idx="2">
                  <c:v>An exploration company:</c:v>
                </c:pt>
                <c:pt idx="3">
                  <c:v>Other:</c:v>
                </c:pt>
              </c:strCache>
            </c:strRef>
          </c:cat>
          <c:val>
            <c:numRef>
              <c:f>'fig 23 a and b'!$G$3:$G$6</c:f>
              <c:numCache>
                <c:formatCode>"$"#,##0</c:formatCode>
                <c:ptCount val="4"/>
                <c:pt idx="0">
                  <c:v>208700405</c:v>
                </c:pt>
                <c:pt idx="1">
                  <c:v>2087970000</c:v>
                </c:pt>
                <c:pt idx="2">
                  <c:v>1032296929</c:v>
                </c:pt>
                <c:pt idx="3">
                  <c:v>80270250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6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62098408585"/>
          <c:y val="1.0802718189417002E-2"/>
          <c:w val="0.67169266206420286"/>
          <c:h val="0.9682751413778113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 investmet attractiveness'!$M$2</c:f>
              <c:strCache>
                <c:ptCount val="1"/>
                <c:pt idx="0">
                  <c:v>Investment Attractiveness Index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3 investmet attractiveness'!$L$3:$L$58</c:f>
              <c:strCache>
                <c:ptCount val="56"/>
                <c:pt idx="0">
                  <c:v>Uruguay</c:v>
                </c:pt>
                <c:pt idx="1">
                  <c:v>Niger</c:v>
                </c:pt>
                <c:pt idx="2">
                  <c:v>Honduras</c:v>
                </c:pt>
                <c:pt idx="3">
                  <c:v>Venezuela</c:v>
                </c:pt>
                <c:pt idx="4">
                  <c:v>Argentina: La Rioja</c:v>
                </c:pt>
                <c:pt idx="5">
                  <c:v>Argentina: Rio Negro</c:v>
                </c:pt>
                <c:pt idx="6">
                  <c:v>Argentina: Neuquen</c:v>
                </c:pt>
                <c:pt idx="7">
                  <c:v>Kyrgyzstan </c:v>
                </c:pt>
                <c:pt idx="8">
                  <c:v>Saudi Arabia</c:v>
                </c:pt>
                <c:pt idx="9">
                  <c:v>Argentina: Catamarca</c:v>
                </c:pt>
                <c:pt idx="10">
                  <c:v>Suriname</c:v>
                </c:pt>
                <c:pt idx="11">
                  <c:v>Argentina: Mendoza</c:v>
                </c:pt>
                <c:pt idx="12">
                  <c:v>Laos</c:v>
                </c:pt>
                <c:pt idx="13">
                  <c:v>Mozambique</c:v>
                </c:pt>
                <c:pt idx="14">
                  <c:v>Dominican Republic</c:v>
                </c:pt>
                <c:pt idx="15">
                  <c:v>Angola</c:v>
                </c:pt>
                <c:pt idx="16">
                  <c:v>Zimbabwe</c:v>
                </c:pt>
                <c:pt idx="17">
                  <c:v>Guatemala</c:v>
                </c:pt>
                <c:pt idx="18">
                  <c:v>Nicaragua</c:v>
                </c:pt>
                <c:pt idx="19">
                  <c:v>Argentina: Chubut</c:v>
                </c:pt>
                <c:pt idx="20">
                  <c:v>Fiji</c:v>
                </c:pt>
                <c:pt idx="21">
                  <c:v>Sierra Leone</c:v>
                </c:pt>
                <c:pt idx="22">
                  <c:v>Romania</c:v>
                </c:pt>
                <c:pt idx="23">
                  <c:v>Ecuador</c:v>
                </c:pt>
                <c:pt idx="24">
                  <c:v>Argentina: Jujuy</c:v>
                </c:pt>
                <c:pt idx="25">
                  <c:v>Bolivia</c:v>
                </c:pt>
                <c:pt idx="26">
                  <c:v>Russia</c:v>
                </c:pt>
                <c:pt idx="27">
                  <c:v>Ethiopia</c:v>
                </c:pt>
                <c:pt idx="28">
                  <c:v>Greece</c:v>
                </c:pt>
                <c:pt idx="29">
                  <c:v>Ivory Coast</c:v>
                </c:pt>
                <c:pt idx="30">
                  <c:v>French Guiana</c:v>
                </c:pt>
                <c:pt idx="31">
                  <c:v>Mongolia</c:v>
                </c:pt>
                <c:pt idx="32">
                  <c:v>Madagascar</c:v>
                </c:pt>
                <c:pt idx="33">
                  <c:v>Kenya</c:v>
                </c:pt>
                <c:pt idx="34">
                  <c:v>Guinea (Conakry)</c:v>
                </c:pt>
                <c:pt idx="35">
                  <c:v>Guyana</c:v>
                </c:pt>
                <c:pt idx="36">
                  <c:v>Argentina: Santa Cruz</c:v>
                </c:pt>
                <c:pt idx="37">
                  <c:v>Thailand</c:v>
                </c:pt>
                <c:pt idx="38">
                  <c:v>India</c:v>
                </c:pt>
                <c:pt idx="39">
                  <c:v>Vietnam</c:v>
                </c:pt>
                <c:pt idx="40">
                  <c:v>China</c:v>
                </c:pt>
                <c:pt idx="41">
                  <c:v>Mali</c:v>
                </c:pt>
                <c:pt idx="42">
                  <c:v>Malaysia</c:v>
                </c:pt>
                <c:pt idx="43">
                  <c:v>Nigeria</c:v>
                </c:pt>
                <c:pt idx="44">
                  <c:v>Washington</c:v>
                </c:pt>
                <c:pt idx="45">
                  <c:v>Kazakhstan</c:v>
                </c:pt>
                <c:pt idx="46">
                  <c:v>Indonesia</c:v>
                </c:pt>
                <c:pt idx="47">
                  <c:v>Tanzania</c:v>
                </c:pt>
                <c:pt idx="48">
                  <c:v>Panama</c:v>
                </c:pt>
                <c:pt idx="49">
                  <c:v>DRC (Congo)</c:v>
                </c:pt>
                <c:pt idx="50">
                  <c:v>Colombia</c:v>
                </c:pt>
                <c:pt idx="51">
                  <c:v>Philippines</c:v>
                </c:pt>
                <c:pt idx="52">
                  <c:v>Serbia</c:v>
                </c:pt>
                <c:pt idx="53">
                  <c:v>Myanmar</c:v>
                </c:pt>
                <c:pt idx="54">
                  <c:v>Poland</c:v>
                </c:pt>
                <c:pt idx="55">
                  <c:v>Bulgaria</c:v>
                </c:pt>
              </c:strCache>
            </c:strRef>
          </c:cat>
          <c:val>
            <c:numRef>
              <c:f>'fig 3 investmet attractiveness'!$M$3:$M$58</c:f>
              <c:numCache>
                <c:formatCode>General</c:formatCode>
                <c:ptCount val="56"/>
                <c:pt idx="0">
                  <c:v>15.156000000000002</c:v>
                </c:pt>
                <c:pt idx="1">
                  <c:v>24</c:v>
                </c:pt>
                <c:pt idx="2">
                  <c:v>25.841999999999999</c:v>
                </c:pt>
                <c:pt idx="3">
                  <c:v>26.862000000000002</c:v>
                </c:pt>
                <c:pt idx="4">
                  <c:v>27.024000000000001</c:v>
                </c:pt>
                <c:pt idx="5">
                  <c:v>29.67</c:v>
                </c:pt>
                <c:pt idx="6">
                  <c:v>29.933999999999994</c:v>
                </c:pt>
                <c:pt idx="7">
                  <c:v>30.306000000000001</c:v>
                </c:pt>
                <c:pt idx="8">
                  <c:v>30.54</c:v>
                </c:pt>
                <c:pt idx="9">
                  <c:v>30.917999999999996</c:v>
                </c:pt>
                <c:pt idx="10">
                  <c:v>32.340000000000003</c:v>
                </c:pt>
                <c:pt idx="11">
                  <c:v>32.873999999999995</c:v>
                </c:pt>
                <c:pt idx="12">
                  <c:v>33.018000000000001</c:v>
                </c:pt>
                <c:pt idx="13">
                  <c:v>33.665999999999997</c:v>
                </c:pt>
                <c:pt idx="14">
                  <c:v>34.152000000000001</c:v>
                </c:pt>
                <c:pt idx="15">
                  <c:v>34.271999999999998</c:v>
                </c:pt>
                <c:pt idx="16">
                  <c:v>34.782000000000004</c:v>
                </c:pt>
                <c:pt idx="17">
                  <c:v>35.363999999999997</c:v>
                </c:pt>
                <c:pt idx="18">
                  <c:v>35.79</c:v>
                </c:pt>
                <c:pt idx="19">
                  <c:v>35.795999999999999</c:v>
                </c:pt>
                <c:pt idx="20">
                  <c:v>36.384</c:v>
                </c:pt>
                <c:pt idx="21">
                  <c:v>36.864000000000004</c:v>
                </c:pt>
                <c:pt idx="22">
                  <c:v>37.643999999999998</c:v>
                </c:pt>
                <c:pt idx="23">
                  <c:v>38.087999999999994</c:v>
                </c:pt>
                <c:pt idx="24">
                  <c:v>40.11</c:v>
                </c:pt>
                <c:pt idx="25">
                  <c:v>40.56</c:v>
                </c:pt>
                <c:pt idx="26">
                  <c:v>40.656000000000006</c:v>
                </c:pt>
                <c:pt idx="27">
                  <c:v>41.166000000000004</c:v>
                </c:pt>
                <c:pt idx="28">
                  <c:v>41.519999999999996</c:v>
                </c:pt>
                <c:pt idx="29">
                  <c:v>41.682000000000002</c:v>
                </c:pt>
                <c:pt idx="30">
                  <c:v>41.754000000000005</c:v>
                </c:pt>
                <c:pt idx="31">
                  <c:v>42.096000000000004</c:v>
                </c:pt>
                <c:pt idx="32">
                  <c:v>42.24</c:v>
                </c:pt>
                <c:pt idx="33">
                  <c:v>43.236000000000004</c:v>
                </c:pt>
                <c:pt idx="34">
                  <c:v>43.769999999999996</c:v>
                </c:pt>
                <c:pt idx="35">
                  <c:v>45.15</c:v>
                </c:pt>
                <c:pt idx="36">
                  <c:v>45.246000000000002</c:v>
                </c:pt>
                <c:pt idx="37">
                  <c:v>45.857999999999997</c:v>
                </c:pt>
                <c:pt idx="38">
                  <c:v>46.008000000000003</c:v>
                </c:pt>
                <c:pt idx="39">
                  <c:v>46.085999999999999</c:v>
                </c:pt>
                <c:pt idx="40">
                  <c:v>46.29</c:v>
                </c:pt>
                <c:pt idx="41">
                  <c:v>46.319999999999993</c:v>
                </c:pt>
                <c:pt idx="42">
                  <c:v>46.938000000000009</c:v>
                </c:pt>
                <c:pt idx="43">
                  <c:v>47.706000000000003</c:v>
                </c:pt>
                <c:pt idx="44">
                  <c:v>48.48</c:v>
                </c:pt>
                <c:pt idx="45">
                  <c:v>49.332000000000001</c:v>
                </c:pt>
                <c:pt idx="46">
                  <c:v>49.769999999999996</c:v>
                </c:pt>
                <c:pt idx="47">
                  <c:v>50.513999999999996</c:v>
                </c:pt>
                <c:pt idx="48">
                  <c:v>50.555999999999997</c:v>
                </c:pt>
                <c:pt idx="49">
                  <c:v>51.042000000000002</c:v>
                </c:pt>
                <c:pt idx="50">
                  <c:v>51.144000000000005</c:v>
                </c:pt>
                <c:pt idx="51">
                  <c:v>51.372</c:v>
                </c:pt>
                <c:pt idx="52">
                  <c:v>51.905999999999992</c:v>
                </c:pt>
                <c:pt idx="53">
                  <c:v>52.104000000000006</c:v>
                </c:pt>
                <c:pt idx="54">
                  <c:v>52.169999999999995</c:v>
                </c:pt>
                <c:pt idx="55">
                  <c:v>52.313999999999993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303488"/>
        <c:axId val="117280768"/>
      </c:barChart>
      <c:catAx>
        <c:axId val="11030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7280768"/>
        <c:crosses val="autoZero"/>
        <c:auto val="1"/>
        <c:lblAlgn val="ctr"/>
        <c:lblOffset val="100"/>
        <c:noMultiLvlLbl val="0"/>
      </c:catAx>
      <c:valAx>
        <c:axId val="117280768"/>
        <c:scaling>
          <c:orientation val="minMax"/>
          <c:max val="100"/>
        </c:scaling>
        <c:delete val="0"/>
        <c:axPos val="b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10303488"/>
        <c:crosses val="autoZero"/>
        <c:crossBetween val="between"/>
        <c:majorUnit val="2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32240633108717"/>
          <c:y val="1.1484865891070659E-2"/>
          <c:w val="0.72401978215721141"/>
          <c:h val="0.9674676925936104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 investmet attractiveness'!$M$59</c:f>
              <c:strCache>
                <c:ptCount val="1"/>
                <c:pt idx="0">
                  <c:v>Investment Attractiveness Index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3 investmet attractiveness'!$L$60:$L$115</c:f>
              <c:strCache>
                <c:ptCount val="56"/>
                <c:pt idx="0">
                  <c:v>Liberia</c:v>
                </c:pt>
                <c:pt idx="1">
                  <c:v>Portugal</c:v>
                </c:pt>
                <c:pt idx="2">
                  <c:v>California</c:v>
                </c:pt>
                <c:pt idx="3">
                  <c:v>South Africa</c:v>
                </c:pt>
                <c:pt idx="4">
                  <c:v>Argentina: San Juan</c:v>
                </c:pt>
                <c:pt idx="5">
                  <c:v>Brazil</c:v>
                </c:pt>
                <c:pt idx="6">
                  <c:v>Papua New Guinea</c:v>
                </c:pt>
                <c:pt idx="7">
                  <c:v>Burkina Faso</c:v>
                </c:pt>
                <c:pt idx="8">
                  <c:v>Eritrea</c:v>
                </c:pt>
                <c:pt idx="9">
                  <c:v>Nova Scotia</c:v>
                </c:pt>
                <c:pt idx="10">
                  <c:v>Spain</c:v>
                </c:pt>
                <c:pt idx="11">
                  <c:v>New Mexico</c:v>
                </c:pt>
                <c:pt idx="12">
                  <c:v>France</c:v>
                </c:pt>
                <c:pt idx="13">
                  <c:v>Victoria</c:v>
                </c:pt>
                <c:pt idx="14">
                  <c:v>Colorado</c:v>
                </c:pt>
                <c:pt idx="15">
                  <c:v>Zambia</c:v>
                </c:pt>
                <c:pt idx="16">
                  <c:v>Argentina: Salta</c:v>
                </c:pt>
                <c:pt idx="17">
                  <c:v>New South Wales</c:v>
                </c:pt>
                <c:pt idx="18">
                  <c:v>Montana</c:v>
                </c:pt>
                <c:pt idx="19">
                  <c:v>Peru</c:v>
                </c:pt>
                <c:pt idx="20">
                  <c:v>Tasmania</c:v>
                </c:pt>
                <c:pt idx="21">
                  <c:v>Minnesota</c:v>
                </c:pt>
                <c:pt idx="22">
                  <c:v>Namibia</c:v>
                </c:pt>
                <c:pt idx="23">
                  <c:v>Ghana</c:v>
                </c:pt>
                <c:pt idx="24">
                  <c:v>New Zealand</c:v>
                </c:pt>
                <c:pt idx="25">
                  <c:v>Mexico</c:v>
                </c:pt>
                <c:pt idx="26">
                  <c:v>Idaho</c:v>
                </c:pt>
                <c:pt idx="27">
                  <c:v>Turkey</c:v>
                </c:pt>
                <c:pt idx="28">
                  <c:v>Michigan</c:v>
                </c:pt>
                <c:pt idx="29">
                  <c:v>Nunavut</c:v>
                </c:pt>
                <c:pt idx="30">
                  <c:v>Norway</c:v>
                </c:pt>
                <c:pt idx="31">
                  <c:v>NWT </c:v>
                </c:pt>
                <c:pt idx="32">
                  <c:v>Botswana</c:v>
                </c:pt>
                <c:pt idx="33">
                  <c:v>New Brunswick</c:v>
                </c:pt>
                <c:pt idx="34">
                  <c:v>Arizona</c:v>
                </c:pt>
                <c:pt idx="35">
                  <c:v>Queensland</c:v>
                </c:pt>
                <c:pt idx="36">
                  <c:v>South Australia</c:v>
                </c:pt>
                <c:pt idx="37">
                  <c:v>Ireland</c:v>
                </c:pt>
                <c:pt idx="38">
                  <c:v>Quebec</c:v>
                </c:pt>
                <c:pt idx="39">
                  <c:v>Northern Territory</c:v>
                </c:pt>
                <c:pt idx="40">
                  <c:v>British Columbia</c:v>
                </c:pt>
                <c:pt idx="41">
                  <c:v>Utah</c:v>
                </c:pt>
                <c:pt idx="42">
                  <c:v>Ontario</c:v>
                </c:pt>
                <c:pt idx="43">
                  <c:v>Manitoba</c:v>
                </c:pt>
                <c:pt idx="44">
                  <c:v>Chile</c:v>
                </c:pt>
                <c:pt idx="45">
                  <c:v>Wyoming</c:v>
                </c:pt>
                <c:pt idx="46">
                  <c:v>Alberta</c:v>
                </c:pt>
                <c:pt idx="47">
                  <c:v>Greenland</c:v>
                </c:pt>
                <c:pt idx="48">
                  <c:v>Yukon</c:v>
                </c:pt>
                <c:pt idx="49">
                  <c:v>Saskatchewan</c:v>
                </c:pt>
                <c:pt idx="50">
                  <c:v>Sweden</c:v>
                </c:pt>
                <c:pt idx="51">
                  <c:v>Alaska</c:v>
                </c:pt>
                <c:pt idx="52">
                  <c:v>Finland</c:v>
                </c:pt>
                <c:pt idx="53">
                  <c:v>Newfoundland &amp; Labrador</c:v>
                </c:pt>
                <c:pt idx="54">
                  <c:v>Nevada</c:v>
                </c:pt>
                <c:pt idx="55">
                  <c:v>Western Australia</c:v>
                </c:pt>
              </c:strCache>
            </c:strRef>
          </c:cat>
          <c:val>
            <c:numRef>
              <c:f>'fig 3 investmet attractiveness'!$M$60:$M$115</c:f>
              <c:numCache>
                <c:formatCode>General</c:formatCode>
                <c:ptCount val="56"/>
                <c:pt idx="0">
                  <c:v>52.884</c:v>
                </c:pt>
                <c:pt idx="1">
                  <c:v>53.177999999999997</c:v>
                </c:pt>
                <c:pt idx="2">
                  <c:v>53.555999999999997</c:v>
                </c:pt>
                <c:pt idx="3">
                  <c:v>54.672000000000004</c:v>
                </c:pt>
                <c:pt idx="4">
                  <c:v>54.858000000000004</c:v>
                </c:pt>
                <c:pt idx="5">
                  <c:v>55.817999999999998</c:v>
                </c:pt>
                <c:pt idx="6">
                  <c:v>56.154000000000003</c:v>
                </c:pt>
                <c:pt idx="7">
                  <c:v>57.416666666666664</c:v>
                </c:pt>
                <c:pt idx="8">
                  <c:v>57.518666666666661</c:v>
                </c:pt>
                <c:pt idx="9">
                  <c:v>58.578000000000003</c:v>
                </c:pt>
                <c:pt idx="10">
                  <c:v>58.626000000000005</c:v>
                </c:pt>
                <c:pt idx="11">
                  <c:v>58.95</c:v>
                </c:pt>
                <c:pt idx="12">
                  <c:v>59.210666666666668</c:v>
                </c:pt>
                <c:pt idx="13">
                  <c:v>59.537999999999997</c:v>
                </c:pt>
                <c:pt idx="14">
                  <c:v>60.39</c:v>
                </c:pt>
                <c:pt idx="15">
                  <c:v>60.57</c:v>
                </c:pt>
                <c:pt idx="16">
                  <c:v>60.870000000000005</c:v>
                </c:pt>
                <c:pt idx="17">
                  <c:v>63.042000000000002</c:v>
                </c:pt>
                <c:pt idx="18">
                  <c:v>63.11999999999999</c:v>
                </c:pt>
                <c:pt idx="19">
                  <c:v>63.131999999999991</c:v>
                </c:pt>
                <c:pt idx="20">
                  <c:v>63.462000000000003</c:v>
                </c:pt>
                <c:pt idx="21">
                  <c:v>63.476666666666659</c:v>
                </c:pt>
                <c:pt idx="22">
                  <c:v>63.698666666666668</c:v>
                </c:pt>
                <c:pt idx="23">
                  <c:v>64.500000000000014</c:v>
                </c:pt>
                <c:pt idx="24">
                  <c:v>64.949999999999989</c:v>
                </c:pt>
                <c:pt idx="25">
                  <c:v>65.057999999999993</c:v>
                </c:pt>
                <c:pt idx="26">
                  <c:v>67.188000000000002</c:v>
                </c:pt>
                <c:pt idx="27">
                  <c:v>68.093999999999994</c:v>
                </c:pt>
                <c:pt idx="28">
                  <c:v>68.364000000000004</c:v>
                </c:pt>
                <c:pt idx="29">
                  <c:v>68.927999999999997</c:v>
                </c:pt>
                <c:pt idx="30">
                  <c:v>68.963999999999999</c:v>
                </c:pt>
                <c:pt idx="31">
                  <c:v>69.725999999999999</c:v>
                </c:pt>
                <c:pt idx="32">
                  <c:v>70.254000000000005</c:v>
                </c:pt>
                <c:pt idx="33">
                  <c:v>71.612666666666655</c:v>
                </c:pt>
                <c:pt idx="34">
                  <c:v>72.39</c:v>
                </c:pt>
                <c:pt idx="35">
                  <c:v>73.506000000000014</c:v>
                </c:pt>
                <c:pt idx="36">
                  <c:v>73.817999999999998</c:v>
                </c:pt>
                <c:pt idx="37">
                  <c:v>73.921999999999997</c:v>
                </c:pt>
                <c:pt idx="38">
                  <c:v>74.099999999999994</c:v>
                </c:pt>
                <c:pt idx="39">
                  <c:v>74.736000000000004</c:v>
                </c:pt>
                <c:pt idx="40">
                  <c:v>75.39</c:v>
                </c:pt>
                <c:pt idx="41">
                  <c:v>75.413999999999987</c:v>
                </c:pt>
                <c:pt idx="42">
                  <c:v>75.666000000000011</c:v>
                </c:pt>
                <c:pt idx="43">
                  <c:v>76.355999999999995</c:v>
                </c:pt>
                <c:pt idx="44">
                  <c:v>76.524000000000001</c:v>
                </c:pt>
                <c:pt idx="45">
                  <c:v>76.604666666666674</c:v>
                </c:pt>
                <c:pt idx="46">
                  <c:v>77.00333333333333</c:v>
                </c:pt>
                <c:pt idx="47">
                  <c:v>77.25</c:v>
                </c:pt>
                <c:pt idx="48">
                  <c:v>77.89200000000001</c:v>
                </c:pt>
                <c:pt idx="49">
                  <c:v>78.317999999999984</c:v>
                </c:pt>
                <c:pt idx="50">
                  <c:v>79.49933333333334</c:v>
                </c:pt>
                <c:pt idx="51">
                  <c:v>80.22</c:v>
                </c:pt>
                <c:pt idx="52">
                  <c:v>80.240666666666669</c:v>
                </c:pt>
                <c:pt idx="53">
                  <c:v>81.341999999999999</c:v>
                </c:pt>
                <c:pt idx="54">
                  <c:v>84.168000000000006</c:v>
                </c:pt>
                <c:pt idx="55">
                  <c:v>85.322666666666663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7287936"/>
        <c:axId val="110371584"/>
      </c:barChart>
      <c:catAx>
        <c:axId val="11728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0371584"/>
        <c:crosses val="autoZero"/>
        <c:auto val="1"/>
        <c:lblAlgn val="ctr"/>
        <c:lblOffset val="100"/>
        <c:noMultiLvlLbl val="0"/>
      </c:catAx>
      <c:valAx>
        <c:axId val="110371584"/>
        <c:scaling>
          <c:orientation val="minMax"/>
          <c:max val="100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1728793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228294295191424"/>
          <c:y val="4.3680492057370096E-2"/>
          <c:w val="0.3099162570803311"/>
          <c:h val="0.75526097212531973"/>
        </c:manualLayout>
      </c:layout>
      <c:pieChart>
        <c:varyColors val="1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101600" dist="101600" dir="3240000" sx="103000" sy="103000" algn="t" rotWithShape="0">
                <a:schemeClr val="tx1">
                  <a:lumMod val="50000"/>
                  <a:lumOff val="50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 w="0"/>
            </a:sp3d>
          </c:spPr>
          <c:explosion val="7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1.8488288557426256E-2"/>
                  <c:y val="4.80980879041193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1.2803396187942632E-2"/>
                  <c:y val="5.314057812118559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7.0169074394156013E-3"/>
                  <c:y val="3.444574931710861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4.8871770432489976E-3"/>
                  <c:y val="2.129494407585402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1.8361441269705785E-2"/>
                  <c:y val="3.477220823456506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2.2197208411279215E-2"/>
                  <c:y val="2.28440349744394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'fig 4-position'!$A$4:$A$9</c:f>
              <c:strCache>
                <c:ptCount val="6"/>
                <c:pt idx="0">
                  <c:v>Company president</c:v>
                </c:pt>
                <c:pt idx="1">
                  <c:v>Vice president</c:v>
                </c:pt>
                <c:pt idx="2">
                  <c:v>Manager</c:v>
                </c:pt>
                <c:pt idx="3">
                  <c:v>Other Senior Management</c:v>
                </c:pt>
                <c:pt idx="4">
                  <c:v>Consultant</c:v>
                </c:pt>
                <c:pt idx="5">
                  <c:v>Other</c:v>
                </c:pt>
              </c:strCache>
            </c:strRef>
          </c:cat>
          <c:val>
            <c:numRef>
              <c:f>'fig 4-position'!$B$4:$B$9</c:f>
              <c:numCache>
                <c:formatCode>0%</c:formatCode>
                <c:ptCount val="6"/>
                <c:pt idx="0">
                  <c:v>0.38115942028985506</c:v>
                </c:pt>
                <c:pt idx="1">
                  <c:v>0.14347826086956522</c:v>
                </c:pt>
                <c:pt idx="2">
                  <c:v>0.15507246376811595</c:v>
                </c:pt>
                <c:pt idx="3">
                  <c:v>0.11304347826086956</c:v>
                </c:pt>
                <c:pt idx="4">
                  <c:v>6.8115942028985507E-2</c:v>
                </c:pt>
                <c:pt idx="5">
                  <c:v>0.1391304347826087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48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230452207694855"/>
          <c:y val="0.14242004714445658"/>
          <c:w val="0.27751994164861332"/>
          <c:h val="0.70183989239107347"/>
        </c:manualLayout>
      </c:layout>
      <c:pieChart>
        <c:varyColors val="1"/>
        <c:ser>
          <c:idx val="0"/>
          <c:order val="0"/>
          <c:spPr>
            <a:solidFill>
              <a:schemeClr val="bg2">
                <a:lumMod val="75000"/>
              </a:schemeClr>
            </a:solidFill>
            <a:effectLst>
              <a:outerShdw blurRad="101600" dist="101600" dir="3240000" sx="103000" sy="103000" algn="t" rotWithShape="0">
                <a:schemeClr val="tx1">
                  <a:lumMod val="50000"/>
                  <a:lumOff val="50000"/>
                </a:schemeClr>
              </a:outerShdw>
            </a:effectLst>
          </c:spPr>
          <c:explosion val="7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8.6434702278845602E-2"/>
                  <c:y val="-0.227305765101040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, </c:separator>
            </c:dLbl>
            <c:dLbl>
              <c:idx val="1"/>
              <c:layout>
                <c:manualLayout>
                  <c:x val="5.2324439101442558E-3"/>
                  <c:y val="4.74525474525474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, </c:separator>
            </c:dLbl>
            <c:dLbl>
              <c:idx val="2"/>
              <c:layout>
                <c:manualLayout>
                  <c:x val="6.1312501846808951E-3"/>
                  <c:y val="1.487908417042275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, </c:separator>
            </c:dLbl>
            <c:dLbl>
              <c:idx val="3"/>
              <c:layout>
                <c:manualLayout>
                  <c:x val="8.944102212386399E-3"/>
                  <c:y val="1.0779246999719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, </c:separator>
            </c:dLbl>
            <c:dLbl>
              <c:idx val="4"/>
              <c:layout>
                <c:manualLayout>
                  <c:x val="-1.4128749410965147E-2"/>
                  <c:y val="2.55733767544791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, </c:separator>
            </c:dLbl>
            <c:showLegendKey val="0"/>
            <c:showVal val="1"/>
            <c:showCatName val="1"/>
            <c:showSerName val="0"/>
            <c:showPercent val="0"/>
            <c:showBubbleSize val="0"/>
            <c:separator>, </c:separator>
            <c:showLeaderLines val="0"/>
          </c:dLbls>
          <c:cat>
            <c:strRef>
              <c:f>'fig 5-company'!$A$4:$A$8</c:f>
              <c:strCache>
                <c:ptCount val="5"/>
                <c:pt idx="0">
                  <c:v>An exploration company</c:v>
                </c:pt>
                <c:pt idx="1">
                  <c:v>A producer company with less than US$50M revenue</c:v>
                </c:pt>
                <c:pt idx="2">
                  <c:v>A producer company with more than US$50M revenue</c:v>
                </c:pt>
                <c:pt idx="3">
                  <c:v>A consulting company</c:v>
                </c:pt>
                <c:pt idx="4">
                  <c:v>Other</c:v>
                </c:pt>
              </c:strCache>
            </c:strRef>
          </c:cat>
          <c:val>
            <c:numRef>
              <c:f>'fig 5-company'!$B$4:$B$8</c:f>
              <c:numCache>
                <c:formatCode>0%</c:formatCode>
                <c:ptCount val="5"/>
                <c:pt idx="0">
                  <c:v>0.51159420289855073</c:v>
                </c:pt>
                <c:pt idx="1">
                  <c:v>8.5507246376811591E-2</c:v>
                </c:pt>
                <c:pt idx="2">
                  <c:v>0.18405797101449275</c:v>
                </c:pt>
                <c:pt idx="3">
                  <c:v>0.10869565217391304</c:v>
                </c:pt>
                <c:pt idx="4">
                  <c:v>0.11014492753623188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658062211538832"/>
          <c:y val="1.0922603363902475E-2"/>
          <c:w val="0.61660474081364824"/>
          <c:h val="0.9647875820680008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6-current'!$G$3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6-current'!$F$4:$F$59</c:f>
              <c:strCache>
                <c:ptCount val="56"/>
                <c:pt idx="0">
                  <c:v>Ecuador</c:v>
                </c:pt>
                <c:pt idx="1">
                  <c:v>Kyrgyzstan</c:v>
                </c:pt>
                <c:pt idx="2">
                  <c:v>Venezuela</c:v>
                </c:pt>
                <c:pt idx="3">
                  <c:v>Angola</c:v>
                </c:pt>
                <c:pt idx="4">
                  <c:v>Niger</c:v>
                </c:pt>
                <c:pt idx="5">
                  <c:v>Argentina: Mendoza</c:v>
                </c:pt>
                <c:pt idx="6">
                  <c:v>Bolivia</c:v>
                </c:pt>
                <c:pt idx="7">
                  <c:v>Honduras</c:v>
                </c:pt>
                <c:pt idx="8">
                  <c:v>Romania</c:v>
                </c:pt>
                <c:pt idx="9">
                  <c:v>Zimbabwe</c:v>
                </c:pt>
                <c:pt idx="10">
                  <c:v>Guatemala</c:v>
                </c:pt>
                <c:pt idx="11">
                  <c:v>China</c:v>
                </c:pt>
                <c:pt idx="12">
                  <c:v>Argentina: Rio Negro</c:v>
                </c:pt>
                <c:pt idx="13">
                  <c:v>Russia</c:v>
                </c:pt>
                <c:pt idx="14">
                  <c:v>Argentina: Chubut</c:v>
                </c:pt>
                <c:pt idx="15">
                  <c:v>Nigeria</c:v>
                </c:pt>
                <c:pt idx="16">
                  <c:v>Myanmar</c:v>
                </c:pt>
                <c:pt idx="17">
                  <c:v>Fiji</c:v>
                </c:pt>
                <c:pt idx="18">
                  <c:v>Madagascar</c:v>
                </c:pt>
                <c:pt idx="19">
                  <c:v>Saudi Arabia</c:v>
                </c:pt>
                <c:pt idx="20">
                  <c:v>Argentina: Neuquen</c:v>
                </c:pt>
                <c:pt idx="21">
                  <c:v>Ivory Coast</c:v>
                </c:pt>
                <c:pt idx="22">
                  <c:v>Mongolia</c:v>
                </c:pt>
                <c:pt idx="23">
                  <c:v>Uruguay</c:v>
                </c:pt>
                <c:pt idx="24">
                  <c:v>Indonesia</c:v>
                </c:pt>
                <c:pt idx="25">
                  <c:v>Philippines</c:v>
                </c:pt>
                <c:pt idx="26">
                  <c:v>Laos</c:v>
                </c:pt>
                <c:pt idx="27">
                  <c:v>Dominican Republic</c:v>
                </c:pt>
                <c:pt idx="28">
                  <c:v>Mali</c:v>
                </c:pt>
                <c:pt idx="29">
                  <c:v>Argentina: Santa Cruz</c:v>
                </c:pt>
                <c:pt idx="30">
                  <c:v>Colombia</c:v>
                </c:pt>
                <c:pt idx="31">
                  <c:v>Sierra Leone</c:v>
                </c:pt>
                <c:pt idx="32">
                  <c:v>Greece</c:v>
                </c:pt>
                <c:pt idx="33">
                  <c:v>Mozambique</c:v>
                </c:pt>
                <c:pt idx="34">
                  <c:v>Argentina: La Rioja</c:v>
                </c:pt>
                <c:pt idx="35">
                  <c:v>Guinea (Conakry)</c:v>
                </c:pt>
                <c:pt idx="36">
                  <c:v>Washington</c:v>
                </c:pt>
                <c:pt idx="37">
                  <c:v>Vietnam</c:v>
                </c:pt>
                <c:pt idx="38">
                  <c:v>DRC (Congo)</c:v>
                </c:pt>
                <c:pt idx="39">
                  <c:v>Liberia</c:v>
                </c:pt>
                <c:pt idx="40">
                  <c:v>Suriname</c:v>
                </c:pt>
                <c:pt idx="41">
                  <c:v>Argentina: San Juan</c:v>
                </c:pt>
                <c:pt idx="42">
                  <c:v>Bulgaria</c:v>
                </c:pt>
                <c:pt idx="43">
                  <c:v>Brazil</c:v>
                </c:pt>
                <c:pt idx="44">
                  <c:v>Kazakhstan</c:v>
                </c:pt>
                <c:pt idx="45">
                  <c:v>California</c:v>
                </c:pt>
                <c:pt idx="46">
                  <c:v>Nicaragua</c:v>
                </c:pt>
                <c:pt idx="47">
                  <c:v>India</c:v>
                </c:pt>
                <c:pt idx="48">
                  <c:v>Argentina: Catamarca</c:v>
                </c:pt>
                <c:pt idx="49">
                  <c:v>Serbia</c:v>
                </c:pt>
                <c:pt idx="50">
                  <c:v>Guyana</c:v>
                </c:pt>
                <c:pt idx="51">
                  <c:v>Eritrea</c:v>
                </c:pt>
                <c:pt idx="52">
                  <c:v>French Guiana</c:v>
                </c:pt>
                <c:pt idx="53">
                  <c:v>France</c:v>
                </c:pt>
                <c:pt idx="54">
                  <c:v>Kenya</c:v>
                </c:pt>
                <c:pt idx="55">
                  <c:v>Tanzania</c:v>
                </c:pt>
              </c:strCache>
            </c:strRef>
          </c:cat>
          <c:val>
            <c:numRef>
              <c:f>'fig 6-current'!$G$4:$G$59</c:f>
              <c:numCache>
                <c:formatCode>0.00%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4.8000000000000001E-2</c:v>
                </c:pt>
                <c:pt idx="3">
                  <c:v>0</c:v>
                </c:pt>
                <c:pt idx="4">
                  <c:v>0</c:v>
                </c:pt>
                <c:pt idx="5">
                  <c:v>9.4E-2</c:v>
                </c:pt>
                <c:pt idx="6">
                  <c:v>2.5999999999999999E-2</c:v>
                </c:pt>
                <c:pt idx="7">
                  <c:v>5.8999999999999997E-2</c:v>
                </c:pt>
                <c:pt idx="8">
                  <c:v>0.05</c:v>
                </c:pt>
                <c:pt idx="9">
                  <c:v>3.4000000000000002E-2</c:v>
                </c:pt>
                <c:pt idx="10">
                  <c:v>0</c:v>
                </c:pt>
                <c:pt idx="11">
                  <c:v>0</c:v>
                </c:pt>
                <c:pt idx="12">
                  <c:v>4.8000000000000001E-2</c:v>
                </c:pt>
                <c:pt idx="13">
                  <c:v>4.8000000000000001E-2</c:v>
                </c:pt>
                <c:pt idx="14">
                  <c:v>0.05</c:v>
                </c:pt>
                <c:pt idx="15">
                  <c:v>0</c:v>
                </c:pt>
                <c:pt idx="16">
                  <c:v>0.154</c:v>
                </c:pt>
                <c:pt idx="17">
                  <c:v>0.1</c:v>
                </c:pt>
                <c:pt idx="18">
                  <c:v>0</c:v>
                </c:pt>
                <c:pt idx="19">
                  <c:v>8.3000000000000004E-2</c:v>
                </c:pt>
                <c:pt idx="20">
                  <c:v>0.14299999999999999</c:v>
                </c:pt>
                <c:pt idx="21">
                  <c:v>4.8000000000000001E-2</c:v>
                </c:pt>
                <c:pt idx="22">
                  <c:v>0.108</c:v>
                </c:pt>
                <c:pt idx="23">
                  <c:v>7.6999999999999999E-2</c:v>
                </c:pt>
                <c:pt idx="24">
                  <c:v>0.13</c:v>
                </c:pt>
                <c:pt idx="25">
                  <c:v>0.1</c:v>
                </c:pt>
                <c:pt idx="26">
                  <c:v>6.7000000000000004E-2</c:v>
                </c:pt>
                <c:pt idx="27">
                  <c:v>4.2999999999999997E-2</c:v>
                </c:pt>
                <c:pt idx="28">
                  <c:v>0.03</c:v>
                </c:pt>
                <c:pt idx="29">
                  <c:v>0.13500000000000001</c:v>
                </c:pt>
                <c:pt idx="30">
                  <c:v>8.7999999999999995E-2</c:v>
                </c:pt>
                <c:pt idx="31">
                  <c:v>0</c:v>
                </c:pt>
                <c:pt idx="32">
                  <c:v>0.15</c:v>
                </c:pt>
                <c:pt idx="33">
                  <c:v>5.6000000000000001E-2</c:v>
                </c:pt>
                <c:pt idx="34">
                  <c:v>0.11799999999999999</c:v>
                </c:pt>
                <c:pt idx="35">
                  <c:v>8.3000000000000004E-2</c:v>
                </c:pt>
                <c:pt idx="36">
                  <c:v>0.14299999999999999</c:v>
                </c:pt>
                <c:pt idx="37">
                  <c:v>0.111</c:v>
                </c:pt>
                <c:pt idx="38">
                  <c:v>0.17599999999999999</c:v>
                </c:pt>
                <c:pt idx="39">
                  <c:v>8.3000000000000004E-2</c:v>
                </c:pt>
                <c:pt idx="40">
                  <c:v>8.3000000000000004E-2</c:v>
                </c:pt>
                <c:pt idx="41">
                  <c:v>0.13500000000000001</c:v>
                </c:pt>
                <c:pt idx="42">
                  <c:v>0</c:v>
                </c:pt>
                <c:pt idx="43">
                  <c:v>9.4E-2</c:v>
                </c:pt>
                <c:pt idx="44">
                  <c:v>0.105</c:v>
                </c:pt>
                <c:pt idx="45">
                  <c:v>0.16200000000000001</c:v>
                </c:pt>
                <c:pt idx="46">
                  <c:v>0.17599999999999999</c:v>
                </c:pt>
                <c:pt idx="47">
                  <c:v>0.1</c:v>
                </c:pt>
                <c:pt idx="48">
                  <c:v>9.5000000000000001E-2</c:v>
                </c:pt>
                <c:pt idx="49">
                  <c:v>8.3000000000000004E-2</c:v>
                </c:pt>
                <c:pt idx="50">
                  <c:v>4.8000000000000001E-2</c:v>
                </c:pt>
                <c:pt idx="51">
                  <c:v>0.16700000000000001</c:v>
                </c:pt>
                <c:pt idx="52">
                  <c:v>0.25</c:v>
                </c:pt>
                <c:pt idx="53">
                  <c:v>0.158</c:v>
                </c:pt>
                <c:pt idx="54">
                  <c:v>7.6999999999999999E-2</c:v>
                </c:pt>
                <c:pt idx="55">
                  <c:v>0.13900000000000001</c:v>
                </c:pt>
              </c:numCache>
            </c:numRef>
          </c:val>
        </c:ser>
        <c:ser>
          <c:idx val="1"/>
          <c:order val="1"/>
          <c:tx>
            <c:strRef>
              <c:f>'fig 6-current'!$H$3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'fig 6-current'!$F$4:$F$59</c:f>
              <c:strCache>
                <c:ptCount val="56"/>
                <c:pt idx="0">
                  <c:v>Ecuador</c:v>
                </c:pt>
                <c:pt idx="1">
                  <c:v>Kyrgyzstan</c:v>
                </c:pt>
                <c:pt idx="2">
                  <c:v>Venezuela</c:v>
                </c:pt>
                <c:pt idx="3">
                  <c:v>Angola</c:v>
                </c:pt>
                <c:pt idx="4">
                  <c:v>Niger</c:v>
                </c:pt>
                <c:pt idx="5">
                  <c:v>Argentina: Mendoza</c:v>
                </c:pt>
                <c:pt idx="6">
                  <c:v>Bolivia</c:v>
                </c:pt>
                <c:pt idx="7">
                  <c:v>Honduras</c:v>
                </c:pt>
                <c:pt idx="8">
                  <c:v>Romania</c:v>
                </c:pt>
                <c:pt idx="9">
                  <c:v>Zimbabwe</c:v>
                </c:pt>
                <c:pt idx="10">
                  <c:v>Guatemala</c:v>
                </c:pt>
                <c:pt idx="11">
                  <c:v>China</c:v>
                </c:pt>
                <c:pt idx="12">
                  <c:v>Argentina: Rio Negro</c:v>
                </c:pt>
                <c:pt idx="13">
                  <c:v>Russia</c:v>
                </c:pt>
                <c:pt idx="14">
                  <c:v>Argentina: Chubut</c:v>
                </c:pt>
                <c:pt idx="15">
                  <c:v>Nigeria</c:v>
                </c:pt>
                <c:pt idx="16">
                  <c:v>Myanmar</c:v>
                </c:pt>
                <c:pt idx="17">
                  <c:v>Fiji</c:v>
                </c:pt>
                <c:pt idx="18">
                  <c:v>Madagascar</c:v>
                </c:pt>
                <c:pt idx="19">
                  <c:v>Saudi Arabia</c:v>
                </c:pt>
                <c:pt idx="20">
                  <c:v>Argentina: Neuquen</c:v>
                </c:pt>
                <c:pt idx="21">
                  <c:v>Ivory Coast</c:v>
                </c:pt>
                <c:pt idx="22">
                  <c:v>Mongolia</c:v>
                </c:pt>
                <c:pt idx="23">
                  <c:v>Uruguay</c:v>
                </c:pt>
                <c:pt idx="24">
                  <c:v>Indonesia</c:v>
                </c:pt>
                <c:pt idx="25">
                  <c:v>Philippines</c:v>
                </c:pt>
                <c:pt idx="26">
                  <c:v>Laos</c:v>
                </c:pt>
                <c:pt idx="27">
                  <c:v>Dominican Republic</c:v>
                </c:pt>
                <c:pt idx="28">
                  <c:v>Mali</c:v>
                </c:pt>
                <c:pt idx="29">
                  <c:v>Argentina: Santa Cruz</c:v>
                </c:pt>
                <c:pt idx="30">
                  <c:v>Colombia</c:v>
                </c:pt>
                <c:pt idx="31">
                  <c:v>Sierra Leone</c:v>
                </c:pt>
                <c:pt idx="32">
                  <c:v>Greece</c:v>
                </c:pt>
                <c:pt idx="33">
                  <c:v>Mozambique</c:v>
                </c:pt>
                <c:pt idx="34">
                  <c:v>Argentina: La Rioja</c:v>
                </c:pt>
                <c:pt idx="35">
                  <c:v>Guinea (Conakry)</c:v>
                </c:pt>
                <c:pt idx="36">
                  <c:v>Washington</c:v>
                </c:pt>
                <c:pt idx="37">
                  <c:v>Vietnam</c:v>
                </c:pt>
                <c:pt idx="38">
                  <c:v>DRC (Congo)</c:v>
                </c:pt>
                <c:pt idx="39">
                  <c:v>Liberia</c:v>
                </c:pt>
                <c:pt idx="40">
                  <c:v>Suriname</c:v>
                </c:pt>
                <c:pt idx="41">
                  <c:v>Argentina: San Juan</c:v>
                </c:pt>
                <c:pt idx="42">
                  <c:v>Bulgaria</c:v>
                </c:pt>
                <c:pt idx="43">
                  <c:v>Brazil</c:v>
                </c:pt>
                <c:pt idx="44">
                  <c:v>Kazakhstan</c:v>
                </c:pt>
                <c:pt idx="45">
                  <c:v>California</c:v>
                </c:pt>
                <c:pt idx="46">
                  <c:v>Nicaragua</c:v>
                </c:pt>
                <c:pt idx="47">
                  <c:v>India</c:v>
                </c:pt>
                <c:pt idx="48">
                  <c:v>Argentina: Catamarca</c:v>
                </c:pt>
                <c:pt idx="49">
                  <c:v>Serbia</c:v>
                </c:pt>
                <c:pt idx="50">
                  <c:v>Guyana</c:v>
                </c:pt>
                <c:pt idx="51">
                  <c:v>Eritrea</c:v>
                </c:pt>
                <c:pt idx="52">
                  <c:v>French Guiana</c:v>
                </c:pt>
                <c:pt idx="53">
                  <c:v>France</c:v>
                </c:pt>
                <c:pt idx="54">
                  <c:v>Kenya</c:v>
                </c:pt>
                <c:pt idx="55">
                  <c:v>Tanzania</c:v>
                </c:pt>
              </c:strCache>
            </c:strRef>
          </c:cat>
          <c:val>
            <c:numRef>
              <c:f>'fig 6-current'!$H$4:$H$59</c:f>
              <c:numCache>
                <c:formatCode>General</c:formatCode>
                <c:ptCount val="56"/>
                <c:pt idx="0">
                  <c:v>4.8000000000000001E-2</c:v>
                </c:pt>
                <c:pt idx="1">
                  <c:v>6.25E-2</c:v>
                </c:pt>
                <c:pt idx="2">
                  <c:v>3.5499999999999997E-2</c:v>
                </c:pt>
                <c:pt idx="3">
                  <c:v>0.1</c:v>
                </c:pt>
                <c:pt idx="4">
                  <c:v>0.125</c:v>
                </c:pt>
                <c:pt idx="5">
                  <c:v>3.15E-2</c:v>
                </c:pt>
                <c:pt idx="6">
                  <c:v>0.1055</c:v>
                </c:pt>
                <c:pt idx="7">
                  <c:v>8.7999999999999995E-2</c:v>
                </c:pt>
                <c:pt idx="8">
                  <c:v>0.1</c:v>
                </c:pt>
                <c:pt idx="9">
                  <c:v>0.1205</c:v>
                </c:pt>
                <c:pt idx="10">
                  <c:v>0.1565</c:v>
                </c:pt>
                <c:pt idx="11">
                  <c:v>0.1615</c:v>
                </c:pt>
                <c:pt idx="12">
                  <c:v>0.11899999999999999</c:v>
                </c:pt>
                <c:pt idx="13">
                  <c:v>0.11899999999999999</c:v>
                </c:pt>
                <c:pt idx="14">
                  <c:v>0.125</c:v>
                </c:pt>
                <c:pt idx="15">
                  <c:v>0.182</c:v>
                </c:pt>
                <c:pt idx="16">
                  <c:v>3.85E-2</c:v>
                </c:pt>
                <c:pt idx="17">
                  <c:v>0.1</c:v>
                </c:pt>
                <c:pt idx="18">
                  <c:v>0.2</c:v>
                </c:pt>
                <c:pt idx="19">
                  <c:v>0.125</c:v>
                </c:pt>
                <c:pt idx="20">
                  <c:v>7.1499999999999994E-2</c:v>
                </c:pt>
                <c:pt idx="21">
                  <c:v>0.16650000000000001</c:v>
                </c:pt>
                <c:pt idx="22">
                  <c:v>0.108</c:v>
                </c:pt>
                <c:pt idx="23">
                  <c:v>0.154</c:v>
                </c:pt>
                <c:pt idx="24">
                  <c:v>0.10199999999999999</c:v>
                </c:pt>
                <c:pt idx="25">
                  <c:v>0.13350000000000001</c:v>
                </c:pt>
                <c:pt idx="26">
                  <c:v>0.16650000000000001</c:v>
                </c:pt>
                <c:pt idx="27">
                  <c:v>0.19550000000000001</c:v>
                </c:pt>
                <c:pt idx="28">
                  <c:v>0.21199999999999999</c:v>
                </c:pt>
                <c:pt idx="29">
                  <c:v>0.108</c:v>
                </c:pt>
                <c:pt idx="30">
                  <c:v>0.158</c:v>
                </c:pt>
                <c:pt idx="31">
                  <c:v>0.25</c:v>
                </c:pt>
                <c:pt idx="32">
                  <c:v>0.1</c:v>
                </c:pt>
                <c:pt idx="33">
                  <c:v>0.19450000000000001</c:v>
                </c:pt>
                <c:pt idx="34">
                  <c:v>0.14699999999999999</c:v>
                </c:pt>
                <c:pt idx="35">
                  <c:v>0.1875</c:v>
                </c:pt>
                <c:pt idx="36">
                  <c:v>0.13100000000000001</c:v>
                </c:pt>
                <c:pt idx="37">
                  <c:v>0.16650000000000001</c:v>
                </c:pt>
                <c:pt idx="38">
                  <c:v>0.10299999999999999</c:v>
                </c:pt>
                <c:pt idx="39">
                  <c:v>0.20849999999999999</c:v>
                </c:pt>
                <c:pt idx="40">
                  <c:v>0.20849999999999999</c:v>
                </c:pt>
                <c:pt idx="41">
                  <c:v>0.16200000000000001</c:v>
                </c:pt>
                <c:pt idx="42">
                  <c:v>0.3</c:v>
                </c:pt>
                <c:pt idx="43">
                  <c:v>0.217</c:v>
                </c:pt>
                <c:pt idx="44">
                  <c:v>0.21049999999999999</c:v>
                </c:pt>
                <c:pt idx="45">
                  <c:v>0.1545</c:v>
                </c:pt>
                <c:pt idx="46">
                  <c:v>0.14699999999999999</c:v>
                </c:pt>
                <c:pt idx="47">
                  <c:v>0.22500000000000001</c:v>
                </c:pt>
                <c:pt idx="48">
                  <c:v>0.23799999999999999</c:v>
                </c:pt>
                <c:pt idx="49">
                  <c:v>0.25</c:v>
                </c:pt>
                <c:pt idx="50">
                  <c:v>0.28549999999999998</c:v>
                </c:pt>
                <c:pt idx="51">
                  <c:v>0.16650000000000001</c:v>
                </c:pt>
                <c:pt idx="52">
                  <c:v>8.3500000000000005E-2</c:v>
                </c:pt>
                <c:pt idx="53">
                  <c:v>0.184</c:v>
                </c:pt>
                <c:pt idx="54">
                  <c:v>0.26900000000000002</c:v>
                </c:pt>
                <c:pt idx="55">
                  <c:v>0.20849999999999999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0708608"/>
        <c:axId val="110710144"/>
      </c:barChart>
      <c:catAx>
        <c:axId val="110708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0710144"/>
        <c:crosses val="autoZero"/>
        <c:auto val="1"/>
        <c:lblAlgn val="ctr"/>
        <c:lblOffset val="100"/>
        <c:noMultiLvlLbl val="0"/>
      </c:catAx>
      <c:valAx>
        <c:axId val="110710144"/>
        <c:scaling>
          <c:orientation val="minMax"/>
          <c:max val="1"/>
        </c:scaling>
        <c:delete val="0"/>
        <c:axPos val="b"/>
        <c:majorGridlines>
          <c:spPr>
            <a:ln w="635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110708608"/>
        <c:crosses val="autoZero"/>
        <c:crossBetween val="between"/>
        <c:majorUnit val="0.2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4419675775774356"/>
          <c:y val="0.91893396044103215"/>
          <c:w val="0.47614459198582504"/>
          <c:h val="4.8944544334415842E-2"/>
        </c:manualLayout>
      </c:layout>
      <c:overlay val="0"/>
      <c:spPr>
        <a:solidFill>
          <a:schemeClr val="bg1"/>
        </a:solidFill>
        <a:ln w="635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2</xdr:row>
      <xdr:rowOff>0</xdr:rowOff>
    </xdr:from>
    <xdr:to>
      <xdr:col>8</xdr:col>
      <xdr:colOff>114301</xdr:colOff>
      <xdr:row>69</xdr:row>
      <xdr:rowOff>47625</xdr:rowOff>
    </xdr:to>
    <xdr:graphicFrame macro="">
      <xdr:nvGraphicFramePr>
        <xdr:cNvPr id="2054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104775</xdr:colOff>
      <xdr:row>2</xdr:row>
      <xdr:rowOff>1</xdr:rowOff>
    </xdr:from>
    <xdr:to>
      <xdr:col>13</xdr:col>
      <xdr:colOff>295276</xdr:colOff>
      <xdr:row>69</xdr:row>
      <xdr:rowOff>47626</xdr:rowOff>
    </xdr:to>
    <xdr:graphicFrame macro="">
      <xdr:nvGraphicFramePr>
        <xdr:cNvPr id="2054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95250</xdr:rowOff>
    </xdr:from>
    <xdr:ext cx="3310650" cy="264560"/>
    <xdr:sp macro="" textlink="">
      <xdr:nvSpPr>
        <xdr:cNvPr id="5" name="TextBox 1"/>
        <xdr:cNvSpPr txBox="1"/>
      </xdr:nvSpPr>
      <xdr:spPr>
        <a:xfrm>
          <a:off x="7162800" y="95250"/>
          <a:ext cx="3310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b="1">
              <a:effectLst/>
            </a:rPr>
            <a:t>Figure 10: Regulatory Duplication and Inconsistencies</a:t>
          </a:r>
          <a:endParaRPr lang="en-CA" sz="1100" b="1"/>
        </a:p>
      </xdr:txBody>
    </xdr:sp>
    <xdr:clientData/>
  </xdr:oneCellAnchor>
  <xdr:twoCellAnchor>
    <xdr:from>
      <xdr:col>10</xdr:col>
      <xdr:colOff>276225</xdr:colOff>
      <xdr:row>5</xdr:row>
      <xdr:rowOff>1</xdr:rowOff>
    </xdr:from>
    <xdr:to>
      <xdr:col>15</xdr:col>
      <xdr:colOff>314325</xdr:colOff>
      <xdr:row>73</xdr:row>
      <xdr:rowOff>1</xdr:rowOff>
    </xdr:to>
    <xdr:graphicFrame macro="">
      <xdr:nvGraphicFramePr>
        <xdr:cNvPr id="4515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25038</xdr:colOff>
      <xdr:row>4</xdr:row>
      <xdr:rowOff>153760</xdr:rowOff>
    </xdr:from>
    <xdr:to>
      <xdr:col>10</xdr:col>
      <xdr:colOff>266701</xdr:colOff>
      <xdr:row>73</xdr:row>
      <xdr:rowOff>0</xdr:rowOff>
    </xdr:to>
    <xdr:graphicFrame macro="">
      <xdr:nvGraphicFramePr>
        <xdr:cNvPr id="4515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0</xdr:row>
      <xdr:rowOff>28575</xdr:rowOff>
    </xdr:from>
    <xdr:ext cx="6024213" cy="264560"/>
    <xdr:sp macro="" textlink="">
      <xdr:nvSpPr>
        <xdr:cNvPr id="3" name="TextBox 1"/>
        <xdr:cNvSpPr txBox="1"/>
      </xdr:nvSpPr>
      <xdr:spPr>
        <a:xfrm>
          <a:off x="4773930" y="28575"/>
          <a:ext cx="60242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>
              <a:effectLst/>
            </a:rPr>
            <a:t>Figure 11: Legal processes that are fair, transparent, non-corrupt, timely, efficiently administered, etc.</a:t>
          </a:r>
          <a:endParaRPr lang="en-CA" sz="1100"/>
        </a:p>
      </xdr:txBody>
    </xdr:sp>
    <xdr:clientData/>
  </xdr:oneCellAnchor>
  <xdr:twoCellAnchor>
    <xdr:from>
      <xdr:col>10</xdr:col>
      <xdr:colOff>276225</xdr:colOff>
      <xdr:row>5</xdr:row>
      <xdr:rowOff>1905</xdr:rowOff>
    </xdr:from>
    <xdr:to>
      <xdr:col>15</xdr:col>
      <xdr:colOff>333376</xdr:colOff>
      <xdr:row>73</xdr:row>
      <xdr:rowOff>0</xdr:rowOff>
    </xdr:to>
    <xdr:graphicFrame macro="">
      <xdr:nvGraphicFramePr>
        <xdr:cNvPr id="4617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</xdr:colOff>
      <xdr:row>5</xdr:row>
      <xdr:rowOff>3811</xdr:rowOff>
    </xdr:from>
    <xdr:to>
      <xdr:col>10</xdr:col>
      <xdr:colOff>276224</xdr:colOff>
      <xdr:row>73</xdr:row>
      <xdr:rowOff>1</xdr:rowOff>
    </xdr:to>
    <xdr:graphicFrame macro="">
      <xdr:nvGraphicFramePr>
        <xdr:cNvPr id="4617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150495</xdr:colOff>
      <xdr:row>0</xdr:row>
      <xdr:rowOff>38100</xdr:rowOff>
    </xdr:from>
    <xdr:ext cx="7352206" cy="264560"/>
    <xdr:sp macro="" textlink="">
      <xdr:nvSpPr>
        <xdr:cNvPr id="2" name="TextBox 1"/>
        <xdr:cNvSpPr txBox="1"/>
      </xdr:nvSpPr>
      <xdr:spPr>
        <a:xfrm>
          <a:off x="6276975" y="38100"/>
          <a:ext cx="73522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>
              <a:effectLst/>
            </a:rPr>
            <a:t>Figure 12: Taxation Regime (includes personal, corporate, payroll, capital, and other taxes, and complexity of tax compliance)</a:t>
          </a:r>
          <a:endParaRPr lang="en-CA" sz="1100"/>
        </a:p>
      </xdr:txBody>
    </xdr:sp>
    <xdr:clientData/>
  </xdr:oneCellAnchor>
  <xdr:twoCellAnchor>
    <xdr:from>
      <xdr:col>11</xdr:col>
      <xdr:colOff>581026</xdr:colOff>
      <xdr:row>6</xdr:row>
      <xdr:rowOff>3810</xdr:rowOff>
    </xdr:from>
    <xdr:to>
      <xdr:col>16</xdr:col>
      <xdr:colOff>666751</xdr:colOff>
      <xdr:row>74</xdr:row>
      <xdr:rowOff>9525</xdr:rowOff>
    </xdr:to>
    <xdr:graphicFrame macro="">
      <xdr:nvGraphicFramePr>
        <xdr:cNvPr id="4719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5</xdr:row>
      <xdr:rowOff>158116</xdr:rowOff>
    </xdr:from>
    <xdr:to>
      <xdr:col>11</xdr:col>
      <xdr:colOff>609600</xdr:colOff>
      <xdr:row>74</xdr:row>
      <xdr:rowOff>1</xdr:rowOff>
    </xdr:to>
    <xdr:graphicFrame macro="">
      <xdr:nvGraphicFramePr>
        <xdr:cNvPr id="4720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5</xdr:row>
      <xdr:rowOff>7620</xdr:rowOff>
    </xdr:from>
    <xdr:to>
      <xdr:col>15</xdr:col>
      <xdr:colOff>685800</xdr:colOff>
      <xdr:row>73</xdr:row>
      <xdr:rowOff>0</xdr:rowOff>
    </xdr:to>
    <xdr:graphicFrame macro="">
      <xdr:nvGraphicFramePr>
        <xdr:cNvPr id="4818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360045</xdr:colOff>
      <xdr:row>4</xdr:row>
      <xdr:rowOff>160020</xdr:rowOff>
    </xdr:from>
    <xdr:to>
      <xdr:col>10</xdr:col>
      <xdr:colOff>561975</xdr:colOff>
      <xdr:row>73</xdr:row>
      <xdr:rowOff>0</xdr:rowOff>
    </xdr:to>
    <xdr:graphicFrame macro="">
      <xdr:nvGraphicFramePr>
        <xdr:cNvPr id="4818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7</xdr:row>
      <xdr:rowOff>1905</xdr:rowOff>
    </xdr:from>
    <xdr:to>
      <xdr:col>15</xdr:col>
      <xdr:colOff>666750</xdr:colOff>
      <xdr:row>75</xdr:row>
      <xdr:rowOff>9525</xdr:rowOff>
    </xdr:to>
    <xdr:graphicFrame macro="">
      <xdr:nvGraphicFramePr>
        <xdr:cNvPr id="492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348615</xdr:colOff>
      <xdr:row>7</xdr:row>
      <xdr:rowOff>1905</xdr:rowOff>
    </xdr:from>
    <xdr:to>
      <xdr:col>10</xdr:col>
      <xdr:colOff>514350</xdr:colOff>
      <xdr:row>75</xdr:row>
      <xdr:rowOff>9525</xdr:rowOff>
    </xdr:to>
    <xdr:graphicFrame macro="">
      <xdr:nvGraphicFramePr>
        <xdr:cNvPr id="492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6</xdr:row>
      <xdr:rowOff>11430</xdr:rowOff>
    </xdr:from>
    <xdr:to>
      <xdr:col>15</xdr:col>
      <xdr:colOff>657225</xdr:colOff>
      <xdr:row>74</xdr:row>
      <xdr:rowOff>0</xdr:rowOff>
    </xdr:to>
    <xdr:graphicFrame macro="">
      <xdr:nvGraphicFramePr>
        <xdr:cNvPr id="5023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352426</xdr:colOff>
      <xdr:row>6</xdr:row>
      <xdr:rowOff>3810</xdr:rowOff>
    </xdr:from>
    <xdr:to>
      <xdr:col>10</xdr:col>
      <xdr:colOff>476250</xdr:colOff>
      <xdr:row>74</xdr:row>
      <xdr:rowOff>9525</xdr:rowOff>
    </xdr:to>
    <xdr:graphicFrame macro="">
      <xdr:nvGraphicFramePr>
        <xdr:cNvPr id="5023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226695</xdr:colOff>
      <xdr:row>0</xdr:row>
      <xdr:rowOff>0</xdr:rowOff>
    </xdr:from>
    <xdr:ext cx="4675254" cy="264560"/>
    <xdr:sp macro="" textlink="">
      <xdr:nvSpPr>
        <xdr:cNvPr id="3" name="TextBox 1"/>
        <xdr:cNvSpPr txBox="1"/>
      </xdr:nvSpPr>
      <xdr:spPr>
        <a:xfrm>
          <a:off x="5682615" y="0"/>
          <a:ext cx="46752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1100" b="1"/>
            <a:t>Figure 16: Socioeconomic Agreements/ Community Development Conditions</a:t>
          </a:r>
        </a:p>
      </xdr:txBody>
    </xdr:sp>
    <xdr:clientData/>
  </xdr:oneCellAnchor>
  <xdr:twoCellAnchor>
    <xdr:from>
      <xdr:col>10</xdr:col>
      <xdr:colOff>609599</xdr:colOff>
      <xdr:row>5</xdr:row>
      <xdr:rowOff>160020</xdr:rowOff>
    </xdr:from>
    <xdr:to>
      <xdr:col>15</xdr:col>
      <xdr:colOff>655319</xdr:colOff>
      <xdr:row>74</xdr:row>
      <xdr:rowOff>0</xdr:rowOff>
    </xdr:to>
    <xdr:graphicFrame macro="">
      <xdr:nvGraphicFramePr>
        <xdr:cNvPr id="512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352425</xdr:colOff>
      <xdr:row>6</xdr:row>
      <xdr:rowOff>0</xdr:rowOff>
    </xdr:from>
    <xdr:to>
      <xdr:col>10</xdr:col>
      <xdr:colOff>609600</xdr:colOff>
      <xdr:row>74</xdr:row>
      <xdr:rowOff>0</xdr:rowOff>
    </xdr:to>
    <xdr:graphicFrame macro="">
      <xdr:nvGraphicFramePr>
        <xdr:cNvPr id="5129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5</xdr:row>
      <xdr:rowOff>89535</xdr:rowOff>
    </xdr:from>
    <xdr:to>
      <xdr:col>15</xdr:col>
      <xdr:colOff>676276</xdr:colOff>
      <xdr:row>73</xdr:row>
      <xdr:rowOff>95250</xdr:rowOff>
    </xdr:to>
    <xdr:graphicFrame macro="">
      <xdr:nvGraphicFramePr>
        <xdr:cNvPr id="5228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379095</xdr:colOff>
      <xdr:row>5</xdr:row>
      <xdr:rowOff>89536</xdr:rowOff>
    </xdr:from>
    <xdr:to>
      <xdr:col>10</xdr:col>
      <xdr:colOff>704850</xdr:colOff>
      <xdr:row>73</xdr:row>
      <xdr:rowOff>104776</xdr:rowOff>
    </xdr:to>
    <xdr:graphicFrame macro="">
      <xdr:nvGraphicFramePr>
        <xdr:cNvPr id="5228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647699</xdr:colOff>
      <xdr:row>7</xdr:row>
      <xdr:rowOff>9524</xdr:rowOff>
    </xdr:from>
    <xdr:to>
      <xdr:col>15</xdr:col>
      <xdr:colOff>676275</xdr:colOff>
      <xdr:row>75</xdr:row>
      <xdr:rowOff>76200</xdr:rowOff>
    </xdr:to>
    <xdr:graphicFrame macro="">
      <xdr:nvGraphicFramePr>
        <xdr:cNvPr id="533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352426</xdr:colOff>
      <xdr:row>7</xdr:row>
      <xdr:rowOff>13335</xdr:rowOff>
    </xdr:from>
    <xdr:to>
      <xdr:col>10</xdr:col>
      <xdr:colOff>638175</xdr:colOff>
      <xdr:row>75</xdr:row>
      <xdr:rowOff>76170</xdr:rowOff>
    </xdr:to>
    <xdr:graphicFrame macro="">
      <xdr:nvGraphicFramePr>
        <xdr:cNvPr id="5330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355256</xdr:colOff>
      <xdr:row>7</xdr:row>
      <xdr:rowOff>19302</xdr:rowOff>
    </xdr:from>
    <xdr:to>
      <xdr:col>10</xdr:col>
      <xdr:colOff>600075</xdr:colOff>
      <xdr:row>74</xdr:row>
      <xdr:rowOff>19052</xdr:rowOff>
    </xdr:to>
    <xdr:graphicFrame macro="">
      <xdr:nvGraphicFramePr>
        <xdr:cNvPr id="707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609599</xdr:colOff>
      <xdr:row>7</xdr:row>
      <xdr:rowOff>19497</xdr:rowOff>
    </xdr:from>
    <xdr:to>
      <xdr:col>15</xdr:col>
      <xdr:colOff>647699</xdr:colOff>
      <xdr:row>74</xdr:row>
      <xdr:rowOff>19050</xdr:rowOff>
    </xdr:to>
    <xdr:graphicFrame macro="">
      <xdr:nvGraphicFramePr>
        <xdr:cNvPr id="7071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3</xdr:row>
      <xdr:rowOff>7621</xdr:rowOff>
    </xdr:from>
    <xdr:to>
      <xdr:col>14</xdr:col>
      <xdr:colOff>742951</xdr:colOff>
      <xdr:row>71</xdr:row>
      <xdr:rowOff>1</xdr:rowOff>
    </xdr:to>
    <xdr:graphicFrame macro="">
      <xdr:nvGraphicFramePr>
        <xdr:cNvPr id="3282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752475</xdr:colOff>
      <xdr:row>3</xdr:row>
      <xdr:rowOff>13335</xdr:rowOff>
    </xdr:from>
    <xdr:to>
      <xdr:col>20</xdr:col>
      <xdr:colOff>333375</xdr:colOff>
      <xdr:row>71</xdr:row>
      <xdr:rowOff>0</xdr:rowOff>
    </xdr:to>
    <xdr:graphicFrame macro="">
      <xdr:nvGraphicFramePr>
        <xdr:cNvPr id="3282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600075</xdr:colOff>
      <xdr:row>0</xdr:row>
      <xdr:rowOff>66675</xdr:rowOff>
    </xdr:from>
    <xdr:ext cx="2947153" cy="264560"/>
    <xdr:sp macro="" textlink="">
      <xdr:nvSpPr>
        <xdr:cNvPr id="2" name="TextBox 1"/>
        <xdr:cNvSpPr txBox="1"/>
      </xdr:nvSpPr>
      <xdr:spPr>
        <a:xfrm>
          <a:off x="10553700" y="66675"/>
          <a:ext cx="29471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1100" b="1"/>
            <a:t>Figure 2: Best Practices Mineral Potential Index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6</xdr:row>
      <xdr:rowOff>149542</xdr:rowOff>
    </xdr:from>
    <xdr:to>
      <xdr:col>17</xdr:col>
      <xdr:colOff>276225</xdr:colOff>
      <xdr:row>73</xdr:row>
      <xdr:rowOff>76200</xdr:rowOff>
    </xdr:to>
    <xdr:graphicFrame macro="">
      <xdr:nvGraphicFramePr>
        <xdr:cNvPr id="7173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13334</xdr:rowOff>
    </xdr:from>
    <xdr:to>
      <xdr:col>12</xdr:col>
      <xdr:colOff>219075</xdr:colOff>
      <xdr:row>73</xdr:row>
      <xdr:rowOff>66675</xdr:rowOff>
    </xdr:to>
    <xdr:graphicFrame macro="">
      <xdr:nvGraphicFramePr>
        <xdr:cNvPr id="7173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476251</xdr:colOff>
      <xdr:row>5</xdr:row>
      <xdr:rowOff>5715</xdr:rowOff>
    </xdr:from>
    <xdr:to>
      <xdr:col>15</xdr:col>
      <xdr:colOff>619126</xdr:colOff>
      <xdr:row>71</xdr:row>
      <xdr:rowOff>57150</xdr:rowOff>
    </xdr:to>
    <xdr:graphicFrame macro="">
      <xdr:nvGraphicFramePr>
        <xdr:cNvPr id="9119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375286</xdr:colOff>
      <xdr:row>5</xdr:row>
      <xdr:rowOff>5716</xdr:rowOff>
    </xdr:from>
    <xdr:to>
      <xdr:col>10</xdr:col>
      <xdr:colOff>476251</xdr:colOff>
      <xdr:row>71</xdr:row>
      <xdr:rowOff>47626</xdr:rowOff>
    </xdr:to>
    <xdr:graphicFrame macro="">
      <xdr:nvGraphicFramePr>
        <xdr:cNvPr id="9119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331471</xdr:colOff>
      <xdr:row>5</xdr:row>
      <xdr:rowOff>0</xdr:rowOff>
    </xdr:from>
    <xdr:to>
      <xdr:col>10</xdr:col>
      <xdr:colOff>542926</xdr:colOff>
      <xdr:row>71</xdr:row>
      <xdr:rowOff>28575</xdr:rowOff>
    </xdr:to>
    <xdr:graphicFrame macro="">
      <xdr:nvGraphicFramePr>
        <xdr:cNvPr id="9221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561975</xdr:colOff>
      <xdr:row>5</xdr:row>
      <xdr:rowOff>0</xdr:rowOff>
    </xdr:from>
    <xdr:to>
      <xdr:col>15</xdr:col>
      <xdr:colOff>619125</xdr:colOff>
      <xdr:row>71</xdr:row>
      <xdr:rowOff>28575</xdr:rowOff>
    </xdr:to>
    <xdr:graphicFrame macro="">
      <xdr:nvGraphicFramePr>
        <xdr:cNvPr id="9221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1226489</xdr:colOff>
      <xdr:row>17</xdr:row>
      <xdr:rowOff>35498</xdr:rowOff>
    </xdr:from>
    <xdr:to>
      <xdr:col>9</xdr:col>
      <xdr:colOff>99393</xdr:colOff>
      <xdr:row>40</xdr:row>
      <xdr:rowOff>149088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1190707</xdr:colOff>
      <xdr:row>43</xdr:row>
      <xdr:rowOff>114962</xdr:rowOff>
    </xdr:from>
    <xdr:to>
      <xdr:col>9</xdr:col>
      <xdr:colOff>41412</xdr:colOff>
      <xdr:row>69</xdr:row>
      <xdr:rowOff>16565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240196</xdr:colOff>
      <xdr:row>14</xdr:row>
      <xdr:rowOff>24849</xdr:rowOff>
    </xdr:from>
    <xdr:ext cx="4465646" cy="264560"/>
    <xdr:sp macro="" textlink="">
      <xdr:nvSpPr>
        <xdr:cNvPr id="4" name="TextBox 3"/>
        <xdr:cNvSpPr txBox="1"/>
      </xdr:nvSpPr>
      <xdr:spPr>
        <a:xfrm>
          <a:off x="3189136" y="2371809"/>
          <a:ext cx="44656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Figure 23a: What was your total EXPLORATION BUDGET in 2012? (in US$)</a:t>
          </a:r>
          <a:endParaRPr lang="en-CA">
            <a:effectLst/>
          </a:endParaRPr>
        </a:p>
      </xdr:txBody>
    </xdr:sp>
    <xdr:clientData/>
  </xdr:oneCellAnchor>
  <xdr:oneCellAnchor>
    <xdr:from>
      <xdr:col>0</xdr:col>
      <xdr:colOff>2865782</xdr:colOff>
      <xdr:row>41</xdr:row>
      <xdr:rowOff>66261</xdr:rowOff>
    </xdr:from>
    <xdr:ext cx="4471737" cy="264560"/>
    <xdr:sp macro="" textlink="">
      <xdr:nvSpPr>
        <xdr:cNvPr id="5" name="TextBox 4"/>
        <xdr:cNvSpPr txBox="1"/>
      </xdr:nvSpPr>
      <xdr:spPr>
        <a:xfrm>
          <a:off x="2865782" y="6939501"/>
          <a:ext cx="44717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Figure 23b: What was your total EXPLORATION BUDGET in 2013? (in US$)</a:t>
          </a:r>
          <a:endParaRPr lang="en-CA">
            <a:effectLst/>
          </a:endParaRPr>
        </a:p>
      </xdr:txBody>
    </xdr:sp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0.231</cdr:x>
      <cdr:y>0.16407</cdr:y>
    </cdr:from>
    <cdr:to>
      <cdr:x>0.37905</cdr:x>
      <cdr:y>0.2316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104459" y="643760"/>
          <a:ext cx="1348766" cy="2649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1100"/>
            <a:t>Total</a:t>
          </a:r>
          <a:r>
            <a:rPr lang="fr-CA" sz="1100" baseline="0"/>
            <a:t> US$4.7 billion</a:t>
          </a:r>
          <a:endParaRPr lang="fr-CA" sz="110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0.29297</cdr:x>
      <cdr:y>0.17102</cdr:y>
    </cdr:from>
    <cdr:to>
      <cdr:x>0.44406</cdr:x>
      <cdr:y>0.2364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662538" y="719739"/>
          <a:ext cx="1373107" cy="2751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1100"/>
            <a:t>Total: US$3.4 billion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516255</xdr:colOff>
      <xdr:row>3</xdr:row>
      <xdr:rowOff>3810</xdr:rowOff>
    </xdr:from>
    <xdr:to>
      <xdr:col>19</xdr:col>
      <xdr:colOff>571500</xdr:colOff>
      <xdr:row>71</xdr:row>
      <xdr:rowOff>38100</xdr:rowOff>
    </xdr:to>
    <xdr:graphicFrame macro="">
      <xdr:nvGraphicFramePr>
        <xdr:cNvPr id="4204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619125</xdr:colOff>
      <xdr:row>3</xdr:row>
      <xdr:rowOff>3811</xdr:rowOff>
    </xdr:from>
    <xdr:to>
      <xdr:col>25</xdr:col>
      <xdr:colOff>76200</xdr:colOff>
      <xdr:row>71</xdr:row>
      <xdr:rowOff>38101</xdr:rowOff>
    </xdr:to>
    <xdr:graphicFrame macro="">
      <xdr:nvGraphicFramePr>
        <xdr:cNvPr id="4204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16</xdr:col>
      <xdr:colOff>590550</xdr:colOff>
      <xdr:row>0</xdr:row>
      <xdr:rowOff>47625</xdr:rowOff>
    </xdr:from>
    <xdr:ext cx="2613792" cy="264560"/>
    <xdr:sp macro="" textlink="">
      <xdr:nvSpPr>
        <xdr:cNvPr id="2" name="TextBox 1"/>
        <xdr:cNvSpPr txBox="1"/>
      </xdr:nvSpPr>
      <xdr:spPr>
        <a:xfrm>
          <a:off x="12934950" y="47625"/>
          <a:ext cx="26137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1100" b="1"/>
            <a:t>Figure 3: Investment Attractiveness Index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603885</xdr:colOff>
      <xdr:row>4</xdr:row>
      <xdr:rowOff>131445</xdr:rowOff>
    </xdr:from>
    <xdr:ext cx="3948902" cy="264560"/>
    <xdr:sp macro="" textlink="">
      <xdr:nvSpPr>
        <xdr:cNvPr id="3" name="TextBox 1"/>
        <xdr:cNvSpPr txBox="1"/>
      </xdr:nvSpPr>
      <xdr:spPr>
        <a:xfrm>
          <a:off x="3773805" y="802005"/>
          <a:ext cx="39489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Figure 4: The position survey respondents hold in their company</a:t>
          </a:r>
          <a:endParaRPr lang="en-CA">
            <a:effectLst/>
          </a:endParaRPr>
        </a:p>
      </xdr:txBody>
    </xdr:sp>
    <xdr:clientData/>
  </xdr:oneCellAnchor>
  <xdr:twoCellAnchor>
    <xdr:from>
      <xdr:col>2</xdr:col>
      <xdr:colOff>299085</xdr:colOff>
      <xdr:row>7</xdr:row>
      <xdr:rowOff>31115</xdr:rowOff>
    </xdr:from>
    <xdr:to>
      <xdr:col>13</xdr:col>
      <xdr:colOff>247650</xdr:colOff>
      <xdr:row>28</xdr:row>
      <xdr:rowOff>92075</xdr:rowOff>
    </xdr:to>
    <xdr:graphicFrame macro="">
      <xdr:nvGraphicFramePr>
        <xdr:cNvPr id="29803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4</xdr:row>
      <xdr:rowOff>66675</xdr:rowOff>
    </xdr:from>
    <xdr:ext cx="3323987" cy="264560"/>
    <xdr:sp macro="" textlink="">
      <xdr:nvSpPr>
        <xdr:cNvPr id="3" name="TextBox 1"/>
        <xdr:cNvSpPr txBox="1"/>
      </xdr:nvSpPr>
      <xdr:spPr>
        <a:xfrm>
          <a:off x="3246120" y="737235"/>
          <a:ext cx="33239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Figure 5:  Company focus as indicated by respondents</a:t>
          </a:r>
          <a:endParaRPr lang="en-CA">
            <a:effectLst/>
          </a:endParaRPr>
        </a:p>
      </xdr:txBody>
    </xdr:sp>
    <xdr:clientData/>
  </xdr:oneCellAnchor>
  <xdr:twoCellAnchor>
    <xdr:from>
      <xdr:col>2</xdr:col>
      <xdr:colOff>411479</xdr:colOff>
      <xdr:row>6</xdr:row>
      <xdr:rowOff>76201</xdr:rowOff>
    </xdr:from>
    <xdr:to>
      <xdr:col>15</xdr:col>
      <xdr:colOff>26669</xdr:colOff>
      <xdr:row>29</xdr:row>
      <xdr:rowOff>165736</xdr:rowOff>
    </xdr:to>
    <xdr:graphicFrame macro="">
      <xdr:nvGraphicFramePr>
        <xdr:cNvPr id="29906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</xdr:colOff>
      <xdr:row>1</xdr:row>
      <xdr:rowOff>49696</xdr:rowOff>
    </xdr:from>
    <xdr:ext cx="2582438" cy="264560"/>
    <xdr:sp macro="" textlink="">
      <xdr:nvSpPr>
        <xdr:cNvPr id="4" name="TextBox 4"/>
        <xdr:cNvSpPr txBox="1"/>
      </xdr:nvSpPr>
      <xdr:spPr>
        <a:xfrm>
          <a:off x="12374218" y="240196"/>
          <a:ext cx="258243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Figure 6: Current Mineral Potential Index</a:t>
          </a:r>
          <a:endParaRPr lang="en-US" sz="1100"/>
        </a:p>
      </xdr:txBody>
    </xdr:sp>
    <xdr:clientData/>
  </xdr:oneCellAnchor>
  <xdr:twoCellAnchor>
    <xdr:from>
      <xdr:col>9</xdr:col>
      <xdr:colOff>15571</xdr:colOff>
      <xdr:row>5</xdr:row>
      <xdr:rowOff>5301</xdr:rowOff>
    </xdr:from>
    <xdr:to>
      <xdr:col>14</xdr:col>
      <xdr:colOff>41413</xdr:colOff>
      <xdr:row>71</xdr:row>
      <xdr:rowOff>99391</xdr:rowOff>
    </xdr:to>
    <xdr:graphicFrame macro="">
      <xdr:nvGraphicFramePr>
        <xdr:cNvPr id="2263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91110</xdr:colOff>
      <xdr:row>5</xdr:row>
      <xdr:rowOff>12259</xdr:rowOff>
    </xdr:from>
    <xdr:to>
      <xdr:col>19</xdr:col>
      <xdr:colOff>331305</xdr:colOff>
      <xdr:row>71</xdr:row>
      <xdr:rowOff>91110</xdr:rowOff>
    </xdr:to>
    <xdr:graphicFrame macro="">
      <xdr:nvGraphicFramePr>
        <xdr:cNvPr id="226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760095</xdr:colOff>
      <xdr:row>3</xdr:row>
      <xdr:rowOff>154305</xdr:rowOff>
    </xdr:from>
    <xdr:to>
      <xdr:col>19</xdr:col>
      <xdr:colOff>381000</xdr:colOff>
      <xdr:row>72</xdr:row>
      <xdr:rowOff>9525</xdr:rowOff>
    </xdr:to>
    <xdr:graphicFrame macro="">
      <xdr:nvGraphicFramePr>
        <xdr:cNvPr id="4003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400050</xdr:colOff>
      <xdr:row>3</xdr:row>
      <xdr:rowOff>152401</xdr:rowOff>
    </xdr:from>
    <xdr:to>
      <xdr:col>24</xdr:col>
      <xdr:colOff>314325</xdr:colOff>
      <xdr:row>72</xdr:row>
      <xdr:rowOff>9526</xdr:rowOff>
    </xdr:to>
    <xdr:graphicFrame macro="">
      <xdr:nvGraphicFramePr>
        <xdr:cNvPr id="4003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17</xdr:col>
      <xdr:colOff>751234</xdr:colOff>
      <xdr:row>0</xdr:row>
      <xdr:rowOff>95250</xdr:rowOff>
    </xdr:from>
    <xdr:ext cx="2104679" cy="264560"/>
    <xdr:sp macro="" textlink="">
      <xdr:nvSpPr>
        <xdr:cNvPr id="5" name="TextBox 4"/>
        <xdr:cNvSpPr txBox="1"/>
      </xdr:nvSpPr>
      <xdr:spPr>
        <a:xfrm>
          <a:off x="15067309" y="95250"/>
          <a:ext cx="21046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 eaLnBrk="1" fontAlgn="auto" latinLnBrk="0" hangingPunct="1"/>
          <a:r>
            <a:rPr lang="en-U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Figure 7: Room for Improvement</a:t>
          </a:r>
          <a:endParaRPr lang="en-CA" b="1">
            <a:effectLst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5</xdr:row>
      <xdr:rowOff>158116</xdr:rowOff>
    </xdr:from>
    <xdr:to>
      <xdr:col>16</xdr:col>
      <xdr:colOff>276225</xdr:colOff>
      <xdr:row>74</xdr:row>
      <xdr:rowOff>1</xdr:rowOff>
    </xdr:to>
    <xdr:graphicFrame macro="">
      <xdr:nvGraphicFramePr>
        <xdr:cNvPr id="4306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6</xdr:row>
      <xdr:rowOff>1905</xdr:rowOff>
    </xdr:from>
    <xdr:to>
      <xdr:col>11</xdr:col>
      <xdr:colOff>342900</xdr:colOff>
      <xdr:row>74</xdr:row>
      <xdr:rowOff>0</xdr:rowOff>
    </xdr:to>
    <xdr:graphicFrame macro="">
      <xdr:nvGraphicFramePr>
        <xdr:cNvPr id="4306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180975</xdr:colOff>
      <xdr:row>2</xdr:row>
      <xdr:rowOff>57150</xdr:rowOff>
    </xdr:from>
    <xdr:ext cx="6576737" cy="264560"/>
    <xdr:sp macro="" textlink="">
      <xdr:nvSpPr>
        <xdr:cNvPr id="2" name="TextBox 1"/>
        <xdr:cNvSpPr txBox="1"/>
      </xdr:nvSpPr>
      <xdr:spPr>
        <a:xfrm>
          <a:off x="5581650" y="381000"/>
          <a:ext cx="65767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1100" b="1"/>
            <a:t>Figure 8:  Uncertainty Concerning the Administration, Interpretation and Enforcement of Existing Regulations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369570</xdr:colOff>
      <xdr:row>0</xdr:row>
      <xdr:rowOff>0</xdr:rowOff>
    </xdr:from>
    <xdr:ext cx="3678186" cy="264560"/>
    <xdr:sp macro="" textlink="">
      <xdr:nvSpPr>
        <xdr:cNvPr id="2" name="TextBox 1"/>
        <xdr:cNvSpPr txBox="1"/>
      </xdr:nvSpPr>
      <xdr:spPr>
        <a:xfrm>
          <a:off x="5787390" y="0"/>
          <a:ext cx="36781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Figure 9: Uncertainty concerning environmental regulations</a:t>
          </a:r>
          <a:endParaRPr lang="en-CA">
            <a:effectLst/>
          </a:endParaRPr>
        </a:p>
      </xdr:txBody>
    </xdr:sp>
    <xdr:clientData/>
  </xdr:oneCellAnchor>
  <xdr:twoCellAnchor>
    <xdr:from>
      <xdr:col>10</xdr:col>
      <xdr:colOff>552450</xdr:colOff>
      <xdr:row>5</xdr:row>
      <xdr:rowOff>9525</xdr:rowOff>
    </xdr:from>
    <xdr:to>
      <xdr:col>15</xdr:col>
      <xdr:colOff>666751</xdr:colOff>
      <xdr:row>72</xdr:row>
      <xdr:rowOff>152400</xdr:rowOff>
    </xdr:to>
    <xdr:graphicFrame macro="">
      <xdr:nvGraphicFramePr>
        <xdr:cNvPr id="441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352425</xdr:colOff>
      <xdr:row>5</xdr:row>
      <xdr:rowOff>11429</xdr:rowOff>
    </xdr:from>
    <xdr:to>
      <xdr:col>10</xdr:col>
      <xdr:colOff>542925</xdr:colOff>
      <xdr:row>72</xdr:row>
      <xdr:rowOff>152399</xdr:rowOff>
    </xdr:to>
    <xdr:graphicFrame macro="">
      <xdr:nvGraphicFramePr>
        <xdr:cNvPr id="4412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1"/>
  <sheetViews>
    <sheetView showGridLines="0" zoomScale="60" zoomScaleNormal="60" workbookViewId="0">
      <selection activeCell="L14" sqref="L14"/>
    </sheetView>
  </sheetViews>
  <sheetFormatPr defaultColWidth="9.109375" defaultRowHeight="13.2" x14ac:dyDescent="0.25"/>
  <cols>
    <col min="1" max="1" width="1.6640625" customWidth="1"/>
    <col min="2" max="2" width="25.109375" customWidth="1"/>
    <col min="3" max="3" width="28.109375" customWidth="1"/>
    <col min="4" max="8" width="13.44140625" style="59" customWidth="1"/>
    <col min="9" max="9" width="17.109375" style="76" customWidth="1"/>
    <col min="10" max="12" width="13.6640625" style="76" customWidth="1"/>
    <col min="13" max="15" width="9.109375" style="76"/>
  </cols>
  <sheetData>
    <row r="1" spans="2:19" ht="13.5" customHeight="1" thickTop="1" x14ac:dyDescent="0.25">
      <c r="C1" s="61" t="s">
        <v>931</v>
      </c>
      <c r="D1" s="61"/>
      <c r="E1" s="61"/>
      <c r="F1" s="61"/>
      <c r="G1" s="61"/>
      <c r="H1" s="61"/>
      <c r="P1" s="60"/>
      <c r="Q1" s="60"/>
      <c r="R1" s="60"/>
      <c r="S1" s="60"/>
    </row>
    <row r="2" spans="2:19" ht="13.5" customHeight="1" thickBot="1" x14ac:dyDescent="0.3">
      <c r="C2" s="65"/>
      <c r="D2" s="119"/>
      <c r="E2" s="119" t="s">
        <v>932</v>
      </c>
      <c r="F2" s="120"/>
      <c r="G2" s="119"/>
      <c r="H2" s="65"/>
    </row>
    <row r="3" spans="2:19" ht="13.5" customHeight="1" x14ac:dyDescent="0.25">
      <c r="C3" s="119" t="s">
        <v>933</v>
      </c>
      <c r="D3" s="91"/>
      <c r="E3" s="91"/>
      <c r="F3" s="121" t="s">
        <v>934</v>
      </c>
      <c r="G3" s="91"/>
      <c r="H3" s="60"/>
    </row>
    <row r="4" spans="2:19" ht="13.5" customHeight="1" x14ac:dyDescent="0.25">
      <c r="C4" s="119" t="s">
        <v>935</v>
      </c>
      <c r="D4" s="76"/>
      <c r="E4" s="76"/>
      <c r="F4" s="119" t="s">
        <v>936</v>
      </c>
      <c r="G4" s="76"/>
      <c r="H4" s="60"/>
    </row>
    <row r="5" spans="2:19" ht="13.5" customHeight="1" x14ac:dyDescent="0.25">
      <c r="C5" s="76"/>
      <c r="D5" s="119" t="s">
        <v>937</v>
      </c>
      <c r="E5" s="60"/>
      <c r="F5" s="60"/>
      <c r="G5" s="60"/>
      <c r="H5" s="60"/>
    </row>
    <row r="6" spans="2:19" ht="13.5" customHeight="1" x14ac:dyDescent="0.25">
      <c r="C6" s="60"/>
      <c r="D6" s="60"/>
      <c r="E6" s="60"/>
      <c r="F6" s="60"/>
      <c r="G6" s="60"/>
      <c r="H6" s="60"/>
      <c r="K6" s="204"/>
      <c r="L6" s="204"/>
    </row>
    <row r="7" spans="2:19" ht="13.5" customHeight="1" thickBot="1" x14ac:dyDescent="0.3">
      <c r="C7" s="60"/>
      <c r="D7" s="60"/>
      <c r="E7" s="60"/>
      <c r="F7" s="60"/>
      <c r="G7" s="60"/>
      <c r="H7" s="60"/>
      <c r="K7" s="204"/>
      <c r="L7" s="204"/>
    </row>
    <row r="8" spans="2:19" ht="13.5" customHeight="1" thickBot="1" x14ac:dyDescent="0.3">
      <c r="C8" s="11" t="s">
        <v>938</v>
      </c>
      <c r="D8" s="122">
        <v>1</v>
      </c>
      <c r="E8" s="122">
        <v>2</v>
      </c>
      <c r="F8" s="122">
        <v>3</v>
      </c>
      <c r="G8" s="122">
        <v>4</v>
      </c>
      <c r="H8" s="122">
        <v>5</v>
      </c>
      <c r="K8" s="206"/>
      <c r="L8" s="206"/>
    </row>
    <row r="9" spans="2:19" ht="13.5" customHeight="1" x14ac:dyDescent="0.25">
      <c r="B9" s="176" t="s">
        <v>684</v>
      </c>
      <c r="C9" t="s">
        <v>197</v>
      </c>
      <c r="D9" s="148">
        <v>0.44600000000000001</v>
      </c>
      <c r="E9" s="148">
        <v>0.39300000000000002</v>
      </c>
      <c r="F9" s="148">
        <v>0.14299999999999999</v>
      </c>
      <c r="G9" s="148">
        <v>0</v>
      </c>
      <c r="H9" s="148">
        <v>1.7999999999999999E-2</v>
      </c>
      <c r="J9" s="205"/>
      <c r="K9" s="209"/>
      <c r="L9" s="209"/>
      <c r="M9" s="119"/>
    </row>
    <row r="10" spans="2:19" x14ac:dyDescent="0.25">
      <c r="B10" s="177"/>
      <c r="C10" t="s">
        <v>202</v>
      </c>
      <c r="D10" s="148">
        <v>0.33300000000000002</v>
      </c>
      <c r="E10" s="148">
        <v>0.41699999999999998</v>
      </c>
      <c r="F10" s="148">
        <v>0.193</v>
      </c>
      <c r="G10" s="148">
        <v>5.1999999999999998E-2</v>
      </c>
      <c r="H10" s="148">
        <v>5.0000000000000001E-3</v>
      </c>
      <c r="J10" s="205"/>
      <c r="K10" s="209"/>
      <c r="L10" s="209"/>
      <c r="M10" s="119"/>
      <c r="N10" s="119"/>
      <c r="O10" s="123"/>
      <c r="P10" s="123"/>
      <c r="Q10" s="123"/>
      <c r="R10" s="123"/>
      <c r="S10" s="123"/>
    </row>
    <row r="11" spans="2:19" x14ac:dyDescent="0.25">
      <c r="B11" s="177"/>
      <c r="C11" t="s">
        <v>207</v>
      </c>
      <c r="D11" s="148">
        <v>0.45300000000000001</v>
      </c>
      <c r="E11" s="148">
        <v>0.372</v>
      </c>
      <c r="F11" s="148">
        <v>8.1000000000000003E-2</v>
      </c>
      <c r="G11" s="148">
        <v>5.8000000000000003E-2</v>
      </c>
      <c r="H11" s="148">
        <v>3.5000000000000003E-2</v>
      </c>
      <c r="I11" s="206"/>
      <c r="J11" s="206"/>
      <c r="K11" s="209"/>
      <c r="L11" s="209"/>
    </row>
    <row r="12" spans="2:19" ht="17.25" customHeight="1" x14ac:dyDescent="0.25">
      <c r="B12" s="177"/>
      <c r="C12" t="s">
        <v>211</v>
      </c>
      <c r="D12" s="148">
        <v>0.34899999999999998</v>
      </c>
      <c r="E12" s="148">
        <v>0.46</v>
      </c>
      <c r="F12" s="148">
        <v>0.159</v>
      </c>
      <c r="G12" s="148">
        <v>3.2000000000000001E-2</v>
      </c>
      <c r="H12" s="148">
        <v>0</v>
      </c>
      <c r="I12" s="207"/>
      <c r="J12" s="210"/>
      <c r="K12" s="209"/>
      <c r="L12" s="209"/>
    </row>
    <row r="13" spans="2:19" ht="17.25" customHeight="1" x14ac:dyDescent="0.25">
      <c r="B13" s="177"/>
      <c r="C13" t="s">
        <v>676</v>
      </c>
      <c r="D13" s="148">
        <v>0.52500000000000002</v>
      </c>
      <c r="E13" s="148">
        <v>0.375</v>
      </c>
      <c r="F13" s="148">
        <v>8.7999999999999995E-2</v>
      </c>
      <c r="G13" s="148">
        <v>1.2999999999999999E-2</v>
      </c>
      <c r="H13" s="149">
        <v>0</v>
      </c>
      <c r="I13" s="207"/>
      <c r="J13" s="210"/>
      <c r="K13" s="209"/>
      <c r="L13" s="209"/>
    </row>
    <row r="14" spans="2:19" ht="17.25" customHeight="1" x14ac:dyDescent="0.25">
      <c r="B14" s="177"/>
      <c r="C14" t="s">
        <v>677</v>
      </c>
      <c r="D14" s="148">
        <v>0.312</v>
      </c>
      <c r="E14" s="148">
        <v>0.40300000000000002</v>
      </c>
      <c r="F14" s="148">
        <v>0.182</v>
      </c>
      <c r="G14" s="148">
        <v>0.104</v>
      </c>
      <c r="H14" s="148">
        <v>0</v>
      </c>
      <c r="I14" s="207"/>
      <c r="J14" s="210"/>
      <c r="K14" s="209"/>
      <c r="L14" s="209"/>
    </row>
    <row r="15" spans="2:19" ht="17.25" customHeight="1" x14ac:dyDescent="0.25">
      <c r="B15" s="177"/>
      <c r="C15" t="s">
        <v>225</v>
      </c>
      <c r="D15" s="148">
        <v>0.24299999999999999</v>
      </c>
      <c r="E15" s="148">
        <v>0.54100000000000004</v>
      </c>
      <c r="F15" s="148">
        <v>0.16200000000000001</v>
      </c>
      <c r="G15" s="148">
        <v>5.3999999999999999E-2</v>
      </c>
      <c r="H15" s="148">
        <v>0</v>
      </c>
      <c r="I15" s="207"/>
      <c r="J15" s="210"/>
      <c r="K15" s="209"/>
      <c r="L15" s="209"/>
    </row>
    <row r="16" spans="2:19" ht="17.25" customHeight="1" x14ac:dyDescent="0.25">
      <c r="B16" s="177"/>
      <c r="C16" t="s">
        <v>230</v>
      </c>
      <c r="D16" s="148">
        <v>0.31900000000000001</v>
      </c>
      <c r="E16" s="148">
        <v>0.48599999999999999</v>
      </c>
      <c r="F16" s="148">
        <v>0.16700000000000001</v>
      </c>
      <c r="G16" s="148">
        <v>1.4E-2</v>
      </c>
      <c r="H16" s="148">
        <v>1.4E-2</v>
      </c>
      <c r="I16" s="207"/>
      <c r="J16" s="210"/>
      <c r="K16" s="209"/>
      <c r="L16" s="209"/>
    </row>
    <row r="17" spans="2:12" ht="17.25" customHeight="1" x14ac:dyDescent="0.25">
      <c r="B17" s="177"/>
      <c r="C17" t="s">
        <v>235</v>
      </c>
      <c r="D17" s="148">
        <v>0.34300000000000003</v>
      </c>
      <c r="E17" s="148">
        <v>0.39600000000000002</v>
      </c>
      <c r="F17" s="148">
        <v>0.17799999999999999</v>
      </c>
      <c r="G17" s="148">
        <v>7.6999999999999999E-2</v>
      </c>
      <c r="H17" s="148">
        <v>6.0000000000000001E-3</v>
      </c>
      <c r="I17" s="207"/>
      <c r="J17" s="210"/>
      <c r="K17" s="209"/>
      <c r="L17" s="209"/>
    </row>
    <row r="18" spans="2:12" ht="17.25" customHeight="1" x14ac:dyDescent="0.25">
      <c r="B18" s="177"/>
      <c r="C18" t="s">
        <v>240</v>
      </c>
      <c r="D18" s="148">
        <v>0.313</v>
      </c>
      <c r="E18" s="148">
        <v>0.36299999999999999</v>
      </c>
      <c r="F18" s="148">
        <v>0.22500000000000001</v>
      </c>
      <c r="G18" s="148">
        <v>8.7999999999999995E-2</v>
      </c>
      <c r="H18" s="148">
        <v>1.2999999999999999E-2</v>
      </c>
      <c r="I18" s="207"/>
      <c r="J18" s="210"/>
      <c r="K18" s="209"/>
      <c r="L18" s="209"/>
    </row>
    <row r="19" spans="2:12" ht="17.25" customHeight="1" x14ac:dyDescent="0.25">
      <c r="B19" s="177"/>
      <c r="C19" t="s">
        <v>244</v>
      </c>
      <c r="D19" s="148">
        <v>0.48699999999999999</v>
      </c>
      <c r="E19" s="148">
        <v>0.42099999999999999</v>
      </c>
      <c r="F19" s="148">
        <v>7.9000000000000001E-2</v>
      </c>
      <c r="G19" s="148">
        <v>1.2999999999999999E-2</v>
      </c>
      <c r="H19" s="148">
        <v>0</v>
      </c>
      <c r="I19" s="207"/>
      <c r="J19" s="210"/>
      <c r="K19" s="209"/>
      <c r="L19" s="209"/>
    </row>
    <row r="20" spans="2:12" ht="17.25" customHeight="1" thickBot="1" x14ac:dyDescent="0.3">
      <c r="B20" s="178"/>
      <c r="C20" t="s">
        <v>249</v>
      </c>
      <c r="D20" s="148">
        <v>0.443</v>
      </c>
      <c r="E20" s="148">
        <v>0.40200000000000002</v>
      </c>
      <c r="F20" s="148">
        <v>0.10299999999999999</v>
      </c>
      <c r="G20" s="148">
        <v>5.1999999999999998E-2</v>
      </c>
      <c r="H20" s="148">
        <v>0</v>
      </c>
      <c r="I20" s="207"/>
      <c r="J20" s="210"/>
      <c r="K20" s="209"/>
      <c r="L20" s="209"/>
    </row>
    <row r="21" spans="2:12" ht="17.25" customHeight="1" x14ac:dyDescent="0.25">
      <c r="B21" s="179" t="s">
        <v>703</v>
      </c>
      <c r="C21" s="34" t="s">
        <v>254</v>
      </c>
      <c r="D21" s="150">
        <v>0.43</v>
      </c>
      <c r="E21" s="150">
        <v>0.39800000000000002</v>
      </c>
      <c r="F21" s="150">
        <v>0.129</v>
      </c>
      <c r="G21" s="150">
        <v>4.2999999999999997E-2</v>
      </c>
      <c r="H21" s="150">
        <v>0</v>
      </c>
      <c r="I21" s="207"/>
      <c r="J21" s="210"/>
      <c r="K21" s="209"/>
      <c r="L21" s="209"/>
    </row>
    <row r="22" spans="2:12" ht="17.25" customHeight="1" x14ac:dyDescent="0.25">
      <c r="B22" s="180"/>
      <c r="C22" t="s">
        <v>259</v>
      </c>
      <c r="D22" s="148">
        <v>0.379</v>
      </c>
      <c r="E22" s="148">
        <v>0.40200000000000002</v>
      </c>
      <c r="F22" s="148">
        <v>0.184</v>
      </c>
      <c r="G22" s="148">
        <v>3.4000000000000002E-2</v>
      </c>
      <c r="H22" s="148">
        <v>0</v>
      </c>
      <c r="I22" s="207"/>
      <c r="J22" s="210"/>
      <c r="K22" s="209"/>
      <c r="L22" s="209"/>
    </row>
    <row r="23" spans="2:12" ht="17.25" customHeight="1" x14ac:dyDescent="0.25">
      <c r="B23" s="180"/>
      <c r="C23" t="s">
        <v>264</v>
      </c>
      <c r="D23" s="148">
        <v>0.16200000000000001</v>
      </c>
      <c r="E23" s="148">
        <v>0.309</v>
      </c>
      <c r="F23" s="148">
        <v>0.29399999999999998</v>
      </c>
      <c r="G23" s="148">
        <v>0.16200000000000001</v>
      </c>
      <c r="H23" s="148">
        <v>7.3999999999999996E-2</v>
      </c>
      <c r="I23" s="207"/>
      <c r="J23" s="210"/>
      <c r="K23" s="209"/>
      <c r="L23" s="209"/>
    </row>
    <row r="24" spans="2:12" ht="17.25" customHeight="1" x14ac:dyDescent="0.25">
      <c r="B24" s="180"/>
      <c r="C24" t="s">
        <v>269</v>
      </c>
      <c r="D24" s="148">
        <v>0.182</v>
      </c>
      <c r="E24" s="148">
        <v>0.39400000000000002</v>
      </c>
      <c r="F24" s="148">
        <v>0.27300000000000002</v>
      </c>
      <c r="G24" s="148">
        <v>9.0999999999999998E-2</v>
      </c>
      <c r="H24" s="148">
        <v>6.0999999999999999E-2</v>
      </c>
      <c r="I24" s="207"/>
      <c r="J24" s="210"/>
      <c r="K24" s="209"/>
      <c r="L24" s="209"/>
    </row>
    <row r="25" spans="2:12" ht="17.25" customHeight="1" x14ac:dyDescent="0.25">
      <c r="B25" s="180"/>
      <c r="C25" t="s">
        <v>274</v>
      </c>
      <c r="D25" s="148">
        <v>0.29199999999999998</v>
      </c>
      <c r="E25" s="148">
        <v>0.47899999999999998</v>
      </c>
      <c r="F25" s="148">
        <v>0.22900000000000001</v>
      </c>
      <c r="G25" s="148">
        <v>0</v>
      </c>
      <c r="H25" s="148">
        <v>0</v>
      </c>
      <c r="I25" s="207"/>
      <c r="J25" s="210"/>
      <c r="K25" s="209"/>
      <c r="L25" s="209"/>
    </row>
    <row r="26" spans="2:12" ht="17.25" customHeight="1" x14ac:dyDescent="0.25">
      <c r="B26" s="180"/>
      <c r="C26" t="s">
        <v>279</v>
      </c>
      <c r="D26" s="148">
        <v>0.39300000000000002</v>
      </c>
      <c r="E26" s="148">
        <v>0.32100000000000001</v>
      </c>
      <c r="F26" s="148">
        <v>0.214</v>
      </c>
      <c r="G26" s="148">
        <v>7.0999999999999994E-2</v>
      </c>
      <c r="H26" s="148">
        <v>0</v>
      </c>
      <c r="I26" s="207"/>
      <c r="J26" s="210"/>
      <c r="K26" s="209"/>
      <c r="L26" s="209"/>
    </row>
    <row r="27" spans="2:12" ht="17.25" customHeight="1" x14ac:dyDescent="0.25">
      <c r="B27" s="180"/>
      <c r="C27" t="s">
        <v>285</v>
      </c>
      <c r="D27" s="148">
        <v>0.28100000000000003</v>
      </c>
      <c r="E27" s="148">
        <v>0.313</v>
      </c>
      <c r="F27" s="148">
        <v>0.25</v>
      </c>
      <c r="G27" s="148">
        <v>0.156</v>
      </c>
      <c r="H27" s="148">
        <v>0</v>
      </c>
      <c r="I27" s="207"/>
      <c r="J27" s="210"/>
      <c r="K27" s="209"/>
      <c r="L27" s="209"/>
    </row>
    <row r="28" spans="2:12" ht="17.25" customHeight="1" x14ac:dyDescent="0.25">
      <c r="B28" s="180"/>
      <c r="C28" t="s">
        <v>290</v>
      </c>
      <c r="D28" s="148">
        <v>0.25</v>
      </c>
      <c r="E28" s="148">
        <v>0.375</v>
      </c>
      <c r="F28" s="148">
        <v>0.22900000000000001</v>
      </c>
      <c r="G28" s="148">
        <v>8.3000000000000004E-2</v>
      </c>
      <c r="H28" s="148">
        <v>6.3E-2</v>
      </c>
      <c r="I28" s="207"/>
      <c r="J28" s="210"/>
      <c r="K28" s="209"/>
      <c r="L28" s="209"/>
    </row>
    <row r="29" spans="2:12" ht="17.25" customHeight="1" x14ac:dyDescent="0.25">
      <c r="B29" s="180"/>
      <c r="C29" t="s">
        <v>295</v>
      </c>
      <c r="D29" s="148">
        <v>0.53</v>
      </c>
      <c r="E29" s="148">
        <v>0.35099999999999998</v>
      </c>
      <c r="F29" s="148">
        <v>0.104</v>
      </c>
      <c r="G29" s="148">
        <v>1.4999999999999999E-2</v>
      </c>
      <c r="H29" s="148">
        <v>0</v>
      </c>
      <c r="I29" s="207"/>
      <c r="J29" s="210"/>
      <c r="K29" s="209"/>
      <c r="L29" s="209"/>
    </row>
    <row r="30" spans="2:12" ht="17.25" customHeight="1" x14ac:dyDescent="0.25">
      <c r="B30" s="180"/>
      <c r="C30" t="s">
        <v>300</v>
      </c>
      <c r="D30" s="148">
        <v>0.188</v>
      </c>
      <c r="E30" s="148">
        <v>0.438</v>
      </c>
      <c r="F30" s="148">
        <v>0.29199999999999998</v>
      </c>
      <c r="G30" s="148">
        <v>6.3E-2</v>
      </c>
      <c r="H30" s="148">
        <v>2.1000000000000001E-2</v>
      </c>
      <c r="I30" s="207"/>
      <c r="J30" s="210"/>
      <c r="K30" s="209"/>
      <c r="L30" s="209"/>
    </row>
    <row r="31" spans="2:12" ht="17.25" customHeight="1" x14ac:dyDescent="0.25">
      <c r="B31" s="180"/>
      <c r="C31" t="s">
        <v>305</v>
      </c>
      <c r="D31" s="148">
        <v>0.41499999999999998</v>
      </c>
      <c r="E31" s="148">
        <v>0.41499999999999998</v>
      </c>
      <c r="F31" s="148">
        <v>0.17</v>
      </c>
      <c r="G31" s="148">
        <v>0</v>
      </c>
      <c r="H31" s="148">
        <v>0</v>
      </c>
      <c r="I31" s="207"/>
      <c r="J31" s="210"/>
      <c r="K31" s="209"/>
      <c r="L31" s="209"/>
    </row>
    <row r="32" spans="2:12" ht="17.25" customHeight="1" x14ac:dyDescent="0.25">
      <c r="B32" s="180"/>
      <c r="C32" t="s">
        <v>309</v>
      </c>
      <c r="D32" s="148">
        <v>0.14299999999999999</v>
      </c>
      <c r="E32" s="148">
        <v>0.26200000000000001</v>
      </c>
      <c r="F32" s="148">
        <v>0.45200000000000001</v>
      </c>
      <c r="G32" s="148">
        <v>9.5000000000000001E-2</v>
      </c>
      <c r="H32" s="148">
        <v>4.8000000000000001E-2</v>
      </c>
      <c r="I32" s="207"/>
      <c r="J32" s="210"/>
      <c r="K32" s="209"/>
      <c r="L32" s="209"/>
    </row>
    <row r="33" spans="2:12" ht="17.25" customHeight="1" thickBot="1" x14ac:dyDescent="0.3">
      <c r="B33" s="181"/>
      <c r="C33" t="s">
        <v>314</v>
      </c>
      <c r="D33" s="148">
        <v>0.35599999999999998</v>
      </c>
      <c r="E33" s="148">
        <v>0.44400000000000001</v>
      </c>
      <c r="F33" s="148">
        <v>0.17799999999999999</v>
      </c>
      <c r="G33" s="148">
        <v>2.1999999999999999E-2</v>
      </c>
      <c r="H33" s="148">
        <v>0</v>
      </c>
      <c r="I33" s="207"/>
      <c r="J33" s="210"/>
      <c r="K33" s="209"/>
      <c r="L33" s="209"/>
    </row>
    <row r="34" spans="2:12" ht="17.25" customHeight="1" x14ac:dyDescent="0.25">
      <c r="B34" s="182" t="s">
        <v>714</v>
      </c>
      <c r="C34" s="34" t="s">
        <v>319</v>
      </c>
      <c r="D34" s="150">
        <v>0.224</v>
      </c>
      <c r="E34" s="150">
        <v>0.49299999999999999</v>
      </c>
      <c r="F34" s="150">
        <v>0.23899999999999999</v>
      </c>
      <c r="G34" s="150">
        <v>0.03</v>
      </c>
      <c r="H34" s="150">
        <v>1.4999999999999999E-2</v>
      </c>
      <c r="I34" s="207"/>
      <c r="J34" s="210"/>
      <c r="K34" s="209"/>
      <c r="L34" s="209"/>
    </row>
    <row r="35" spans="2:12" ht="17.25" customHeight="1" x14ac:dyDescent="0.25">
      <c r="B35" s="177"/>
      <c r="C35" t="s">
        <v>324</v>
      </c>
      <c r="D35" s="148">
        <v>0.36399999999999999</v>
      </c>
      <c r="E35" s="148">
        <v>0.56799999999999995</v>
      </c>
      <c r="F35" s="148">
        <v>6.8000000000000005E-2</v>
      </c>
      <c r="G35" s="148">
        <v>0</v>
      </c>
      <c r="H35" s="148">
        <v>0</v>
      </c>
      <c r="I35" s="207"/>
      <c r="J35" s="210"/>
      <c r="K35" s="209"/>
      <c r="L35" s="209"/>
    </row>
    <row r="36" spans="2:12" ht="17.25" customHeight="1" x14ac:dyDescent="0.25">
      <c r="B36" s="177"/>
      <c r="C36" t="s">
        <v>329</v>
      </c>
      <c r="D36" s="148">
        <v>0.33800000000000002</v>
      </c>
      <c r="E36" s="148">
        <v>0.48599999999999999</v>
      </c>
      <c r="F36" s="148">
        <v>0.14899999999999999</v>
      </c>
      <c r="G36" s="148">
        <v>1.4E-2</v>
      </c>
      <c r="H36" s="148">
        <v>1.4E-2</v>
      </c>
      <c r="I36" s="207"/>
      <c r="J36" s="210"/>
      <c r="K36" s="209"/>
      <c r="L36" s="209"/>
    </row>
    <row r="37" spans="2:12" ht="17.25" customHeight="1" x14ac:dyDescent="0.25">
      <c r="B37" s="177"/>
      <c r="C37" t="s">
        <v>334</v>
      </c>
      <c r="D37" s="148">
        <v>0.30599999999999999</v>
      </c>
      <c r="E37" s="148">
        <v>0.58099999999999996</v>
      </c>
      <c r="F37" s="148">
        <v>6.5000000000000002E-2</v>
      </c>
      <c r="G37" s="148">
        <v>3.2000000000000001E-2</v>
      </c>
      <c r="H37" s="148">
        <v>1.6E-2</v>
      </c>
      <c r="I37" s="207"/>
      <c r="J37" s="210"/>
      <c r="K37" s="209"/>
      <c r="L37" s="209"/>
    </row>
    <row r="38" spans="2:12" ht="17.25" customHeight="1" x14ac:dyDescent="0.25">
      <c r="B38" s="177"/>
      <c r="C38" t="s">
        <v>339</v>
      </c>
      <c r="D38" s="148">
        <v>0.16700000000000001</v>
      </c>
      <c r="E38" s="148">
        <v>0.46700000000000003</v>
      </c>
      <c r="F38" s="148">
        <v>0.33300000000000002</v>
      </c>
      <c r="G38" s="148">
        <v>3.3000000000000002E-2</v>
      </c>
      <c r="H38" s="148">
        <v>0</v>
      </c>
      <c r="I38" s="207"/>
      <c r="J38" s="210"/>
      <c r="K38" s="209"/>
      <c r="L38" s="209"/>
    </row>
    <row r="39" spans="2:12" ht="17.25" customHeight="1" x14ac:dyDescent="0.25">
      <c r="B39" s="177"/>
      <c r="C39" t="s">
        <v>344</v>
      </c>
      <c r="D39" s="148">
        <v>0.14000000000000001</v>
      </c>
      <c r="E39" s="148">
        <v>0.55800000000000005</v>
      </c>
      <c r="F39" s="148">
        <v>0.25600000000000001</v>
      </c>
      <c r="G39" s="148">
        <v>4.7E-2</v>
      </c>
      <c r="H39" s="148">
        <v>0</v>
      </c>
      <c r="I39" s="207"/>
      <c r="J39" s="210"/>
      <c r="K39" s="209"/>
      <c r="L39" s="209"/>
    </row>
    <row r="40" spans="2:12" ht="17.25" customHeight="1" thickBot="1" x14ac:dyDescent="0.3">
      <c r="B40" s="178"/>
      <c r="C40" t="s">
        <v>349</v>
      </c>
      <c r="D40" s="148">
        <v>0.5</v>
      </c>
      <c r="E40" s="148">
        <v>0.45</v>
      </c>
      <c r="F40" s="148">
        <v>0.05</v>
      </c>
      <c r="G40" s="148">
        <v>0</v>
      </c>
      <c r="H40" s="148">
        <v>0</v>
      </c>
      <c r="I40" s="207"/>
      <c r="J40" s="210"/>
      <c r="K40" s="209"/>
      <c r="L40" s="209"/>
    </row>
    <row r="41" spans="2:12" ht="17.25" customHeight="1" x14ac:dyDescent="0.25">
      <c r="B41" s="183" t="s">
        <v>721</v>
      </c>
      <c r="C41" s="34" t="s">
        <v>20</v>
      </c>
      <c r="D41" s="150">
        <v>0.1</v>
      </c>
      <c r="E41" s="150">
        <v>0.2</v>
      </c>
      <c r="F41" s="150">
        <v>0.7</v>
      </c>
      <c r="G41" s="150">
        <v>0</v>
      </c>
      <c r="H41" s="150">
        <v>0</v>
      </c>
      <c r="I41" s="207"/>
      <c r="J41" s="210"/>
      <c r="K41" s="209"/>
      <c r="L41" s="209"/>
    </row>
    <row r="42" spans="2:12" ht="17.25" customHeight="1" x14ac:dyDescent="0.25">
      <c r="B42" s="180"/>
      <c r="C42" t="s">
        <v>21</v>
      </c>
      <c r="D42" s="148">
        <v>0.13</v>
      </c>
      <c r="E42" s="148">
        <v>0.20399999999999999</v>
      </c>
      <c r="F42" s="148">
        <v>0.38900000000000001</v>
      </c>
      <c r="G42" s="148">
        <v>0.222</v>
      </c>
      <c r="H42" s="148">
        <v>5.6000000000000001E-2</v>
      </c>
      <c r="I42" s="207"/>
      <c r="J42" s="210"/>
      <c r="K42" s="209"/>
      <c r="L42" s="209"/>
    </row>
    <row r="43" spans="2:12" ht="17.25" customHeight="1" x14ac:dyDescent="0.25">
      <c r="B43" s="180"/>
      <c r="C43" t="s">
        <v>22</v>
      </c>
      <c r="D43" s="148">
        <v>6.7000000000000004E-2</v>
      </c>
      <c r="E43" s="148">
        <v>0.6</v>
      </c>
      <c r="F43" s="148">
        <v>0.26700000000000002</v>
      </c>
      <c r="G43" s="148">
        <v>6.7000000000000004E-2</v>
      </c>
      <c r="H43" s="148">
        <v>0</v>
      </c>
      <c r="I43" s="207"/>
      <c r="J43" s="210"/>
      <c r="K43" s="209"/>
      <c r="L43" s="209"/>
    </row>
    <row r="44" spans="2:12" ht="17.25" customHeight="1" x14ac:dyDescent="0.25">
      <c r="B44" s="180"/>
      <c r="C44" t="s">
        <v>23</v>
      </c>
      <c r="D44" s="148">
        <v>0.2</v>
      </c>
      <c r="E44" s="148">
        <v>0.48599999999999999</v>
      </c>
      <c r="F44" s="148">
        <v>0.25700000000000001</v>
      </c>
      <c r="G44" s="148">
        <v>0</v>
      </c>
      <c r="H44" s="148">
        <v>5.7000000000000002E-2</v>
      </c>
      <c r="I44" s="207"/>
      <c r="J44" s="210"/>
      <c r="K44" s="209"/>
      <c r="L44" s="209"/>
    </row>
    <row r="45" spans="2:12" ht="17.25" customHeight="1" x14ac:dyDescent="0.25">
      <c r="B45" s="180"/>
      <c r="C45" t="s">
        <v>24</v>
      </c>
      <c r="D45" s="148">
        <v>0.22900000000000001</v>
      </c>
      <c r="E45" s="148">
        <v>0.25700000000000001</v>
      </c>
      <c r="F45" s="148">
        <v>0.4</v>
      </c>
      <c r="G45" s="148">
        <v>8.5999999999999993E-2</v>
      </c>
      <c r="H45" s="148">
        <v>2.9000000000000001E-2</v>
      </c>
      <c r="I45" s="207"/>
      <c r="J45" s="210"/>
      <c r="K45" s="209"/>
      <c r="L45" s="209"/>
    </row>
    <row r="46" spans="2:12" ht="17.25" customHeight="1" thickBot="1" x14ac:dyDescent="0.3">
      <c r="B46" s="181"/>
      <c r="C46" t="s">
        <v>25</v>
      </c>
      <c r="D46" s="148">
        <v>0.1</v>
      </c>
      <c r="E46" s="148">
        <v>0.26700000000000002</v>
      </c>
      <c r="F46" s="148">
        <v>0.33300000000000002</v>
      </c>
      <c r="G46" s="148">
        <v>0.23300000000000001</v>
      </c>
      <c r="H46" s="148">
        <v>6.7000000000000004E-2</v>
      </c>
      <c r="I46" s="207"/>
      <c r="J46" s="210"/>
      <c r="K46" s="209"/>
      <c r="L46" s="209"/>
    </row>
    <row r="47" spans="2:12" ht="17.25" customHeight="1" x14ac:dyDescent="0.25">
      <c r="B47" s="182" t="s">
        <v>730</v>
      </c>
      <c r="C47" s="34" t="s">
        <v>26</v>
      </c>
      <c r="D47" s="150">
        <v>0</v>
      </c>
      <c r="E47" s="150">
        <v>0.2</v>
      </c>
      <c r="F47" s="150">
        <v>0.2</v>
      </c>
      <c r="G47" s="150">
        <v>0.6</v>
      </c>
      <c r="H47" s="150">
        <v>0</v>
      </c>
      <c r="I47" s="207"/>
      <c r="J47" s="210"/>
      <c r="K47" s="209"/>
      <c r="L47" s="209"/>
    </row>
    <row r="48" spans="2:12" ht="17.25" customHeight="1" x14ac:dyDescent="0.25">
      <c r="B48" s="177"/>
      <c r="C48" t="s">
        <v>27</v>
      </c>
      <c r="D48" s="148">
        <v>0.38200000000000001</v>
      </c>
      <c r="E48" s="148">
        <v>0.47099999999999997</v>
      </c>
      <c r="F48" s="148">
        <v>0.14699999999999999</v>
      </c>
      <c r="G48" s="148">
        <v>0</v>
      </c>
      <c r="H48" s="148">
        <v>0</v>
      </c>
      <c r="I48" s="207"/>
      <c r="J48" s="210"/>
      <c r="K48" s="209"/>
      <c r="L48" s="209"/>
    </row>
    <row r="49" spans="2:12" ht="17.25" customHeight="1" x14ac:dyDescent="0.25">
      <c r="B49" s="177"/>
      <c r="C49" t="s">
        <v>28</v>
      </c>
      <c r="D49" s="148">
        <v>0.22600000000000001</v>
      </c>
      <c r="E49" s="148">
        <v>0.51600000000000001</v>
      </c>
      <c r="F49" s="148">
        <v>0.129</v>
      </c>
      <c r="G49" s="148">
        <v>9.7000000000000003E-2</v>
      </c>
      <c r="H49" s="148">
        <v>3.2000000000000001E-2</v>
      </c>
      <c r="I49" s="207"/>
      <c r="J49" s="210"/>
      <c r="K49" s="209"/>
      <c r="L49" s="209"/>
    </row>
    <row r="50" spans="2:12" ht="17.25" customHeight="1" x14ac:dyDescent="0.25">
      <c r="B50" s="177"/>
      <c r="C50" t="s">
        <v>29</v>
      </c>
      <c r="D50" s="148">
        <v>0.17599999999999999</v>
      </c>
      <c r="E50" s="148">
        <v>0.20599999999999999</v>
      </c>
      <c r="F50" s="148">
        <v>0.20599999999999999</v>
      </c>
      <c r="G50" s="148">
        <v>0.29399999999999998</v>
      </c>
      <c r="H50" s="148">
        <v>0.11799999999999999</v>
      </c>
      <c r="I50" s="207"/>
      <c r="J50" s="210"/>
      <c r="K50" s="209"/>
      <c r="L50" s="209"/>
    </row>
    <row r="51" spans="2:12" ht="17.25" customHeight="1" x14ac:dyDescent="0.25">
      <c r="B51" s="177"/>
      <c r="C51" t="s">
        <v>30</v>
      </c>
      <c r="D51" s="148">
        <v>0.16700000000000001</v>
      </c>
      <c r="E51" s="148">
        <v>0.33300000000000002</v>
      </c>
      <c r="F51" s="148">
        <v>0.33300000000000002</v>
      </c>
      <c r="G51" s="148">
        <v>0.16700000000000001</v>
      </c>
      <c r="H51" s="148">
        <v>0</v>
      </c>
      <c r="I51" s="207"/>
      <c r="J51" s="210"/>
      <c r="K51" s="209"/>
      <c r="L51" s="209"/>
    </row>
    <row r="52" spans="2:12" ht="17.25" customHeight="1" x14ac:dyDescent="0.25">
      <c r="B52" s="177"/>
      <c r="C52" t="s">
        <v>31</v>
      </c>
      <c r="D52" s="148">
        <v>0.27300000000000002</v>
      </c>
      <c r="E52" s="148">
        <v>0.36399999999999999</v>
      </c>
      <c r="F52" s="148">
        <v>0.27300000000000002</v>
      </c>
      <c r="G52" s="148">
        <v>9.0999999999999998E-2</v>
      </c>
      <c r="H52" s="148">
        <v>0</v>
      </c>
      <c r="I52" s="207"/>
      <c r="J52" s="210"/>
      <c r="K52" s="209"/>
      <c r="L52" s="209"/>
    </row>
    <row r="53" spans="2:12" ht="17.25" customHeight="1" x14ac:dyDescent="0.25">
      <c r="B53" s="177"/>
      <c r="C53" t="s">
        <v>32</v>
      </c>
      <c r="D53" s="148">
        <v>0.19500000000000001</v>
      </c>
      <c r="E53" s="148">
        <v>0.51200000000000001</v>
      </c>
      <c r="F53" s="148">
        <v>0.29299999999999998</v>
      </c>
      <c r="G53" s="148">
        <v>0</v>
      </c>
      <c r="H53" s="148">
        <v>0</v>
      </c>
      <c r="I53" s="207"/>
      <c r="J53" s="210"/>
      <c r="K53" s="209"/>
      <c r="L53" s="209"/>
    </row>
    <row r="54" spans="2:12" ht="17.25" customHeight="1" x14ac:dyDescent="0.25">
      <c r="B54" s="177"/>
      <c r="C54" t="s">
        <v>33</v>
      </c>
      <c r="D54" s="148">
        <v>8.3000000000000004E-2</v>
      </c>
      <c r="E54" s="148">
        <v>0.375</v>
      </c>
      <c r="F54" s="148">
        <v>0.41699999999999998</v>
      </c>
      <c r="G54" s="148">
        <v>8.3000000000000004E-2</v>
      </c>
      <c r="H54" s="148">
        <v>4.2000000000000003E-2</v>
      </c>
      <c r="I54" s="207"/>
      <c r="J54" s="210"/>
      <c r="K54" s="209"/>
      <c r="L54" s="209"/>
    </row>
    <row r="55" spans="2:12" ht="17.25" customHeight="1" x14ac:dyDescent="0.25">
      <c r="B55" s="177"/>
      <c r="C55" t="s">
        <v>34</v>
      </c>
      <c r="D55" s="148">
        <v>4.8000000000000001E-2</v>
      </c>
      <c r="E55" s="148">
        <v>0.33300000000000002</v>
      </c>
      <c r="F55" s="148">
        <v>0.42899999999999999</v>
      </c>
      <c r="G55" s="148">
        <v>0.19</v>
      </c>
      <c r="H55" s="148">
        <v>0</v>
      </c>
      <c r="I55" s="207"/>
      <c r="J55" s="210"/>
      <c r="K55" s="209"/>
      <c r="L55" s="209"/>
    </row>
    <row r="56" spans="2:12" ht="17.25" customHeight="1" x14ac:dyDescent="0.25">
      <c r="B56" s="177"/>
      <c r="C56" t="s">
        <v>35</v>
      </c>
      <c r="D56" s="148">
        <v>7.6999999999999999E-2</v>
      </c>
      <c r="E56" s="148">
        <v>0.53800000000000003</v>
      </c>
      <c r="F56" s="148">
        <v>0.154</v>
      </c>
      <c r="G56" s="148">
        <v>0.23100000000000001</v>
      </c>
      <c r="H56" s="148">
        <v>0</v>
      </c>
      <c r="I56" s="207"/>
      <c r="J56" s="210"/>
      <c r="K56" s="209"/>
      <c r="L56" s="209"/>
    </row>
    <row r="57" spans="2:12" ht="17.25" customHeight="1" x14ac:dyDescent="0.25">
      <c r="B57" s="177"/>
      <c r="C57" t="s">
        <v>36</v>
      </c>
      <c r="D57" s="148">
        <v>8.3000000000000004E-2</v>
      </c>
      <c r="E57" s="148">
        <v>0.41699999999999998</v>
      </c>
      <c r="F57" s="148">
        <v>0.41699999999999998</v>
      </c>
      <c r="G57" s="148">
        <v>8.3000000000000004E-2</v>
      </c>
      <c r="H57" s="148">
        <v>0</v>
      </c>
      <c r="I57" s="207"/>
      <c r="J57" s="210"/>
      <c r="K57" s="209"/>
      <c r="L57" s="209"/>
    </row>
    <row r="58" spans="2:12" ht="17.25" customHeight="1" x14ac:dyDescent="0.25">
      <c r="B58" s="177"/>
      <c r="C58" t="s">
        <v>37</v>
      </c>
      <c r="D58" s="148">
        <v>0</v>
      </c>
      <c r="E58" s="148">
        <v>0.4</v>
      </c>
      <c r="F58" s="148">
        <v>0.4</v>
      </c>
      <c r="G58" s="148">
        <v>0.2</v>
      </c>
      <c r="H58" s="148">
        <v>0</v>
      </c>
      <c r="I58" s="207"/>
      <c r="J58" s="210"/>
      <c r="K58" s="209"/>
      <c r="L58" s="209"/>
    </row>
    <row r="59" spans="2:12" ht="17.25" customHeight="1" x14ac:dyDescent="0.25">
      <c r="B59" s="177"/>
      <c r="C59" t="s">
        <v>38</v>
      </c>
      <c r="D59" s="148">
        <v>0.03</v>
      </c>
      <c r="E59" s="148">
        <v>0.42399999999999999</v>
      </c>
      <c r="F59" s="148">
        <v>0.30299999999999999</v>
      </c>
      <c r="G59" s="148">
        <v>0.152</v>
      </c>
      <c r="H59" s="148">
        <v>9.0999999999999998E-2</v>
      </c>
      <c r="I59" s="207"/>
      <c r="J59" s="210"/>
      <c r="K59" s="209"/>
      <c r="L59" s="209"/>
    </row>
    <row r="60" spans="2:12" ht="17.25" customHeight="1" x14ac:dyDescent="0.25">
      <c r="B60" s="177"/>
      <c r="C60" t="s">
        <v>39</v>
      </c>
      <c r="D60" s="148">
        <v>5.6000000000000001E-2</v>
      </c>
      <c r="E60" s="148">
        <v>0.38900000000000001</v>
      </c>
      <c r="F60" s="148">
        <v>0.44400000000000001</v>
      </c>
      <c r="G60" s="148">
        <v>0.111</v>
      </c>
      <c r="H60" s="148">
        <v>0</v>
      </c>
      <c r="I60" s="207"/>
      <c r="J60" s="210"/>
      <c r="K60" s="209"/>
      <c r="L60" s="209"/>
    </row>
    <row r="61" spans="2:12" ht="17.25" customHeight="1" x14ac:dyDescent="0.25">
      <c r="B61" s="177"/>
      <c r="C61" t="s">
        <v>40</v>
      </c>
      <c r="D61" s="148">
        <v>0.21199999999999999</v>
      </c>
      <c r="E61" s="148">
        <v>0.48499999999999999</v>
      </c>
      <c r="F61" s="148">
        <v>0.27300000000000002</v>
      </c>
      <c r="G61" s="148">
        <v>0.03</v>
      </c>
      <c r="H61" s="148">
        <v>0</v>
      </c>
      <c r="I61" s="207"/>
      <c r="J61" s="210"/>
      <c r="K61" s="209"/>
      <c r="L61" s="209"/>
    </row>
    <row r="62" spans="2:12" ht="17.25" customHeight="1" x14ac:dyDescent="0.25">
      <c r="B62" s="177"/>
      <c r="C62" t="s">
        <v>41</v>
      </c>
      <c r="D62" s="148">
        <v>0</v>
      </c>
      <c r="E62" s="148">
        <v>0.25</v>
      </c>
      <c r="F62" s="148">
        <v>0.625</v>
      </c>
      <c r="G62" s="148">
        <v>0.125</v>
      </c>
      <c r="H62" s="148">
        <v>0</v>
      </c>
      <c r="I62" s="207"/>
      <c r="J62" s="210"/>
      <c r="K62" s="209"/>
      <c r="L62" s="209"/>
    </row>
    <row r="63" spans="2:12" ht="17.25" customHeight="1" x14ac:dyDescent="0.25">
      <c r="B63" s="177"/>
      <c r="C63" t="s">
        <v>42</v>
      </c>
      <c r="D63" s="148">
        <v>0</v>
      </c>
      <c r="E63" s="148">
        <v>0.36399999999999999</v>
      </c>
      <c r="F63" s="148">
        <v>0.36399999999999999</v>
      </c>
      <c r="G63" s="148">
        <v>0.27300000000000002</v>
      </c>
      <c r="H63" s="148">
        <v>0</v>
      </c>
      <c r="I63" s="207"/>
      <c r="J63" s="210"/>
      <c r="K63" s="209"/>
      <c r="L63" s="209"/>
    </row>
    <row r="64" spans="2:12" ht="17.25" customHeight="1" x14ac:dyDescent="0.25">
      <c r="B64" s="177"/>
      <c r="C64" t="s">
        <v>43</v>
      </c>
      <c r="D64" s="148">
        <v>0</v>
      </c>
      <c r="E64" s="148">
        <v>0.5</v>
      </c>
      <c r="F64" s="148">
        <v>0.41699999999999998</v>
      </c>
      <c r="G64" s="148">
        <v>0</v>
      </c>
      <c r="H64" s="148">
        <v>8.3000000000000004E-2</v>
      </c>
      <c r="I64" s="207"/>
      <c r="J64" s="210"/>
      <c r="K64" s="209"/>
      <c r="L64" s="209"/>
    </row>
    <row r="65" spans="2:12" ht="17.25" customHeight="1" x14ac:dyDescent="0.25">
      <c r="B65" s="177"/>
      <c r="C65" t="s">
        <v>44</v>
      </c>
      <c r="D65" s="148">
        <v>0.14599999999999999</v>
      </c>
      <c r="E65" s="148">
        <v>0.438</v>
      </c>
      <c r="F65" s="148">
        <v>0.188</v>
      </c>
      <c r="G65" s="148">
        <v>0.16700000000000001</v>
      </c>
      <c r="H65" s="148">
        <v>6.3E-2</v>
      </c>
      <c r="I65" s="207"/>
      <c r="J65" s="210"/>
      <c r="K65" s="209"/>
      <c r="L65" s="209"/>
    </row>
    <row r="66" spans="2:12" ht="17.25" customHeight="1" x14ac:dyDescent="0.25">
      <c r="B66" s="177"/>
      <c r="C66" t="s">
        <v>45</v>
      </c>
      <c r="D66" s="148">
        <v>0.13900000000000001</v>
      </c>
      <c r="E66" s="148">
        <v>0.41699999999999998</v>
      </c>
      <c r="F66" s="148">
        <v>0.33300000000000002</v>
      </c>
      <c r="G66" s="148">
        <v>0.111</v>
      </c>
      <c r="H66" s="148">
        <v>0</v>
      </c>
      <c r="I66" s="207"/>
      <c r="J66" s="210"/>
      <c r="K66" s="209"/>
      <c r="L66" s="209"/>
    </row>
    <row r="67" spans="2:12" ht="17.25" customHeight="1" x14ac:dyDescent="0.25">
      <c r="B67" s="177"/>
      <c r="C67" t="s">
        <v>46</v>
      </c>
      <c r="D67" s="148">
        <v>0.20699999999999999</v>
      </c>
      <c r="E67" s="148">
        <v>0.51700000000000002</v>
      </c>
      <c r="F67" s="148">
        <v>0.24099999999999999</v>
      </c>
      <c r="G67" s="148">
        <v>0</v>
      </c>
      <c r="H67" s="148">
        <v>3.4000000000000002E-2</v>
      </c>
      <c r="I67" s="207"/>
      <c r="J67" s="210"/>
      <c r="K67" s="209"/>
      <c r="L67" s="209"/>
    </row>
    <row r="68" spans="2:12" ht="17.25" customHeight="1" thickBot="1" x14ac:dyDescent="0.3">
      <c r="B68" s="178"/>
      <c r="C68" t="s">
        <v>47</v>
      </c>
      <c r="D68" s="148">
        <v>3.4000000000000002E-2</v>
      </c>
      <c r="E68" s="148">
        <v>0.24099999999999999</v>
      </c>
      <c r="F68" s="148">
        <v>6.9000000000000006E-2</v>
      </c>
      <c r="G68" s="148">
        <v>0.27600000000000002</v>
      </c>
      <c r="H68" s="148">
        <v>0.379</v>
      </c>
      <c r="I68" s="207"/>
      <c r="J68" s="210"/>
      <c r="K68" s="209"/>
      <c r="L68" s="209"/>
    </row>
    <row r="69" spans="2:12" ht="17.25" customHeight="1" x14ac:dyDescent="0.25">
      <c r="B69" s="183" t="s">
        <v>422</v>
      </c>
      <c r="C69" s="34" t="s">
        <v>48</v>
      </c>
      <c r="D69" s="150">
        <v>9.5000000000000001E-2</v>
      </c>
      <c r="E69" s="150">
        <v>0.47599999999999998</v>
      </c>
      <c r="F69" s="150">
        <v>0.19</v>
      </c>
      <c r="G69" s="150">
        <v>0.14299999999999999</v>
      </c>
      <c r="H69" s="150">
        <v>9.5000000000000001E-2</v>
      </c>
      <c r="I69" s="207"/>
      <c r="J69" s="210"/>
      <c r="K69" s="209"/>
      <c r="L69" s="209"/>
    </row>
    <row r="70" spans="2:12" ht="17.25" customHeight="1" x14ac:dyDescent="0.25">
      <c r="B70" s="180"/>
      <c r="C70" t="s">
        <v>49</v>
      </c>
      <c r="D70" s="148">
        <v>0.05</v>
      </c>
      <c r="E70" s="148">
        <v>0.25</v>
      </c>
      <c r="F70" s="148">
        <v>0.25</v>
      </c>
      <c r="G70" s="148">
        <v>0.3</v>
      </c>
      <c r="H70" s="148">
        <v>0.15</v>
      </c>
      <c r="I70" s="207"/>
      <c r="J70" s="210"/>
      <c r="K70" s="209"/>
      <c r="L70" s="209"/>
    </row>
    <row r="71" spans="2:12" ht="17.25" customHeight="1" x14ac:dyDescent="0.25">
      <c r="B71" s="180"/>
      <c r="C71" t="s">
        <v>50</v>
      </c>
      <c r="D71" s="148">
        <v>0.23799999999999999</v>
      </c>
      <c r="E71" s="148">
        <v>0.33300000000000002</v>
      </c>
      <c r="F71" s="148">
        <v>0.28599999999999998</v>
      </c>
      <c r="G71" s="148">
        <v>4.8000000000000001E-2</v>
      </c>
      <c r="H71" s="148">
        <v>9.5000000000000001E-2</v>
      </c>
      <c r="I71" s="207"/>
      <c r="J71" s="210"/>
      <c r="K71" s="209"/>
      <c r="L71" s="209"/>
    </row>
    <row r="72" spans="2:12" ht="17.25" customHeight="1" x14ac:dyDescent="0.25">
      <c r="B72" s="180"/>
      <c r="C72" t="s">
        <v>51</v>
      </c>
      <c r="D72" s="148">
        <v>0.11799999999999999</v>
      </c>
      <c r="E72" s="148">
        <v>0.29399999999999998</v>
      </c>
      <c r="F72" s="148">
        <v>0.17599999999999999</v>
      </c>
      <c r="G72" s="148">
        <v>0.29399999999999998</v>
      </c>
      <c r="H72" s="148">
        <v>0.11799999999999999</v>
      </c>
      <c r="I72" s="207"/>
      <c r="J72" s="210"/>
      <c r="K72" s="209"/>
      <c r="L72" s="209"/>
    </row>
    <row r="73" spans="2:12" ht="17.25" customHeight="1" x14ac:dyDescent="0.25">
      <c r="B73" s="180"/>
      <c r="C73" t="s">
        <v>52</v>
      </c>
      <c r="D73" s="148">
        <v>9.4E-2</v>
      </c>
      <c r="E73" s="148">
        <v>6.3E-2</v>
      </c>
      <c r="F73" s="148">
        <v>0.46899999999999997</v>
      </c>
      <c r="G73" s="148">
        <v>0.313</v>
      </c>
      <c r="H73" s="148">
        <v>6.3E-2</v>
      </c>
      <c r="I73" s="207"/>
      <c r="J73" s="210"/>
      <c r="K73" s="209"/>
      <c r="L73" s="209"/>
    </row>
    <row r="74" spans="2:12" ht="17.25" customHeight="1" x14ac:dyDescent="0.25">
      <c r="B74" s="180"/>
      <c r="C74" t="s">
        <v>53</v>
      </c>
      <c r="D74" s="148">
        <v>0.14299999999999999</v>
      </c>
      <c r="E74" s="148">
        <v>0.14299999999999999</v>
      </c>
      <c r="F74" s="148">
        <v>0.28599999999999998</v>
      </c>
      <c r="G74" s="148">
        <v>0.35699999999999998</v>
      </c>
      <c r="H74" s="148">
        <v>7.0999999999999994E-2</v>
      </c>
      <c r="I74" s="207"/>
      <c r="J74" s="210"/>
      <c r="K74" s="209"/>
      <c r="L74" s="209"/>
    </row>
    <row r="75" spans="2:12" ht="17.25" customHeight="1" x14ac:dyDescent="0.25">
      <c r="B75" s="180"/>
      <c r="C75" t="s">
        <v>54</v>
      </c>
      <c r="D75" s="148">
        <v>4.8000000000000001E-2</v>
      </c>
      <c r="E75" s="148">
        <v>0.23799999999999999</v>
      </c>
      <c r="F75" s="148">
        <v>0.42899999999999999</v>
      </c>
      <c r="G75" s="148">
        <v>0.19</v>
      </c>
      <c r="H75" s="148">
        <v>9.5000000000000001E-2</v>
      </c>
      <c r="I75" s="207"/>
      <c r="J75" s="210"/>
      <c r="K75" s="209"/>
      <c r="L75" s="209"/>
    </row>
    <row r="76" spans="2:12" ht="17.25" customHeight="1" x14ac:dyDescent="0.25">
      <c r="B76" s="180"/>
      <c r="C76" t="s">
        <v>55</v>
      </c>
      <c r="D76" s="148">
        <v>0.26900000000000002</v>
      </c>
      <c r="E76" s="148">
        <v>0.5</v>
      </c>
      <c r="F76" s="148">
        <v>0.154</v>
      </c>
      <c r="G76" s="148">
        <v>0</v>
      </c>
      <c r="H76" s="148">
        <v>7.6999999999999999E-2</v>
      </c>
      <c r="I76" s="207"/>
      <c r="J76" s="210"/>
      <c r="K76" s="209"/>
      <c r="L76" s="209"/>
    </row>
    <row r="77" spans="2:12" ht="17.25" customHeight="1" x14ac:dyDescent="0.25">
      <c r="B77" s="180"/>
      <c r="C77" t="s">
        <v>56</v>
      </c>
      <c r="D77" s="148">
        <v>0.13500000000000001</v>
      </c>
      <c r="E77" s="148">
        <v>0.32400000000000001</v>
      </c>
      <c r="F77" s="148">
        <v>0.32400000000000001</v>
      </c>
      <c r="G77" s="148">
        <v>0.189</v>
      </c>
      <c r="H77" s="148">
        <v>2.7E-2</v>
      </c>
      <c r="I77" s="207"/>
      <c r="J77" s="210"/>
      <c r="K77" s="209"/>
      <c r="L77" s="209"/>
    </row>
    <row r="78" spans="2:12" ht="17.25" customHeight="1" thickBot="1" x14ac:dyDescent="0.3">
      <c r="B78" s="181"/>
      <c r="C78" t="s">
        <v>57</v>
      </c>
      <c r="D78" s="148">
        <v>0.13500000000000001</v>
      </c>
      <c r="E78" s="148">
        <v>0.216</v>
      </c>
      <c r="F78" s="148">
        <v>0.29699999999999999</v>
      </c>
      <c r="G78" s="148">
        <v>0.27</v>
      </c>
      <c r="H78" s="148">
        <v>8.1000000000000003E-2</v>
      </c>
      <c r="I78" s="207"/>
      <c r="J78" s="210"/>
      <c r="K78" s="209"/>
      <c r="L78" s="209"/>
    </row>
    <row r="79" spans="2:12" ht="17.25" customHeight="1" x14ac:dyDescent="0.25">
      <c r="B79" s="182" t="s">
        <v>1020</v>
      </c>
      <c r="C79" s="34" t="s">
        <v>58</v>
      </c>
      <c r="D79" s="150">
        <v>2.5999999999999999E-2</v>
      </c>
      <c r="E79" s="150">
        <v>0.21099999999999999</v>
      </c>
      <c r="F79" s="150">
        <v>0.21099999999999999</v>
      </c>
      <c r="G79" s="150">
        <v>0.316</v>
      </c>
      <c r="H79" s="150">
        <v>0.23699999999999999</v>
      </c>
      <c r="I79" s="207"/>
      <c r="J79" s="210"/>
      <c r="K79" s="209"/>
      <c r="L79" s="209"/>
    </row>
    <row r="80" spans="2:12" ht="17.25" customHeight="1" x14ac:dyDescent="0.25">
      <c r="B80" s="184" t="s">
        <v>1021</v>
      </c>
      <c r="C80" t="s">
        <v>59</v>
      </c>
      <c r="D80" s="148">
        <v>9.4E-2</v>
      </c>
      <c r="E80" s="148">
        <v>0.434</v>
      </c>
      <c r="F80" s="148">
        <v>0.377</v>
      </c>
      <c r="G80" s="148">
        <v>7.4999999999999997E-2</v>
      </c>
      <c r="H80" s="148">
        <v>1.9E-2</v>
      </c>
      <c r="I80" s="207"/>
      <c r="J80" s="210"/>
      <c r="K80" s="209"/>
      <c r="L80" s="209"/>
    </row>
    <row r="81" spans="2:12" ht="17.25" customHeight="1" x14ac:dyDescent="0.25">
      <c r="B81" s="177"/>
      <c r="C81" t="s">
        <v>60</v>
      </c>
      <c r="D81" s="148">
        <v>0.45200000000000001</v>
      </c>
      <c r="E81" s="148">
        <v>0.41899999999999998</v>
      </c>
      <c r="F81" s="148">
        <v>9.7000000000000003E-2</v>
      </c>
      <c r="G81" s="148">
        <v>2.1999999999999999E-2</v>
      </c>
      <c r="H81" s="148">
        <v>1.0999999999999999E-2</v>
      </c>
      <c r="I81" s="207"/>
      <c r="J81" s="210"/>
      <c r="K81" s="209"/>
      <c r="L81" s="209"/>
    </row>
    <row r="82" spans="2:12" ht="17.25" customHeight="1" x14ac:dyDescent="0.25">
      <c r="B82" s="177"/>
      <c r="C82" t="s">
        <v>61</v>
      </c>
      <c r="D82" s="148">
        <v>8.7999999999999995E-2</v>
      </c>
      <c r="E82" s="148">
        <v>0.316</v>
      </c>
      <c r="F82" s="148">
        <v>0.36799999999999999</v>
      </c>
      <c r="G82" s="148">
        <v>0.193</v>
      </c>
      <c r="H82" s="148">
        <v>3.5000000000000003E-2</v>
      </c>
      <c r="I82" s="207"/>
      <c r="J82" s="210"/>
      <c r="K82" s="209"/>
      <c r="L82" s="209"/>
    </row>
    <row r="83" spans="2:12" ht="17.25" customHeight="1" x14ac:dyDescent="0.25">
      <c r="B83" s="177"/>
      <c r="C83" t="s">
        <v>62</v>
      </c>
      <c r="D83" s="148">
        <v>4.2999999999999997E-2</v>
      </c>
      <c r="E83" s="148">
        <v>0.39100000000000001</v>
      </c>
      <c r="F83" s="148">
        <v>0.39100000000000001</v>
      </c>
      <c r="G83" s="148">
        <v>0.17399999999999999</v>
      </c>
      <c r="H83" s="148">
        <v>0</v>
      </c>
      <c r="I83" s="207"/>
      <c r="J83" s="210"/>
      <c r="K83" s="209"/>
      <c r="L83" s="209"/>
    </row>
    <row r="84" spans="2:12" ht="17.25" customHeight="1" x14ac:dyDescent="0.25">
      <c r="B84" s="177"/>
      <c r="C84" t="s">
        <v>63</v>
      </c>
      <c r="D84" s="148">
        <v>0</v>
      </c>
      <c r="E84" s="148">
        <v>9.6000000000000002E-2</v>
      </c>
      <c r="F84" s="148">
        <v>0.26900000000000002</v>
      </c>
      <c r="G84" s="148">
        <v>0.40400000000000003</v>
      </c>
      <c r="H84" s="148">
        <v>0.23100000000000001</v>
      </c>
      <c r="I84" s="207"/>
      <c r="J84" s="210"/>
      <c r="K84" s="209"/>
      <c r="L84" s="209"/>
    </row>
    <row r="85" spans="2:12" ht="17.25" customHeight="1" x14ac:dyDescent="0.25">
      <c r="B85" s="177"/>
      <c r="C85" t="s">
        <v>64</v>
      </c>
      <c r="D85" s="148">
        <v>0.25</v>
      </c>
      <c r="E85" s="148">
        <v>0.16700000000000001</v>
      </c>
      <c r="F85" s="148">
        <v>0.33300000000000002</v>
      </c>
      <c r="G85" s="148">
        <v>0.16700000000000001</v>
      </c>
      <c r="H85" s="148">
        <v>8.3000000000000004E-2</v>
      </c>
      <c r="I85" s="207"/>
      <c r="J85" s="210"/>
      <c r="K85" s="209"/>
      <c r="L85" s="209"/>
    </row>
    <row r="86" spans="2:12" ht="17.25" customHeight="1" x14ac:dyDescent="0.25">
      <c r="B86" s="177"/>
      <c r="C86" t="s">
        <v>65</v>
      </c>
      <c r="D86" s="148">
        <v>0</v>
      </c>
      <c r="E86" s="148">
        <v>0.313</v>
      </c>
      <c r="F86" s="148">
        <v>0.313</v>
      </c>
      <c r="G86" s="148">
        <v>0.188</v>
      </c>
      <c r="H86" s="148">
        <v>0.188</v>
      </c>
      <c r="I86" s="207"/>
      <c r="J86" s="210"/>
      <c r="K86" s="209"/>
      <c r="L86" s="209"/>
    </row>
    <row r="87" spans="2:12" ht="17.25" customHeight="1" x14ac:dyDescent="0.25">
      <c r="B87" s="177"/>
      <c r="C87" t="s">
        <v>66</v>
      </c>
      <c r="D87" s="148">
        <v>4.8000000000000001E-2</v>
      </c>
      <c r="E87" s="148">
        <v>0.57099999999999995</v>
      </c>
      <c r="F87" s="148">
        <v>0.33300000000000002</v>
      </c>
      <c r="G87" s="148">
        <v>0</v>
      </c>
      <c r="H87" s="148">
        <v>4.8000000000000001E-2</v>
      </c>
      <c r="I87" s="207"/>
      <c r="J87" s="210"/>
      <c r="K87" s="209"/>
      <c r="L87" s="209"/>
    </row>
    <row r="88" spans="2:12" ht="17.25" customHeight="1" x14ac:dyDescent="0.25">
      <c r="B88" s="177"/>
      <c r="C88" t="s">
        <v>67</v>
      </c>
      <c r="D88" s="148">
        <v>5.8999999999999997E-2</v>
      </c>
      <c r="E88" s="148">
        <v>0.17599999999999999</v>
      </c>
      <c r="F88" s="148">
        <v>0.41199999999999998</v>
      </c>
      <c r="G88" s="148">
        <v>0.23499999999999999</v>
      </c>
      <c r="H88" s="148">
        <v>0.11799999999999999</v>
      </c>
      <c r="I88" s="207"/>
      <c r="J88" s="210"/>
      <c r="K88" s="209"/>
      <c r="L88" s="209"/>
    </row>
    <row r="89" spans="2:12" ht="17.25" customHeight="1" x14ac:dyDescent="0.25">
      <c r="B89" s="177"/>
      <c r="C89" t="s">
        <v>68</v>
      </c>
      <c r="D89" s="148">
        <v>0.26400000000000001</v>
      </c>
      <c r="E89" s="148">
        <v>0.39700000000000002</v>
      </c>
      <c r="F89" s="148">
        <v>0.23100000000000001</v>
      </c>
      <c r="G89" s="148">
        <v>9.9000000000000005E-2</v>
      </c>
      <c r="H89" s="148">
        <v>8.0000000000000002E-3</v>
      </c>
      <c r="I89" s="207"/>
      <c r="J89" s="210"/>
      <c r="K89" s="209"/>
      <c r="L89" s="209"/>
    </row>
    <row r="90" spans="2:12" ht="17.25" customHeight="1" x14ac:dyDescent="0.25">
      <c r="B90" s="177"/>
      <c r="C90" t="s">
        <v>69</v>
      </c>
      <c r="D90" s="148">
        <v>0.17599999999999999</v>
      </c>
      <c r="E90" s="148">
        <v>0.29399999999999998</v>
      </c>
      <c r="F90" s="148">
        <v>0.41199999999999998</v>
      </c>
      <c r="G90" s="148">
        <v>0.11799999999999999</v>
      </c>
      <c r="H90" s="148">
        <v>0</v>
      </c>
      <c r="I90" s="207"/>
      <c r="J90" s="210"/>
      <c r="K90" s="209"/>
      <c r="L90" s="209"/>
    </row>
    <row r="91" spans="2:12" ht="17.25" customHeight="1" x14ac:dyDescent="0.25">
      <c r="B91" s="177"/>
      <c r="C91" t="s">
        <v>70</v>
      </c>
      <c r="D91" s="148">
        <v>0.25</v>
      </c>
      <c r="E91" s="148">
        <v>0.35</v>
      </c>
      <c r="F91" s="148">
        <v>0.3</v>
      </c>
      <c r="G91" s="148">
        <v>0.1</v>
      </c>
      <c r="H91" s="148">
        <v>0</v>
      </c>
      <c r="I91" s="207"/>
      <c r="J91" s="210"/>
      <c r="K91" s="209"/>
      <c r="L91" s="209"/>
    </row>
    <row r="92" spans="2:12" ht="17.25" customHeight="1" x14ac:dyDescent="0.25">
      <c r="B92" s="177"/>
      <c r="C92" t="s">
        <v>71</v>
      </c>
      <c r="D92" s="148">
        <v>0.245</v>
      </c>
      <c r="E92" s="148">
        <v>0.38700000000000001</v>
      </c>
      <c r="F92" s="148">
        <v>0.32100000000000001</v>
      </c>
      <c r="G92" s="148">
        <v>3.7999999999999999E-2</v>
      </c>
      <c r="H92" s="148">
        <v>8.9999999999999993E-3</v>
      </c>
      <c r="I92" s="207"/>
      <c r="J92" s="210"/>
      <c r="K92" s="209"/>
      <c r="L92" s="209"/>
    </row>
    <row r="93" spans="2:12" ht="17.25" customHeight="1" x14ac:dyDescent="0.25">
      <c r="B93" s="177"/>
      <c r="C93" t="s">
        <v>72</v>
      </c>
      <c r="D93" s="148">
        <v>8.3000000000000004E-2</v>
      </c>
      <c r="E93" s="148">
        <v>0.41699999999999998</v>
      </c>
      <c r="F93" s="148">
        <v>0.5</v>
      </c>
      <c r="G93" s="148">
        <v>0</v>
      </c>
      <c r="H93" s="148">
        <v>0</v>
      </c>
      <c r="I93" s="207"/>
      <c r="J93" s="210"/>
      <c r="K93" s="209"/>
      <c r="L93" s="209"/>
    </row>
    <row r="94" spans="2:12" ht="17.25" customHeight="1" x14ac:dyDescent="0.25">
      <c r="B94" s="177"/>
      <c r="C94" t="s">
        <v>73</v>
      </c>
      <c r="D94" s="148">
        <v>7.6999999999999999E-2</v>
      </c>
      <c r="E94" s="148">
        <v>0.308</v>
      </c>
      <c r="F94" s="148">
        <v>0.46200000000000002</v>
      </c>
      <c r="G94" s="148">
        <v>0.154</v>
      </c>
      <c r="H94" s="148">
        <v>0</v>
      </c>
      <c r="I94" s="207"/>
      <c r="J94" s="210"/>
      <c r="K94" s="209"/>
      <c r="L94" s="209"/>
    </row>
    <row r="95" spans="2:12" ht="17.25" customHeight="1" thickBot="1" x14ac:dyDescent="0.3">
      <c r="B95" s="178"/>
      <c r="C95" t="s">
        <v>74</v>
      </c>
      <c r="D95" s="148">
        <v>4.8000000000000001E-2</v>
      </c>
      <c r="E95" s="148">
        <v>7.0999999999999994E-2</v>
      </c>
      <c r="F95" s="148">
        <v>0.19</v>
      </c>
      <c r="G95" s="148">
        <v>0.16700000000000001</v>
      </c>
      <c r="H95" s="148">
        <v>0.52400000000000002</v>
      </c>
      <c r="I95" s="207"/>
      <c r="J95" s="210"/>
      <c r="K95" s="209"/>
      <c r="L95" s="209"/>
    </row>
    <row r="96" spans="2:12" ht="17.25" customHeight="1" x14ac:dyDescent="0.25">
      <c r="B96" s="183" t="s">
        <v>797</v>
      </c>
      <c r="C96" s="34" t="s">
        <v>75</v>
      </c>
      <c r="D96" s="150">
        <v>0</v>
      </c>
      <c r="E96" s="150">
        <v>0.32300000000000001</v>
      </c>
      <c r="F96" s="150">
        <v>0.48399999999999999</v>
      </c>
      <c r="G96" s="150">
        <v>0.129</v>
      </c>
      <c r="H96" s="150">
        <v>6.5000000000000002E-2</v>
      </c>
      <c r="I96" s="207"/>
      <c r="J96" s="210"/>
      <c r="K96" s="209"/>
      <c r="L96" s="209"/>
    </row>
    <row r="97" spans="2:12" ht="17.25" customHeight="1" x14ac:dyDescent="0.25">
      <c r="B97" s="180"/>
      <c r="C97" t="s">
        <v>76</v>
      </c>
      <c r="D97" s="148">
        <v>0.1</v>
      </c>
      <c r="E97" s="148">
        <v>0.45</v>
      </c>
      <c r="F97" s="148">
        <v>0.3</v>
      </c>
      <c r="G97" s="148">
        <v>0.1</v>
      </c>
      <c r="H97" s="148">
        <v>0.05</v>
      </c>
      <c r="I97" s="207"/>
      <c r="J97" s="210"/>
      <c r="K97" s="209"/>
      <c r="L97" s="209"/>
    </row>
    <row r="98" spans="2:12" ht="17.25" customHeight="1" x14ac:dyDescent="0.25">
      <c r="B98" s="180"/>
      <c r="C98" t="s">
        <v>77</v>
      </c>
      <c r="D98" s="148">
        <v>0.105</v>
      </c>
      <c r="E98" s="148">
        <v>0.42099999999999999</v>
      </c>
      <c r="F98" s="148">
        <v>0.316</v>
      </c>
      <c r="G98" s="148">
        <v>0.158</v>
      </c>
      <c r="H98" s="148">
        <v>0</v>
      </c>
      <c r="I98" s="207"/>
      <c r="J98" s="210"/>
      <c r="K98" s="209"/>
      <c r="L98" s="209"/>
    </row>
    <row r="99" spans="2:12" ht="17.25" customHeight="1" x14ac:dyDescent="0.25">
      <c r="B99" s="180"/>
      <c r="C99" t="s">
        <v>78</v>
      </c>
      <c r="D99" s="148">
        <v>0</v>
      </c>
      <c r="E99" s="148">
        <v>0.125</v>
      </c>
      <c r="F99" s="148">
        <v>0.125</v>
      </c>
      <c r="G99" s="148">
        <v>0.56299999999999994</v>
      </c>
      <c r="H99" s="148">
        <v>0.188</v>
      </c>
      <c r="I99" s="207"/>
      <c r="J99" s="210"/>
      <c r="K99" s="209"/>
      <c r="L99" s="209"/>
    </row>
    <row r="100" spans="2:12" ht="17.25" customHeight="1" x14ac:dyDescent="0.25">
      <c r="B100" s="180"/>
      <c r="C100" t="s">
        <v>79</v>
      </c>
      <c r="D100" s="148">
        <v>6.7000000000000004E-2</v>
      </c>
      <c r="E100" s="148">
        <v>0.33300000000000002</v>
      </c>
      <c r="F100" s="148">
        <v>0.46700000000000003</v>
      </c>
      <c r="G100" s="148">
        <v>0.13300000000000001</v>
      </c>
      <c r="H100" s="148">
        <v>0</v>
      </c>
      <c r="I100" s="207"/>
      <c r="J100" s="210"/>
      <c r="K100" s="209"/>
      <c r="L100" s="209"/>
    </row>
    <row r="101" spans="2:12" ht="17.25" customHeight="1" x14ac:dyDescent="0.25">
      <c r="B101" s="180"/>
      <c r="C101" t="s">
        <v>80</v>
      </c>
      <c r="D101" s="148">
        <v>0.108</v>
      </c>
      <c r="E101" s="148">
        <v>0.216</v>
      </c>
      <c r="F101" s="148">
        <v>0.40500000000000003</v>
      </c>
      <c r="G101" s="148">
        <v>0.216</v>
      </c>
      <c r="H101" s="148">
        <v>5.3999999999999999E-2</v>
      </c>
      <c r="I101" s="207"/>
      <c r="J101" s="210"/>
      <c r="K101" s="209"/>
      <c r="L101" s="209"/>
    </row>
    <row r="102" spans="2:12" ht="17.25" customHeight="1" x14ac:dyDescent="0.25">
      <c r="B102" s="180"/>
      <c r="C102" t="s">
        <v>81</v>
      </c>
      <c r="D102" s="148">
        <v>0.154</v>
      </c>
      <c r="E102" s="148">
        <v>7.6999999999999999E-2</v>
      </c>
      <c r="F102" s="148">
        <v>0.38500000000000001</v>
      </c>
      <c r="G102" s="148">
        <v>0.308</v>
      </c>
      <c r="H102" s="148">
        <v>7.6999999999999999E-2</v>
      </c>
      <c r="I102" s="207"/>
      <c r="J102" s="210"/>
      <c r="K102" s="209"/>
      <c r="L102" s="209"/>
    </row>
    <row r="103" spans="2:12" ht="17.25" customHeight="1" x14ac:dyDescent="0.25">
      <c r="B103" s="180"/>
      <c r="C103" t="s">
        <v>99</v>
      </c>
      <c r="D103" s="148">
        <v>8.3000000000000004E-2</v>
      </c>
      <c r="E103" s="148">
        <v>0.25</v>
      </c>
      <c r="F103" s="148">
        <v>0.5</v>
      </c>
      <c r="G103" s="148">
        <v>0.16700000000000001</v>
      </c>
      <c r="H103" s="148">
        <v>0</v>
      </c>
      <c r="I103" s="207"/>
      <c r="J103" s="210"/>
      <c r="K103" s="209"/>
      <c r="L103" s="209"/>
    </row>
    <row r="104" spans="2:12" ht="17.25" customHeight="1" x14ac:dyDescent="0.25">
      <c r="B104" s="180"/>
      <c r="C104" t="s">
        <v>82</v>
      </c>
      <c r="D104" s="148">
        <v>0.182</v>
      </c>
      <c r="E104" s="148">
        <v>0.45500000000000002</v>
      </c>
      <c r="F104" s="148">
        <v>0.36399999999999999</v>
      </c>
      <c r="G104" s="148">
        <v>0</v>
      </c>
      <c r="H104" s="148">
        <v>0</v>
      </c>
      <c r="I104" s="207"/>
      <c r="J104" s="210"/>
      <c r="K104" s="209"/>
      <c r="L104" s="209"/>
    </row>
    <row r="105" spans="2:12" ht="17.25" customHeight="1" thickBot="1" x14ac:dyDescent="0.3">
      <c r="B105" s="181"/>
      <c r="C105" t="s">
        <v>83</v>
      </c>
      <c r="D105" s="148">
        <v>0.111</v>
      </c>
      <c r="E105" s="148">
        <v>0.33300000000000002</v>
      </c>
      <c r="F105" s="148">
        <v>0.33300000000000002</v>
      </c>
      <c r="G105" s="148">
        <v>0.16700000000000001</v>
      </c>
      <c r="H105" s="148">
        <v>5.6000000000000001E-2</v>
      </c>
      <c r="I105" s="207"/>
      <c r="J105" s="210"/>
      <c r="K105" s="209"/>
      <c r="L105" s="209"/>
    </row>
    <row r="106" spans="2:12" ht="17.25" customHeight="1" x14ac:dyDescent="0.25">
      <c r="B106" s="182" t="s">
        <v>798</v>
      </c>
      <c r="C106" s="34" t="s">
        <v>84</v>
      </c>
      <c r="D106" s="150">
        <v>0</v>
      </c>
      <c r="E106" s="150">
        <v>0.6</v>
      </c>
      <c r="F106" s="150">
        <v>0.33300000000000002</v>
      </c>
      <c r="G106" s="150">
        <v>6.7000000000000004E-2</v>
      </c>
      <c r="H106" s="150">
        <v>0</v>
      </c>
      <c r="I106" s="207"/>
      <c r="J106" s="210"/>
      <c r="K106" s="209"/>
      <c r="L106" s="209"/>
    </row>
    <row r="107" spans="2:12" ht="17.25" customHeight="1" x14ac:dyDescent="0.25">
      <c r="B107" s="177"/>
      <c r="C107" t="s">
        <v>85</v>
      </c>
      <c r="D107" s="148">
        <v>0.375</v>
      </c>
      <c r="E107" s="148">
        <v>0.5</v>
      </c>
      <c r="F107" s="148">
        <v>8.3000000000000004E-2</v>
      </c>
      <c r="G107" s="148">
        <v>2.1000000000000001E-2</v>
      </c>
      <c r="H107" s="148">
        <v>2.1000000000000001E-2</v>
      </c>
      <c r="I107" s="207"/>
      <c r="J107" s="210"/>
      <c r="K107" s="209"/>
      <c r="L107" s="209"/>
    </row>
    <row r="108" spans="2:12" ht="17.25" customHeight="1" x14ac:dyDescent="0.25">
      <c r="B108" s="177"/>
      <c r="C108" t="s">
        <v>86</v>
      </c>
      <c r="D108" s="148">
        <v>0.158</v>
      </c>
      <c r="E108" s="148">
        <v>0.36799999999999999</v>
      </c>
      <c r="F108" s="148">
        <v>0.316</v>
      </c>
      <c r="G108" s="148">
        <v>0.105</v>
      </c>
      <c r="H108" s="148">
        <v>5.2999999999999999E-2</v>
      </c>
      <c r="I108" s="207"/>
      <c r="J108" s="210"/>
      <c r="K108" s="209"/>
      <c r="L108" s="209"/>
    </row>
    <row r="109" spans="2:12" ht="17.25" customHeight="1" x14ac:dyDescent="0.25">
      <c r="B109" s="177"/>
      <c r="C109" t="s">
        <v>87</v>
      </c>
      <c r="D109" s="148">
        <v>0.35699999999999998</v>
      </c>
      <c r="E109" s="148">
        <v>0.5</v>
      </c>
      <c r="F109" s="148">
        <v>0.14299999999999999</v>
      </c>
      <c r="G109" s="148">
        <v>0</v>
      </c>
      <c r="H109" s="148">
        <v>0</v>
      </c>
      <c r="I109" s="207"/>
      <c r="J109" s="210"/>
      <c r="K109" s="209"/>
      <c r="L109" s="209"/>
    </row>
    <row r="110" spans="2:12" ht="17.25" customHeight="1" x14ac:dyDescent="0.25">
      <c r="B110" s="177"/>
      <c r="C110" t="s">
        <v>88</v>
      </c>
      <c r="D110" s="148">
        <v>0.15</v>
      </c>
      <c r="E110" s="148">
        <v>0.2</v>
      </c>
      <c r="F110" s="148">
        <v>0.4</v>
      </c>
      <c r="G110" s="148">
        <v>0.25</v>
      </c>
      <c r="H110" s="148">
        <v>0</v>
      </c>
      <c r="I110" s="207"/>
      <c r="J110" s="210"/>
      <c r="K110" s="209"/>
      <c r="L110" s="209"/>
    </row>
    <row r="111" spans="2:12" ht="17.25" customHeight="1" x14ac:dyDescent="0.25">
      <c r="B111" s="177"/>
      <c r="C111" t="s">
        <v>89</v>
      </c>
      <c r="D111" s="148">
        <v>0.46899999999999997</v>
      </c>
      <c r="E111" s="148">
        <v>0.219</v>
      </c>
      <c r="F111" s="148">
        <v>0.313</v>
      </c>
      <c r="G111" s="148">
        <v>0</v>
      </c>
      <c r="H111" s="148">
        <v>0</v>
      </c>
      <c r="I111" s="207"/>
      <c r="J111" s="210"/>
      <c r="K111" s="209"/>
      <c r="L111" s="209"/>
    </row>
    <row r="112" spans="2:12" ht="17.25" customHeight="1" x14ac:dyDescent="0.25">
      <c r="B112" s="177"/>
      <c r="C112" t="s">
        <v>90</v>
      </c>
      <c r="D112" s="148">
        <v>0.34499999999999997</v>
      </c>
      <c r="E112" s="148">
        <v>0.48299999999999998</v>
      </c>
      <c r="F112" s="148">
        <v>0.13800000000000001</v>
      </c>
      <c r="G112" s="148">
        <v>3.4000000000000002E-2</v>
      </c>
      <c r="H112" s="148">
        <v>0</v>
      </c>
      <c r="I112" s="207"/>
      <c r="J112" s="210"/>
      <c r="K112" s="209"/>
      <c r="L112" s="209"/>
    </row>
    <row r="113" spans="2:12" ht="17.25" customHeight="1" x14ac:dyDescent="0.25">
      <c r="B113" s="177"/>
      <c r="C113" t="s">
        <v>91</v>
      </c>
      <c r="D113" s="148">
        <v>0.14299999999999999</v>
      </c>
      <c r="E113" s="148">
        <v>0.5</v>
      </c>
      <c r="F113" s="148">
        <v>0.35699999999999998</v>
      </c>
      <c r="G113" s="148">
        <v>0</v>
      </c>
      <c r="H113" s="148">
        <v>0</v>
      </c>
      <c r="I113" s="207"/>
      <c r="J113" s="210"/>
      <c r="K113" s="209"/>
      <c r="L113" s="209"/>
    </row>
    <row r="114" spans="2:12" ht="17.25" customHeight="1" x14ac:dyDescent="0.25">
      <c r="B114" s="177"/>
      <c r="C114" t="s">
        <v>92</v>
      </c>
      <c r="D114" s="148">
        <v>0.17399999999999999</v>
      </c>
      <c r="E114" s="148">
        <v>0.435</v>
      </c>
      <c r="F114" s="148">
        <v>0.39100000000000001</v>
      </c>
      <c r="G114" s="148">
        <v>0</v>
      </c>
      <c r="H114" s="148">
        <v>0</v>
      </c>
      <c r="I114" s="207"/>
      <c r="J114" s="210"/>
      <c r="K114" s="209"/>
      <c r="L114" s="209"/>
    </row>
    <row r="115" spans="2:12" ht="17.25" customHeight="1" x14ac:dyDescent="0.25">
      <c r="B115" s="177"/>
      <c r="C115" t="s">
        <v>93</v>
      </c>
      <c r="D115" s="148">
        <v>0.05</v>
      </c>
      <c r="E115" s="148">
        <v>0.2</v>
      </c>
      <c r="F115" s="148">
        <v>0.35</v>
      </c>
      <c r="G115" s="148">
        <v>0.25</v>
      </c>
      <c r="H115" s="148">
        <v>0.15</v>
      </c>
      <c r="I115" s="207"/>
      <c r="J115" s="210"/>
      <c r="K115" s="209"/>
      <c r="L115" s="209"/>
    </row>
    <row r="116" spans="2:12" ht="17.25" customHeight="1" x14ac:dyDescent="0.25">
      <c r="B116" s="177"/>
      <c r="C116" t="s">
        <v>94</v>
      </c>
      <c r="D116" s="148">
        <v>4.8000000000000001E-2</v>
      </c>
      <c r="E116" s="148">
        <v>0.23799999999999999</v>
      </c>
      <c r="F116" s="148">
        <v>0.42899999999999999</v>
      </c>
      <c r="G116" s="148">
        <v>0.23799999999999999</v>
      </c>
      <c r="H116" s="148">
        <v>4.8000000000000001E-2</v>
      </c>
      <c r="I116" s="207"/>
      <c r="J116" s="210"/>
      <c r="K116" s="209"/>
      <c r="L116" s="209"/>
    </row>
    <row r="117" spans="2:12" ht="17.25" customHeight="1" x14ac:dyDescent="0.25">
      <c r="B117" s="177"/>
      <c r="C117" t="s">
        <v>95</v>
      </c>
      <c r="D117" s="148">
        <v>8.3000000000000004E-2</v>
      </c>
      <c r="E117" s="148">
        <v>0.5</v>
      </c>
      <c r="F117" s="148">
        <v>0.33300000000000002</v>
      </c>
      <c r="G117" s="148">
        <v>8.3000000000000004E-2</v>
      </c>
      <c r="H117" s="148">
        <v>0</v>
      </c>
      <c r="I117" s="207"/>
      <c r="J117" s="210"/>
      <c r="K117" s="209"/>
      <c r="L117" s="209"/>
    </row>
    <row r="118" spans="2:12" ht="17.25" customHeight="1" x14ac:dyDescent="0.25">
      <c r="B118" s="177"/>
      <c r="C118" t="s">
        <v>96</v>
      </c>
      <c r="D118" s="148">
        <v>0.2</v>
      </c>
      <c r="E118" s="148">
        <v>0.53300000000000003</v>
      </c>
      <c r="F118" s="148">
        <v>0.26700000000000002</v>
      </c>
      <c r="G118" s="148">
        <v>0</v>
      </c>
      <c r="H118" s="148">
        <v>0</v>
      </c>
      <c r="I118" s="207"/>
      <c r="J118" s="210"/>
      <c r="K118" s="209"/>
      <c r="L118" s="209"/>
    </row>
    <row r="119" spans="2:12" ht="17.25" customHeight="1" x14ac:dyDescent="0.25">
      <c r="B119" s="177"/>
      <c r="C119" t="s">
        <v>97</v>
      </c>
      <c r="D119" s="148">
        <v>0.42899999999999999</v>
      </c>
      <c r="E119" s="148">
        <v>0.42899999999999999</v>
      </c>
      <c r="F119" s="148">
        <v>0.14299999999999999</v>
      </c>
      <c r="G119" s="148">
        <v>0</v>
      </c>
      <c r="H119" s="148">
        <v>0</v>
      </c>
      <c r="I119" s="207"/>
      <c r="J119" s="210"/>
      <c r="K119" s="209"/>
      <c r="L119" s="209"/>
    </row>
    <row r="120" spans="2:12" ht="17.25" customHeight="1" thickBot="1" x14ac:dyDescent="0.3">
      <c r="B120" s="178"/>
      <c r="C120" t="s">
        <v>98</v>
      </c>
      <c r="D120" s="148">
        <v>0.19400000000000001</v>
      </c>
      <c r="E120" s="148">
        <v>0.67700000000000005</v>
      </c>
      <c r="F120" s="148">
        <v>3.2000000000000001E-2</v>
      </c>
      <c r="G120" s="148">
        <v>9.7000000000000003E-2</v>
      </c>
      <c r="H120" s="148">
        <v>0</v>
      </c>
      <c r="I120" s="207"/>
      <c r="J120" s="210"/>
      <c r="K120" s="209"/>
      <c r="L120" s="209"/>
    </row>
    <row r="121" spans="2:12" ht="17.25" customHeight="1" x14ac:dyDescent="0.25">
      <c r="D121" s="148"/>
      <c r="E121" s="148"/>
      <c r="F121" s="148"/>
      <c r="G121" s="148"/>
      <c r="H121" s="148"/>
      <c r="I121" s="207"/>
      <c r="J121" s="210"/>
    </row>
    <row r="122" spans="2:12" ht="17.25" customHeight="1" x14ac:dyDescent="0.25">
      <c r="D122" s="148"/>
      <c r="E122" s="148"/>
      <c r="F122" s="148"/>
      <c r="G122" s="148"/>
      <c r="H122" s="148"/>
      <c r="I122" s="207"/>
      <c r="J122" s="210"/>
    </row>
    <row r="123" spans="2:12" ht="17.25" customHeight="1" x14ac:dyDescent="0.25">
      <c r="I123" s="207"/>
      <c r="J123" s="210"/>
    </row>
    <row r="124" spans="2:12" ht="17.25" customHeight="1" x14ac:dyDescent="0.25"/>
    <row r="125" spans="2:12" ht="17.25" customHeight="1" x14ac:dyDescent="0.25">
      <c r="I125" s="208"/>
      <c r="J125" s="208"/>
      <c r="K125" s="208"/>
      <c r="L125" s="208"/>
    </row>
    <row r="126" spans="2:12" ht="17.25" customHeight="1" x14ac:dyDescent="0.25">
      <c r="I126" s="208"/>
      <c r="J126" s="208"/>
      <c r="K126" s="208"/>
      <c r="L126" s="208"/>
    </row>
    <row r="127" spans="2:12" x14ac:dyDescent="0.25">
      <c r="I127" s="211"/>
      <c r="J127" s="208"/>
      <c r="K127" s="208"/>
      <c r="L127" s="208"/>
    </row>
    <row r="128" spans="2:12" ht="1.65" customHeight="1" x14ac:dyDescent="0.25">
      <c r="I128" s="210"/>
      <c r="J128" s="208"/>
      <c r="K128" s="208"/>
      <c r="L128" s="208"/>
    </row>
    <row r="129" spans="9:9" ht="32.85" customHeight="1" x14ac:dyDescent="0.25">
      <c r="I129" s="208"/>
    </row>
    <row r="130" spans="9:9" ht="409.6" hidden="1" customHeight="1" x14ac:dyDescent="0.25"/>
    <row r="131" spans="9:9" ht="7.35" customHeight="1" x14ac:dyDescent="0.25"/>
  </sheetData>
  <phoneticPr fontId="0" type="noConversion"/>
  <pageMargins left="0.1" right="0.1" top="1" bottom="1" header="1" footer="1"/>
  <pageSetup orientation="portrait" r:id="rId1"/>
  <headerFooter alignWithMargins="0">
    <oddFooter>&amp;L&amp;C&amp;R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9"/>
  <sheetViews>
    <sheetView showGridLines="0" zoomScale="70" zoomScaleNormal="70" workbookViewId="0">
      <selection activeCell="I1" sqref="I1:Q1048576"/>
    </sheetView>
  </sheetViews>
  <sheetFormatPr defaultColWidth="9.109375" defaultRowHeight="13.2" x14ac:dyDescent="0.25"/>
  <cols>
    <col min="1" max="1" width="6" customWidth="1"/>
    <col min="2" max="2" width="19" customWidth="1"/>
    <col min="3" max="3" width="36.109375" customWidth="1"/>
    <col min="4" max="8" width="18.109375" style="59" customWidth="1"/>
    <col min="9" max="11" width="13.6640625" style="76" customWidth="1"/>
    <col min="12" max="17" width="9.109375" style="76"/>
  </cols>
  <sheetData>
    <row r="1" spans="2:11" ht="14.25" customHeight="1" thickBot="1" x14ac:dyDescent="0.3"/>
    <row r="2" spans="2:11" ht="14.25" customHeight="1" thickTop="1" x14ac:dyDescent="0.25">
      <c r="C2" s="135" t="s">
        <v>945</v>
      </c>
      <c r="D2" s="135"/>
      <c r="E2" s="64"/>
      <c r="F2" s="64"/>
      <c r="G2" s="64"/>
      <c r="H2" s="64"/>
    </row>
    <row r="3" spans="2:11" ht="14.25" customHeight="1" thickBot="1" x14ac:dyDescent="0.3">
      <c r="C3" s="136"/>
      <c r="D3" s="136" t="s">
        <v>995</v>
      </c>
      <c r="E3" s="68"/>
      <c r="F3" s="68"/>
      <c r="G3" s="68"/>
      <c r="H3" s="68"/>
    </row>
    <row r="4" spans="2:11" ht="14.25" customHeight="1" x14ac:dyDescent="0.25">
      <c r="C4" s="60"/>
      <c r="D4" s="60"/>
      <c r="E4" s="60"/>
      <c r="F4" s="60"/>
      <c r="G4" s="60"/>
      <c r="H4" s="60"/>
    </row>
    <row r="5" spans="2:11" ht="14.25" customHeight="1" x14ac:dyDescent="0.25">
      <c r="C5" s="119" t="s">
        <v>933</v>
      </c>
      <c r="D5" s="60"/>
      <c r="E5" s="60"/>
      <c r="F5" s="119" t="s">
        <v>934</v>
      </c>
      <c r="G5" s="60"/>
      <c r="H5" s="60"/>
    </row>
    <row r="6" spans="2:11" ht="14.25" customHeight="1" x14ac:dyDescent="0.25">
      <c r="C6" s="119" t="s">
        <v>935</v>
      </c>
      <c r="D6" s="60"/>
      <c r="E6" s="60"/>
      <c r="F6" s="119" t="s">
        <v>936</v>
      </c>
      <c r="G6" s="60"/>
      <c r="H6" s="60"/>
    </row>
    <row r="7" spans="2:11" ht="14.25" customHeight="1" x14ac:dyDescent="0.25">
      <c r="C7" s="60"/>
      <c r="D7" s="60"/>
      <c r="E7" s="119" t="s">
        <v>946</v>
      </c>
      <c r="F7" s="60"/>
      <c r="G7" s="60"/>
      <c r="H7" s="60"/>
    </row>
    <row r="8" spans="2:11" ht="14.25" customHeight="1" thickBot="1" x14ac:dyDescent="0.3">
      <c r="C8" s="60"/>
      <c r="D8" s="60"/>
      <c r="E8" s="60"/>
      <c r="F8" s="60"/>
      <c r="G8" s="60"/>
      <c r="H8" s="60"/>
      <c r="J8" s="204"/>
      <c r="K8" s="204"/>
    </row>
    <row r="9" spans="2:11" ht="14.25" customHeight="1" thickBot="1" x14ac:dyDescent="0.3">
      <c r="C9" s="11" t="s">
        <v>938</v>
      </c>
      <c r="D9" s="124">
        <v>1</v>
      </c>
      <c r="E9" s="124">
        <v>2</v>
      </c>
      <c r="F9" s="124">
        <v>3</v>
      </c>
      <c r="G9" s="124">
        <v>4</v>
      </c>
      <c r="H9" s="124">
        <v>5</v>
      </c>
      <c r="J9" s="206"/>
      <c r="K9" s="206"/>
    </row>
    <row r="10" spans="2:11" x14ac:dyDescent="0.25">
      <c r="B10" s="176" t="s">
        <v>684</v>
      </c>
      <c r="C10" t="s">
        <v>197</v>
      </c>
      <c r="D10" s="148">
        <v>0.50800000000000001</v>
      </c>
      <c r="E10" s="148">
        <v>0.36099999999999999</v>
      </c>
      <c r="F10" s="148">
        <v>0.115</v>
      </c>
      <c r="G10" s="148">
        <v>1.6E-2</v>
      </c>
      <c r="H10" s="148">
        <v>0</v>
      </c>
      <c r="J10" s="209"/>
      <c r="K10" s="209"/>
    </row>
    <row r="11" spans="2:11" x14ac:dyDescent="0.25">
      <c r="B11" s="177"/>
      <c r="C11" t="s">
        <v>202</v>
      </c>
      <c r="D11" s="148">
        <v>0.25700000000000001</v>
      </c>
      <c r="E11" s="148">
        <v>0.41599999999999998</v>
      </c>
      <c r="F11" s="148">
        <v>0.27200000000000002</v>
      </c>
      <c r="G11" s="148">
        <v>0.05</v>
      </c>
      <c r="H11" s="148">
        <v>5.0000000000000001E-3</v>
      </c>
      <c r="J11" s="209"/>
      <c r="K11" s="209"/>
    </row>
    <row r="12" spans="2:11" x14ac:dyDescent="0.25">
      <c r="B12" s="177"/>
      <c r="C12" t="s">
        <v>207</v>
      </c>
      <c r="D12" s="148">
        <v>0.28399999999999997</v>
      </c>
      <c r="E12" s="148">
        <v>0.36399999999999999</v>
      </c>
      <c r="F12" s="148">
        <v>0.307</v>
      </c>
      <c r="G12" s="148">
        <v>4.4999999999999998E-2</v>
      </c>
      <c r="H12" s="148">
        <v>0</v>
      </c>
      <c r="J12" s="209"/>
      <c r="K12" s="209"/>
    </row>
    <row r="13" spans="2:11" x14ac:dyDescent="0.25">
      <c r="B13" s="177"/>
      <c r="C13" t="s">
        <v>211</v>
      </c>
      <c r="D13" s="148">
        <v>0.48499999999999999</v>
      </c>
      <c r="E13" s="148">
        <v>0.39400000000000002</v>
      </c>
      <c r="F13" s="148">
        <v>0.121</v>
      </c>
      <c r="G13" s="148">
        <v>0</v>
      </c>
      <c r="H13" s="148">
        <v>0</v>
      </c>
      <c r="J13" s="209"/>
      <c r="K13" s="209"/>
    </row>
    <row r="14" spans="2:11" ht="12.75" customHeight="1" x14ac:dyDescent="0.25">
      <c r="B14" s="177"/>
      <c r="C14" t="s">
        <v>676</v>
      </c>
      <c r="D14" s="148">
        <v>0.22600000000000001</v>
      </c>
      <c r="E14" s="148">
        <v>0.39300000000000002</v>
      </c>
      <c r="F14" s="148">
        <v>0.28599999999999998</v>
      </c>
      <c r="G14" s="148">
        <v>9.5000000000000001E-2</v>
      </c>
      <c r="H14" s="148">
        <v>0</v>
      </c>
      <c r="J14" s="209"/>
      <c r="K14" s="209"/>
    </row>
    <row r="15" spans="2:11" ht="12.75" customHeight="1" x14ac:dyDescent="0.25">
      <c r="B15" s="177"/>
      <c r="C15" t="s">
        <v>677</v>
      </c>
      <c r="D15" s="148">
        <v>6.2E-2</v>
      </c>
      <c r="E15" s="148">
        <v>0.14799999999999999</v>
      </c>
      <c r="F15" s="148">
        <v>0.50600000000000001</v>
      </c>
      <c r="G15" s="148">
        <v>0.27200000000000002</v>
      </c>
      <c r="H15" s="148">
        <v>1.2E-2</v>
      </c>
      <c r="J15" s="209"/>
      <c r="K15" s="209"/>
    </row>
    <row r="16" spans="2:11" x14ac:dyDescent="0.25">
      <c r="B16" s="177"/>
      <c r="C16" t="s">
        <v>225</v>
      </c>
      <c r="D16" s="148">
        <v>0.39500000000000002</v>
      </c>
      <c r="E16" s="148">
        <v>0.47399999999999998</v>
      </c>
      <c r="F16" s="148">
        <v>0.13200000000000001</v>
      </c>
      <c r="G16" s="148">
        <v>0</v>
      </c>
      <c r="H16" s="148">
        <v>0</v>
      </c>
      <c r="J16" s="209"/>
      <c r="K16" s="209"/>
    </row>
    <row r="17" spans="2:11" x14ac:dyDescent="0.25">
      <c r="B17" s="177"/>
      <c r="C17" t="s">
        <v>230</v>
      </c>
      <c r="D17" s="148">
        <v>2.7E-2</v>
      </c>
      <c r="E17" s="148">
        <v>6.7000000000000004E-2</v>
      </c>
      <c r="F17" s="148">
        <v>0.42699999999999999</v>
      </c>
      <c r="G17" s="148">
        <v>0.42699999999999999</v>
      </c>
      <c r="H17" s="148">
        <v>5.2999999999999999E-2</v>
      </c>
      <c r="J17" s="209"/>
      <c r="K17" s="209"/>
    </row>
    <row r="18" spans="2:11" x14ac:dyDescent="0.25">
      <c r="B18" s="177"/>
      <c r="C18" t="s">
        <v>235</v>
      </c>
      <c r="D18" s="148">
        <v>0.32200000000000001</v>
      </c>
      <c r="E18" s="148">
        <v>0.379</v>
      </c>
      <c r="F18" s="148">
        <v>0.24299999999999999</v>
      </c>
      <c r="G18" s="148">
        <v>5.6000000000000001E-2</v>
      </c>
      <c r="H18" s="148">
        <v>0</v>
      </c>
      <c r="J18" s="209"/>
      <c r="K18" s="209"/>
    </row>
    <row r="19" spans="2:11" x14ac:dyDescent="0.25">
      <c r="B19" s="177"/>
      <c r="C19" t="s">
        <v>240</v>
      </c>
      <c r="D19" s="148">
        <v>0.33100000000000002</v>
      </c>
      <c r="E19" s="148">
        <v>0.379</v>
      </c>
      <c r="F19" s="148">
        <v>0.23699999999999999</v>
      </c>
      <c r="G19" s="148">
        <v>5.2999999999999999E-2</v>
      </c>
      <c r="H19" s="148">
        <v>0</v>
      </c>
      <c r="J19" s="209"/>
      <c r="K19" s="209"/>
    </row>
    <row r="20" spans="2:11" x14ac:dyDescent="0.25">
      <c r="B20" s="177"/>
      <c r="C20" t="s">
        <v>244</v>
      </c>
      <c r="D20" s="148">
        <v>0.309</v>
      </c>
      <c r="E20" s="148">
        <v>0.39500000000000002</v>
      </c>
      <c r="F20" s="148">
        <v>0.27200000000000002</v>
      </c>
      <c r="G20" s="148">
        <v>2.5000000000000001E-2</v>
      </c>
      <c r="H20" s="148">
        <v>0</v>
      </c>
      <c r="J20" s="209"/>
      <c r="K20" s="209"/>
    </row>
    <row r="21" spans="2:11" ht="13.8" thickBot="1" x14ac:dyDescent="0.3">
      <c r="B21" s="178"/>
      <c r="C21" t="s">
        <v>249</v>
      </c>
      <c r="D21" s="148">
        <v>0.11899999999999999</v>
      </c>
      <c r="E21" s="148">
        <v>0.29699999999999999</v>
      </c>
      <c r="F21" s="148">
        <v>0.40600000000000003</v>
      </c>
      <c r="G21" s="148">
        <v>0.16800000000000001</v>
      </c>
      <c r="H21" s="148">
        <v>0.01</v>
      </c>
      <c r="J21" s="209"/>
      <c r="K21" s="209"/>
    </row>
    <row r="22" spans="2:11" x14ac:dyDescent="0.25">
      <c r="B22" s="179" t="s">
        <v>703</v>
      </c>
      <c r="C22" s="34" t="s">
        <v>254</v>
      </c>
      <c r="D22" s="150">
        <v>5.3999999999999999E-2</v>
      </c>
      <c r="E22" s="150">
        <v>0.215</v>
      </c>
      <c r="F22" s="150">
        <v>0.41899999999999998</v>
      </c>
      <c r="G22" s="150">
        <v>0.28999999999999998</v>
      </c>
      <c r="H22" s="150">
        <v>2.1999999999999999E-2</v>
      </c>
      <c r="J22" s="209"/>
      <c r="K22" s="209"/>
    </row>
    <row r="23" spans="2:11" x14ac:dyDescent="0.25">
      <c r="B23" s="180"/>
      <c r="C23" t="s">
        <v>259</v>
      </c>
      <c r="D23" s="148">
        <v>0.46200000000000002</v>
      </c>
      <c r="E23" s="148">
        <v>0.46200000000000002</v>
      </c>
      <c r="F23" s="148">
        <v>7.6999999999999999E-2</v>
      </c>
      <c r="G23" s="148">
        <v>0</v>
      </c>
      <c r="H23" s="148">
        <v>0</v>
      </c>
      <c r="J23" s="209"/>
      <c r="K23" s="209"/>
    </row>
    <row r="24" spans="2:11" x14ac:dyDescent="0.25">
      <c r="B24" s="180"/>
      <c r="C24" t="s">
        <v>264</v>
      </c>
      <c r="D24" s="148">
        <v>0.31</v>
      </c>
      <c r="E24" s="148">
        <v>0.54900000000000004</v>
      </c>
      <c r="F24" s="148">
        <v>7.0000000000000007E-2</v>
      </c>
      <c r="G24" s="148">
        <v>7.0000000000000007E-2</v>
      </c>
      <c r="H24" s="148">
        <v>0</v>
      </c>
      <c r="J24" s="209"/>
      <c r="K24" s="209"/>
    </row>
    <row r="25" spans="2:11" x14ac:dyDescent="0.25">
      <c r="B25" s="180"/>
      <c r="C25" t="s">
        <v>269</v>
      </c>
      <c r="D25" s="148">
        <v>0.371</v>
      </c>
      <c r="E25" s="148">
        <v>0.52900000000000003</v>
      </c>
      <c r="F25" s="148">
        <v>8.5999999999999993E-2</v>
      </c>
      <c r="G25" s="148">
        <v>1.4E-2</v>
      </c>
      <c r="H25" s="148">
        <v>0</v>
      </c>
      <c r="J25" s="209"/>
      <c r="K25" s="209"/>
    </row>
    <row r="26" spans="2:11" x14ac:dyDescent="0.25">
      <c r="B26" s="180"/>
      <c r="C26" t="s">
        <v>274</v>
      </c>
      <c r="D26" s="148">
        <v>0.29399999999999998</v>
      </c>
      <c r="E26" s="148">
        <v>0.56899999999999995</v>
      </c>
      <c r="F26" s="148">
        <v>7.8E-2</v>
      </c>
      <c r="G26" s="148">
        <v>5.8999999999999997E-2</v>
      </c>
      <c r="H26" s="148">
        <v>0</v>
      </c>
      <c r="J26" s="209"/>
      <c r="K26" s="209"/>
    </row>
    <row r="27" spans="2:11" x14ac:dyDescent="0.25">
      <c r="B27" s="180"/>
      <c r="C27" t="s">
        <v>279</v>
      </c>
      <c r="D27" s="148">
        <v>0.51900000000000002</v>
      </c>
      <c r="E27" s="148">
        <v>0.40699999999999997</v>
      </c>
      <c r="F27" s="148">
        <v>7.3999999999999996E-2</v>
      </c>
      <c r="G27" s="148">
        <v>0</v>
      </c>
      <c r="H27" s="148">
        <v>0</v>
      </c>
      <c r="J27" s="209"/>
      <c r="K27" s="209"/>
    </row>
    <row r="28" spans="2:11" x14ac:dyDescent="0.25">
      <c r="B28" s="180"/>
      <c r="C28" t="s">
        <v>285</v>
      </c>
      <c r="D28" s="148">
        <v>0.33300000000000002</v>
      </c>
      <c r="E28" s="148">
        <v>0.60599999999999998</v>
      </c>
      <c r="F28" s="148">
        <v>6.0999999999999999E-2</v>
      </c>
      <c r="G28" s="148">
        <v>0</v>
      </c>
      <c r="H28" s="148">
        <v>0</v>
      </c>
      <c r="J28" s="209"/>
      <c r="K28" s="209"/>
    </row>
    <row r="29" spans="2:11" x14ac:dyDescent="0.25">
      <c r="B29" s="180"/>
      <c r="C29" t="s">
        <v>290</v>
      </c>
      <c r="D29" s="148">
        <v>0.34</v>
      </c>
      <c r="E29" s="148">
        <v>0.5</v>
      </c>
      <c r="F29" s="148">
        <v>0.14000000000000001</v>
      </c>
      <c r="G29" s="148">
        <v>0.02</v>
      </c>
      <c r="H29" s="148">
        <v>0</v>
      </c>
      <c r="J29" s="209"/>
      <c r="K29" s="209"/>
    </row>
    <row r="30" spans="2:11" x14ac:dyDescent="0.25">
      <c r="B30" s="180"/>
      <c r="C30" t="s">
        <v>295</v>
      </c>
      <c r="D30" s="148">
        <v>0.51800000000000002</v>
      </c>
      <c r="E30" s="148">
        <v>0.42299999999999999</v>
      </c>
      <c r="F30" s="148">
        <v>5.8000000000000003E-2</v>
      </c>
      <c r="G30" s="148">
        <v>0</v>
      </c>
      <c r="H30" s="148">
        <v>0</v>
      </c>
      <c r="J30" s="209"/>
      <c r="K30" s="209"/>
    </row>
    <row r="31" spans="2:11" ht="12.75" customHeight="1" x14ac:dyDescent="0.25">
      <c r="B31" s="180"/>
      <c r="C31" t="s">
        <v>300</v>
      </c>
      <c r="D31" s="148">
        <v>0.32</v>
      </c>
      <c r="E31" s="148">
        <v>0.6</v>
      </c>
      <c r="F31" s="148">
        <v>0.06</v>
      </c>
      <c r="G31" s="148">
        <v>0.02</v>
      </c>
      <c r="H31" s="148">
        <v>0</v>
      </c>
      <c r="J31" s="209"/>
      <c r="K31" s="209"/>
    </row>
    <row r="32" spans="2:11" x14ac:dyDescent="0.25">
      <c r="B32" s="180"/>
      <c r="C32" t="s">
        <v>305</v>
      </c>
      <c r="D32" s="148">
        <v>0.48099999999999998</v>
      </c>
      <c r="E32" s="148">
        <v>0.48099999999999998</v>
      </c>
      <c r="F32" s="148">
        <v>3.6999999999999998E-2</v>
      </c>
      <c r="G32" s="148">
        <v>0</v>
      </c>
      <c r="H32" s="148">
        <v>0</v>
      </c>
      <c r="J32" s="209"/>
      <c r="K32" s="209"/>
    </row>
    <row r="33" spans="2:11" ht="12.75" customHeight="1" x14ac:dyDescent="0.25">
      <c r="B33" s="180"/>
      <c r="C33" t="s">
        <v>309</v>
      </c>
      <c r="D33" s="148">
        <v>0.19</v>
      </c>
      <c r="E33" s="148">
        <v>0.69</v>
      </c>
      <c r="F33" s="148">
        <v>9.5000000000000001E-2</v>
      </c>
      <c r="G33" s="148">
        <v>2.4E-2</v>
      </c>
      <c r="H33" s="148">
        <v>0</v>
      </c>
      <c r="J33" s="209"/>
      <c r="K33" s="209"/>
    </row>
    <row r="34" spans="2:11" ht="13.8" thickBot="1" x14ac:dyDescent="0.3">
      <c r="B34" s="181"/>
      <c r="C34" t="s">
        <v>314</v>
      </c>
      <c r="D34" s="148">
        <v>0.47799999999999998</v>
      </c>
      <c r="E34" s="148">
        <v>0.435</v>
      </c>
      <c r="F34" s="148">
        <v>8.6999999999999994E-2</v>
      </c>
      <c r="G34" s="148">
        <v>0</v>
      </c>
      <c r="H34" s="148">
        <v>0</v>
      </c>
      <c r="J34" s="209"/>
      <c r="K34" s="209"/>
    </row>
    <row r="35" spans="2:11" ht="12.75" customHeight="1" x14ac:dyDescent="0.25">
      <c r="B35" s="182" t="s">
        <v>714</v>
      </c>
      <c r="C35" s="34" t="s">
        <v>319</v>
      </c>
      <c r="D35" s="150">
        <v>0.4</v>
      </c>
      <c r="E35" s="150">
        <v>0.4</v>
      </c>
      <c r="F35" s="150">
        <v>0.157</v>
      </c>
      <c r="G35" s="150">
        <v>4.2999999999999997E-2</v>
      </c>
      <c r="H35" s="150">
        <v>0</v>
      </c>
      <c r="J35" s="209"/>
      <c r="K35" s="209"/>
    </row>
    <row r="36" spans="2:11" ht="12.75" customHeight="1" x14ac:dyDescent="0.25">
      <c r="B36" s="177"/>
      <c r="C36" t="s">
        <v>324</v>
      </c>
      <c r="D36" s="148">
        <v>0.21299999999999999</v>
      </c>
      <c r="E36" s="148">
        <v>0.42599999999999999</v>
      </c>
      <c r="F36" s="148">
        <v>0.23400000000000001</v>
      </c>
      <c r="G36" s="148">
        <v>0.106</v>
      </c>
      <c r="H36" s="148">
        <v>2.1000000000000001E-2</v>
      </c>
      <c r="J36" s="209"/>
      <c r="K36" s="209"/>
    </row>
    <row r="37" spans="2:11" x14ac:dyDescent="0.25">
      <c r="B37" s="177"/>
      <c r="C37" t="s">
        <v>329</v>
      </c>
      <c r="D37" s="148">
        <v>0.29499999999999998</v>
      </c>
      <c r="E37" s="148">
        <v>0.39700000000000002</v>
      </c>
      <c r="F37" s="148">
        <v>0.23100000000000001</v>
      </c>
      <c r="G37" s="148">
        <v>6.4000000000000001E-2</v>
      </c>
      <c r="H37" s="148">
        <v>1.2999999999999999E-2</v>
      </c>
      <c r="J37" s="209"/>
      <c r="K37" s="209"/>
    </row>
    <row r="38" spans="2:11" x14ac:dyDescent="0.25">
      <c r="B38" s="177"/>
      <c r="C38" t="s">
        <v>334</v>
      </c>
      <c r="D38" s="148">
        <v>0.28100000000000003</v>
      </c>
      <c r="E38" s="148">
        <v>0.46899999999999997</v>
      </c>
      <c r="F38" s="148">
        <v>0.188</v>
      </c>
      <c r="G38" s="148">
        <v>4.7E-2</v>
      </c>
      <c r="H38" s="148">
        <v>1.6E-2</v>
      </c>
      <c r="J38" s="209"/>
      <c r="K38" s="209"/>
    </row>
    <row r="39" spans="2:11" x14ac:dyDescent="0.25">
      <c r="B39" s="177"/>
      <c r="C39" t="s">
        <v>339</v>
      </c>
      <c r="D39" s="148">
        <v>0.35499999999999998</v>
      </c>
      <c r="E39" s="148">
        <v>0.28999999999999998</v>
      </c>
      <c r="F39" s="148">
        <v>0.32300000000000001</v>
      </c>
      <c r="G39" s="148">
        <v>3.2000000000000001E-2</v>
      </c>
      <c r="H39" s="148">
        <v>0</v>
      </c>
      <c r="J39" s="209"/>
      <c r="K39" s="209"/>
    </row>
    <row r="40" spans="2:11" x14ac:dyDescent="0.25">
      <c r="B40" s="177"/>
      <c r="C40" t="s">
        <v>344</v>
      </c>
      <c r="D40" s="148">
        <v>0.40899999999999997</v>
      </c>
      <c r="E40" s="148">
        <v>0.318</v>
      </c>
      <c r="F40" s="148">
        <v>0.20499999999999999</v>
      </c>
      <c r="G40" s="148">
        <v>6.8000000000000005E-2</v>
      </c>
      <c r="H40" s="148">
        <v>0</v>
      </c>
      <c r="J40" s="209"/>
      <c r="K40" s="209"/>
    </row>
    <row r="41" spans="2:11" ht="13.8" thickBot="1" x14ac:dyDescent="0.3">
      <c r="B41" s="178"/>
      <c r="C41" s="131" t="s">
        <v>349</v>
      </c>
      <c r="D41" s="151">
        <v>0.27400000000000002</v>
      </c>
      <c r="E41" s="151">
        <v>0.49099999999999999</v>
      </c>
      <c r="F41" s="151">
        <v>0.20799999999999999</v>
      </c>
      <c r="G41" s="151">
        <v>2.8000000000000001E-2</v>
      </c>
      <c r="H41" s="151">
        <v>0</v>
      </c>
      <c r="J41" s="209"/>
      <c r="K41" s="209"/>
    </row>
    <row r="42" spans="2:11" x14ac:dyDescent="0.25">
      <c r="B42" s="183" t="s">
        <v>721</v>
      </c>
      <c r="C42" t="s">
        <v>20</v>
      </c>
      <c r="D42" s="148">
        <v>0</v>
      </c>
      <c r="E42" s="148">
        <v>0.4</v>
      </c>
      <c r="F42" s="148">
        <v>0.5</v>
      </c>
      <c r="G42" s="148">
        <v>0.1</v>
      </c>
      <c r="H42" s="148">
        <v>0</v>
      </c>
      <c r="J42" s="209"/>
      <c r="K42" s="209"/>
    </row>
    <row r="43" spans="2:11" x14ac:dyDescent="0.25">
      <c r="B43" s="180"/>
      <c r="C43" t="s">
        <v>21</v>
      </c>
      <c r="D43" s="148">
        <v>1.7000000000000001E-2</v>
      </c>
      <c r="E43" s="148">
        <v>8.5999999999999993E-2</v>
      </c>
      <c r="F43" s="148">
        <v>0.58599999999999997</v>
      </c>
      <c r="G43" s="148">
        <v>0.29299999999999998</v>
      </c>
      <c r="H43" s="148">
        <v>1.7000000000000001E-2</v>
      </c>
      <c r="J43" s="209"/>
      <c r="K43" s="209"/>
    </row>
    <row r="44" spans="2:11" x14ac:dyDescent="0.25">
      <c r="B44" s="180"/>
      <c r="C44" t="s">
        <v>22</v>
      </c>
      <c r="D44" s="148">
        <v>6.7000000000000004E-2</v>
      </c>
      <c r="E44" s="148">
        <v>0.46700000000000003</v>
      </c>
      <c r="F44" s="148">
        <v>0.33300000000000002</v>
      </c>
      <c r="G44" s="148">
        <v>0.13300000000000001</v>
      </c>
      <c r="H44" s="148">
        <v>0</v>
      </c>
      <c r="J44" s="209"/>
      <c r="K44" s="209"/>
    </row>
    <row r="45" spans="2:11" x14ac:dyDescent="0.25">
      <c r="B45" s="180"/>
      <c r="C45" t="s">
        <v>23</v>
      </c>
      <c r="D45" s="148">
        <v>0.316</v>
      </c>
      <c r="E45" s="148">
        <v>0.44700000000000001</v>
      </c>
      <c r="F45" s="148">
        <v>0.23699999999999999</v>
      </c>
      <c r="G45" s="148">
        <v>0</v>
      </c>
      <c r="H45" s="148">
        <v>0</v>
      </c>
      <c r="J45" s="209"/>
      <c r="K45" s="209"/>
    </row>
    <row r="46" spans="2:11" x14ac:dyDescent="0.25">
      <c r="B46" s="180"/>
      <c r="C46" t="s">
        <v>24</v>
      </c>
      <c r="D46" s="148">
        <v>0</v>
      </c>
      <c r="E46" s="148">
        <v>0</v>
      </c>
      <c r="F46" s="148">
        <v>0.34300000000000003</v>
      </c>
      <c r="G46" s="148">
        <v>0.48599999999999999</v>
      </c>
      <c r="H46" s="148">
        <v>0.17100000000000001</v>
      </c>
      <c r="J46" s="209"/>
      <c r="K46" s="209"/>
    </row>
    <row r="47" spans="2:11" ht="13.8" thickBot="1" x14ac:dyDescent="0.3">
      <c r="B47" s="181"/>
      <c r="C47" t="s">
        <v>25</v>
      </c>
      <c r="D47" s="148">
        <v>0</v>
      </c>
      <c r="E47" s="148">
        <v>6.5000000000000002E-2</v>
      </c>
      <c r="F47" s="148">
        <v>0.83899999999999997</v>
      </c>
      <c r="G47" s="148">
        <v>3.2000000000000001E-2</v>
      </c>
      <c r="H47" s="148">
        <v>6.5000000000000002E-2</v>
      </c>
      <c r="J47" s="209"/>
      <c r="K47" s="209"/>
    </row>
    <row r="48" spans="2:11" x14ac:dyDescent="0.25">
      <c r="B48" s="182" t="s">
        <v>730</v>
      </c>
      <c r="C48" s="34" t="s">
        <v>26</v>
      </c>
      <c r="D48" s="150">
        <v>0</v>
      </c>
      <c r="E48" s="150">
        <v>0.1</v>
      </c>
      <c r="F48" s="150">
        <v>0.2</v>
      </c>
      <c r="G48" s="150">
        <v>0.7</v>
      </c>
      <c r="H48" s="150">
        <v>0</v>
      </c>
      <c r="J48" s="209"/>
      <c r="K48" s="209"/>
    </row>
    <row r="49" spans="2:11" x14ac:dyDescent="0.25">
      <c r="B49" s="177"/>
      <c r="C49" t="s">
        <v>27</v>
      </c>
      <c r="D49" s="148">
        <v>0.2</v>
      </c>
      <c r="E49" s="148">
        <v>0.371</v>
      </c>
      <c r="F49" s="148">
        <v>0.34300000000000003</v>
      </c>
      <c r="G49" s="148">
        <v>8.5999999999999993E-2</v>
      </c>
      <c r="H49" s="148">
        <v>0</v>
      </c>
      <c r="J49" s="209"/>
      <c r="K49" s="209"/>
    </row>
    <row r="50" spans="2:11" x14ac:dyDescent="0.25">
      <c r="B50" s="177"/>
      <c r="C50" t="s">
        <v>28</v>
      </c>
      <c r="D50" s="148">
        <v>3.3000000000000002E-2</v>
      </c>
      <c r="E50" s="148">
        <v>0.23300000000000001</v>
      </c>
      <c r="F50" s="148">
        <v>0.6</v>
      </c>
      <c r="G50" s="148">
        <v>0.13300000000000001</v>
      </c>
      <c r="H50" s="148">
        <v>0</v>
      </c>
      <c r="J50" s="209"/>
      <c r="K50" s="209"/>
    </row>
    <row r="51" spans="2:11" x14ac:dyDescent="0.25">
      <c r="B51" s="177"/>
      <c r="C51" t="s">
        <v>29</v>
      </c>
      <c r="D51" s="148">
        <v>0</v>
      </c>
      <c r="E51" s="148">
        <v>5.2999999999999999E-2</v>
      </c>
      <c r="F51" s="148">
        <v>0.184</v>
      </c>
      <c r="G51" s="148">
        <v>0.73699999999999999</v>
      </c>
      <c r="H51" s="148">
        <v>2.5999999999999999E-2</v>
      </c>
      <c r="J51" s="209"/>
      <c r="K51" s="209"/>
    </row>
    <row r="52" spans="2:11" x14ac:dyDescent="0.25">
      <c r="B52" s="177"/>
      <c r="C52" t="s">
        <v>30</v>
      </c>
      <c r="D52" s="148">
        <v>0</v>
      </c>
      <c r="E52" s="148">
        <v>0.41699999999999998</v>
      </c>
      <c r="F52" s="148">
        <v>0.41699999999999998</v>
      </c>
      <c r="G52" s="148">
        <v>0.16700000000000001</v>
      </c>
      <c r="H52" s="148">
        <v>0</v>
      </c>
      <c r="J52" s="209"/>
      <c r="K52" s="209"/>
    </row>
    <row r="53" spans="2:11" x14ac:dyDescent="0.25">
      <c r="B53" s="177"/>
      <c r="C53" t="s">
        <v>31</v>
      </c>
      <c r="D53" s="148">
        <v>8.3000000000000004E-2</v>
      </c>
      <c r="E53" s="148">
        <v>0.33300000000000002</v>
      </c>
      <c r="F53" s="148">
        <v>0.41699999999999998</v>
      </c>
      <c r="G53" s="148">
        <v>0.16700000000000001</v>
      </c>
      <c r="H53" s="148">
        <v>0</v>
      </c>
      <c r="J53" s="209"/>
      <c r="K53" s="209"/>
    </row>
    <row r="54" spans="2:11" x14ac:dyDescent="0.25">
      <c r="B54" s="177"/>
      <c r="C54" t="s">
        <v>32</v>
      </c>
      <c r="D54" s="148">
        <v>8.8999999999999996E-2</v>
      </c>
      <c r="E54" s="148">
        <v>0.44400000000000001</v>
      </c>
      <c r="F54" s="148">
        <v>0.378</v>
      </c>
      <c r="G54" s="148">
        <v>8.8999999999999996E-2</v>
      </c>
      <c r="H54" s="148">
        <v>0</v>
      </c>
      <c r="J54" s="209"/>
      <c r="K54" s="209"/>
    </row>
    <row r="55" spans="2:11" x14ac:dyDescent="0.25">
      <c r="B55" s="177"/>
      <c r="C55" t="s">
        <v>33</v>
      </c>
      <c r="D55" s="148">
        <v>0</v>
      </c>
      <c r="E55" s="148">
        <v>0.154</v>
      </c>
      <c r="F55" s="148">
        <v>0.42299999999999999</v>
      </c>
      <c r="G55" s="148">
        <v>0.38500000000000001</v>
      </c>
      <c r="H55" s="148">
        <v>3.7999999999999999E-2</v>
      </c>
      <c r="J55" s="209"/>
      <c r="K55" s="209"/>
    </row>
    <row r="56" spans="2:11" x14ac:dyDescent="0.25">
      <c r="B56" s="177"/>
      <c r="C56" t="s">
        <v>34</v>
      </c>
      <c r="D56" s="148">
        <v>0</v>
      </c>
      <c r="E56" s="148">
        <v>0.26100000000000001</v>
      </c>
      <c r="F56" s="148">
        <v>0.34799999999999998</v>
      </c>
      <c r="G56" s="148">
        <v>0.39100000000000001</v>
      </c>
      <c r="H56" s="148">
        <v>0</v>
      </c>
      <c r="J56" s="209"/>
      <c r="K56" s="209"/>
    </row>
    <row r="57" spans="2:11" x14ac:dyDescent="0.25">
      <c r="B57" s="177"/>
      <c r="C57" t="s">
        <v>35</v>
      </c>
      <c r="D57" s="148">
        <v>7.0999999999999994E-2</v>
      </c>
      <c r="E57" s="148">
        <v>0.35699999999999998</v>
      </c>
      <c r="F57" s="148">
        <v>0.42899999999999999</v>
      </c>
      <c r="G57" s="148">
        <v>0.14299999999999999</v>
      </c>
      <c r="H57" s="148">
        <v>0</v>
      </c>
      <c r="J57" s="209"/>
      <c r="K57" s="209"/>
    </row>
    <row r="58" spans="2:11" x14ac:dyDescent="0.25">
      <c r="B58" s="177"/>
      <c r="C58" t="s">
        <v>36</v>
      </c>
      <c r="D58" s="148">
        <v>0</v>
      </c>
      <c r="E58" s="148">
        <v>7.6999999999999999E-2</v>
      </c>
      <c r="F58" s="148">
        <v>0.53800000000000003</v>
      </c>
      <c r="G58" s="148">
        <v>0.38500000000000001</v>
      </c>
      <c r="H58" s="148">
        <v>0</v>
      </c>
      <c r="J58" s="209"/>
      <c r="K58" s="209"/>
    </row>
    <row r="59" spans="2:11" x14ac:dyDescent="0.25">
      <c r="B59" s="177"/>
      <c r="C59" t="s">
        <v>37</v>
      </c>
      <c r="D59" s="148">
        <v>0</v>
      </c>
      <c r="E59" s="148">
        <v>0.1</v>
      </c>
      <c r="F59" s="148">
        <v>0.3</v>
      </c>
      <c r="G59" s="148">
        <v>0.5</v>
      </c>
      <c r="H59" s="148">
        <v>0.1</v>
      </c>
      <c r="J59" s="209"/>
      <c r="K59" s="209"/>
    </row>
    <row r="60" spans="2:11" x14ac:dyDescent="0.25">
      <c r="B60" s="177"/>
      <c r="C60" t="s">
        <v>38</v>
      </c>
      <c r="D60" s="148">
        <v>0</v>
      </c>
      <c r="E60" s="148">
        <v>0.11799999999999999</v>
      </c>
      <c r="F60" s="148">
        <v>0.58799999999999997</v>
      </c>
      <c r="G60" s="148">
        <v>0.26500000000000001</v>
      </c>
      <c r="H60" s="148">
        <v>2.9000000000000001E-2</v>
      </c>
      <c r="J60" s="209"/>
      <c r="K60" s="209"/>
    </row>
    <row r="61" spans="2:11" x14ac:dyDescent="0.25">
      <c r="B61" s="177"/>
      <c r="C61" t="s">
        <v>39</v>
      </c>
      <c r="D61" s="148">
        <v>5.6000000000000001E-2</v>
      </c>
      <c r="E61" s="148">
        <v>0.111</v>
      </c>
      <c r="F61" s="148">
        <v>0.44400000000000001</v>
      </c>
      <c r="G61" s="148">
        <v>0.38900000000000001</v>
      </c>
      <c r="H61" s="148">
        <v>0</v>
      </c>
      <c r="J61" s="209"/>
      <c r="K61" s="209"/>
    </row>
    <row r="62" spans="2:11" x14ac:dyDescent="0.25">
      <c r="B62" s="177"/>
      <c r="C62" t="s">
        <v>40</v>
      </c>
      <c r="D62" s="148">
        <v>0.24199999999999999</v>
      </c>
      <c r="E62" s="148">
        <v>0.39400000000000002</v>
      </c>
      <c r="F62" s="148">
        <v>0.30299999999999999</v>
      </c>
      <c r="G62" s="148">
        <v>6.0999999999999999E-2</v>
      </c>
      <c r="H62" s="148">
        <v>0</v>
      </c>
      <c r="J62" s="209"/>
      <c r="K62" s="209"/>
    </row>
    <row r="63" spans="2:11" x14ac:dyDescent="0.25">
      <c r="B63" s="177"/>
      <c r="C63" t="s">
        <v>41</v>
      </c>
      <c r="D63" s="148">
        <v>0</v>
      </c>
      <c r="E63" s="148">
        <v>0.25</v>
      </c>
      <c r="F63" s="148">
        <v>0.25</v>
      </c>
      <c r="G63" s="148">
        <v>0.438</v>
      </c>
      <c r="H63" s="148">
        <v>6.3E-2</v>
      </c>
      <c r="J63" s="209"/>
      <c r="K63" s="209"/>
    </row>
    <row r="64" spans="2:11" x14ac:dyDescent="0.25">
      <c r="B64" s="177"/>
      <c r="C64" t="s">
        <v>42</v>
      </c>
      <c r="D64" s="148">
        <v>8.3000000000000004E-2</v>
      </c>
      <c r="E64" s="148">
        <v>0.33300000000000002</v>
      </c>
      <c r="F64" s="148">
        <v>0.16700000000000001</v>
      </c>
      <c r="G64" s="148">
        <v>0.41699999999999998</v>
      </c>
      <c r="H64" s="148">
        <v>0</v>
      </c>
      <c r="J64" s="209"/>
      <c r="K64" s="209"/>
    </row>
    <row r="65" spans="2:11" x14ac:dyDescent="0.25">
      <c r="B65" s="177"/>
      <c r="C65" t="s">
        <v>43</v>
      </c>
      <c r="D65" s="148">
        <v>0</v>
      </c>
      <c r="E65" s="148">
        <v>0.16700000000000001</v>
      </c>
      <c r="F65" s="148">
        <v>0.41699999999999998</v>
      </c>
      <c r="G65" s="148">
        <v>0.33300000000000002</v>
      </c>
      <c r="H65" s="148">
        <v>8.3000000000000004E-2</v>
      </c>
      <c r="J65" s="209"/>
      <c r="K65" s="209"/>
    </row>
    <row r="66" spans="2:11" x14ac:dyDescent="0.25">
      <c r="B66" s="177"/>
      <c r="C66" t="s">
        <v>44</v>
      </c>
      <c r="D66" s="148">
        <v>0.224</v>
      </c>
      <c r="E66" s="148">
        <v>0.51</v>
      </c>
      <c r="F66" s="148">
        <v>0.16300000000000001</v>
      </c>
      <c r="G66" s="148">
        <v>0.10199999999999999</v>
      </c>
      <c r="H66" s="148">
        <v>0</v>
      </c>
      <c r="J66" s="209"/>
      <c r="K66" s="209"/>
    </row>
    <row r="67" spans="2:11" x14ac:dyDescent="0.25">
      <c r="B67" s="177"/>
      <c r="C67" t="s">
        <v>45</v>
      </c>
      <c r="D67" s="148">
        <v>2.8000000000000001E-2</v>
      </c>
      <c r="E67" s="148">
        <v>0.30599999999999999</v>
      </c>
      <c r="F67" s="148">
        <v>0.41699999999999998</v>
      </c>
      <c r="G67" s="148">
        <v>0.25</v>
      </c>
      <c r="H67" s="148">
        <v>0</v>
      </c>
      <c r="J67" s="209"/>
      <c r="K67" s="209"/>
    </row>
    <row r="68" spans="2:11" x14ac:dyDescent="0.25">
      <c r="B68" s="177"/>
      <c r="C68" t="s">
        <v>46</v>
      </c>
      <c r="D68" s="148">
        <v>6.5000000000000002E-2</v>
      </c>
      <c r="E68" s="148">
        <v>0.41899999999999998</v>
      </c>
      <c r="F68" s="148">
        <v>0.41899999999999998</v>
      </c>
      <c r="G68" s="148">
        <v>9.7000000000000003E-2</v>
      </c>
      <c r="H68" s="148">
        <v>0</v>
      </c>
      <c r="J68" s="209"/>
      <c r="K68" s="209"/>
    </row>
    <row r="69" spans="2:11" ht="13.8" thickBot="1" x14ac:dyDescent="0.3">
      <c r="B69" s="178"/>
      <c r="C69" s="131" t="s">
        <v>47</v>
      </c>
      <c r="D69" s="151">
        <v>0</v>
      </c>
      <c r="E69" s="151">
        <v>0.23300000000000001</v>
      </c>
      <c r="F69" s="151">
        <v>0.3</v>
      </c>
      <c r="G69" s="151">
        <v>0.36699999999999999</v>
      </c>
      <c r="H69" s="151">
        <v>0.1</v>
      </c>
      <c r="J69" s="209"/>
      <c r="K69" s="209"/>
    </row>
    <row r="70" spans="2:11" x14ac:dyDescent="0.25">
      <c r="B70" s="183" t="s">
        <v>422</v>
      </c>
      <c r="C70" t="s">
        <v>48</v>
      </c>
      <c r="D70" s="148">
        <v>0</v>
      </c>
      <c r="E70" s="148">
        <v>0.45500000000000002</v>
      </c>
      <c r="F70" s="148">
        <v>0.36399999999999999</v>
      </c>
      <c r="G70" s="148">
        <v>0.182</v>
      </c>
      <c r="H70" s="148">
        <v>0</v>
      </c>
      <c r="J70" s="209"/>
      <c r="K70" s="209"/>
    </row>
    <row r="71" spans="2:11" x14ac:dyDescent="0.25">
      <c r="B71" s="180"/>
      <c r="C71" t="s">
        <v>49</v>
      </c>
      <c r="D71" s="148">
        <v>0.1</v>
      </c>
      <c r="E71" s="148">
        <v>0.5</v>
      </c>
      <c r="F71" s="148">
        <v>0.3</v>
      </c>
      <c r="G71" s="148">
        <v>0.1</v>
      </c>
      <c r="H71" s="148">
        <v>0</v>
      </c>
      <c r="J71" s="209"/>
      <c r="K71" s="209"/>
    </row>
    <row r="72" spans="2:11" x14ac:dyDescent="0.25">
      <c r="B72" s="180"/>
      <c r="C72" t="s">
        <v>50</v>
      </c>
      <c r="D72" s="148">
        <v>4.8000000000000001E-2</v>
      </c>
      <c r="E72" s="148">
        <v>0.47599999999999998</v>
      </c>
      <c r="F72" s="148">
        <v>0.33300000000000002</v>
      </c>
      <c r="G72" s="148">
        <v>0.14299999999999999</v>
      </c>
      <c r="H72" s="148">
        <v>0</v>
      </c>
      <c r="J72" s="209"/>
      <c r="K72" s="209"/>
    </row>
    <row r="73" spans="2:11" x14ac:dyDescent="0.25">
      <c r="B73" s="180"/>
      <c r="C73" t="s">
        <v>51</v>
      </c>
      <c r="D73" s="148">
        <v>5.8999999999999997E-2</v>
      </c>
      <c r="E73" s="148">
        <v>0.35299999999999998</v>
      </c>
      <c r="F73" s="148">
        <v>0.29399999999999998</v>
      </c>
      <c r="G73" s="148">
        <v>0.29399999999999998</v>
      </c>
      <c r="H73" s="148">
        <v>0</v>
      </c>
      <c r="J73" s="209"/>
      <c r="K73" s="209"/>
    </row>
    <row r="74" spans="2:11" x14ac:dyDescent="0.25">
      <c r="B74" s="180"/>
      <c r="C74" t="s">
        <v>52</v>
      </c>
      <c r="D74" s="148">
        <v>2.9000000000000001E-2</v>
      </c>
      <c r="E74" s="148">
        <v>0.441</v>
      </c>
      <c r="F74" s="148">
        <v>0.38200000000000001</v>
      </c>
      <c r="G74" s="148">
        <v>0.14699999999999999</v>
      </c>
      <c r="H74" s="148">
        <v>0</v>
      </c>
      <c r="J74" s="209"/>
      <c r="K74" s="209"/>
    </row>
    <row r="75" spans="2:11" x14ac:dyDescent="0.25">
      <c r="B75" s="180"/>
      <c r="C75" t="s">
        <v>53</v>
      </c>
      <c r="D75" s="148">
        <v>0.16700000000000001</v>
      </c>
      <c r="E75" s="148">
        <v>0.58299999999999996</v>
      </c>
      <c r="F75" s="148">
        <v>0.16700000000000001</v>
      </c>
      <c r="G75" s="148">
        <v>8.3000000000000004E-2</v>
      </c>
      <c r="H75" s="148">
        <v>0</v>
      </c>
      <c r="J75" s="209"/>
      <c r="K75" s="209"/>
    </row>
    <row r="76" spans="2:11" x14ac:dyDescent="0.25">
      <c r="B76" s="180"/>
      <c r="C76" t="s">
        <v>54</v>
      </c>
      <c r="D76" s="148">
        <v>0.13600000000000001</v>
      </c>
      <c r="E76" s="148">
        <v>0.45500000000000002</v>
      </c>
      <c r="F76" s="148">
        <v>0.36399999999999999</v>
      </c>
      <c r="G76" s="148">
        <v>4.4999999999999998E-2</v>
      </c>
      <c r="H76" s="148">
        <v>0</v>
      </c>
      <c r="J76" s="209"/>
      <c r="K76" s="209"/>
    </row>
    <row r="77" spans="2:11" x14ac:dyDescent="0.25">
      <c r="B77" s="180"/>
      <c r="C77" t="s">
        <v>55</v>
      </c>
      <c r="D77" s="148">
        <v>0.115</v>
      </c>
      <c r="E77" s="148">
        <v>0.61499999999999999</v>
      </c>
      <c r="F77" s="148">
        <v>0.192</v>
      </c>
      <c r="G77" s="148">
        <v>7.6999999999999999E-2</v>
      </c>
      <c r="H77" s="148">
        <v>0</v>
      </c>
      <c r="J77" s="209"/>
      <c r="K77" s="209"/>
    </row>
    <row r="78" spans="2:11" x14ac:dyDescent="0.25">
      <c r="B78" s="180"/>
      <c r="C78" t="s">
        <v>56</v>
      </c>
      <c r="D78" s="148">
        <v>7.4999999999999997E-2</v>
      </c>
      <c r="E78" s="148">
        <v>0.47499999999999998</v>
      </c>
      <c r="F78" s="148">
        <v>0.3</v>
      </c>
      <c r="G78" s="148">
        <v>0.125</v>
      </c>
      <c r="H78" s="148">
        <v>2.5000000000000001E-2</v>
      </c>
      <c r="J78" s="209"/>
      <c r="K78" s="209"/>
    </row>
    <row r="79" spans="2:11" ht="13.8" thickBot="1" x14ac:dyDescent="0.3">
      <c r="B79" s="181"/>
      <c r="C79" s="131" t="s">
        <v>57</v>
      </c>
      <c r="D79" s="151">
        <v>5.3999999999999999E-2</v>
      </c>
      <c r="E79" s="151">
        <v>0.432</v>
      </c>
      <c r="F79" s="151">
        <v>0.40500000000000003</v>
      </c>
      <c r="G79" s="151">
        <v>0.108</v>
      </c>
      <c r="H79" s="151">
        <v>0</v>
      </c>
      <c r="J79" s="209"/>
      <c r="K79" s="209"/>
    </row>
    <row r="80" spans="2:11" x14ac:dyDescent="0.25">
      <c r="B80" s="182" t="s">
        <v>1020</v>
      </c>
      <c r="C80" t="s">
        <v>58</v>
      </c>
      <c r="D80" s="148">
        <v>0</v>
      </c>
      <c r="E80" s="148">
        <v>5.0999999999999997E-2</v>
      </c>
      <c r="F80" s="148">
        <v>0.53800000000000003</v>
      </c>
      <c r="G80" s="148">
        <v>0.308</v>
      </c>
      <c r="H80" s="148">
        <v>0.10299999999999999</v>
      </c>
      <c r="J80" s="209"/>
      <c r="K80" s="209"/>
    </row>
    <row r="81" spans="2:11" x14ac:dyDescent="0.25">
      <c r="B81" s="184" t="s">
        <v>1021</v>
      </c>
      <c r="C81" t="s">
        <v>59</v>
      </c>
      <c r="D81" s="148">
        <v>7.0000000000000007E-2</v>
      </c>
      <c r="E81" s="148">
        <v>0.29799999999999999</v>
      </c>
      <c r="F81" s="148">
        <v>0.52600000000000002</v>
      </c>
      <c r="G81" s="148">
        <v>0.105</v>
      </c>
      <c r="H81" s="148">
        <v>0</v>
      </c>
      <c r="J81" s="209"/>
      <c r="K81" s="209"/>
    </row>
    <row r="82" spans="2:11" x14ac:dyDescent="0.25">
      <c r="B82" s="177"/>
      <c r="C82" t="s">
        <v>60</v>
      </c>
      <c r="D82" s="148">
        <v>0.19</v>
      </c>
      <c r="E82" s="148">
        <v>0.46</v>
      </c>
      <c r="F82" s="148">
        <v>0.28999999999999998</v>
      </c>
      <c r="G82" s="148">
        <v>0.05</v>
      </c>
      <c r="H82" s="148">
        <v>0.01</v>
      </c>
      <c r="J82" s="209"/>
      <c r="K82" s="209"/>
    </row>
    <row r="83" spans="2:11" x14ac:dyDescent="0.25">
      <c r="B83" s="177"/>
      <c r="C83" t="s">
        <v>61</v>
      </c>
      <c r="D83" s="148">
        <v>1.6E-2</v>
      </c>
      <c r="E83" s="148">
        <v>0.23</v>
      </c>
      <c r="F83" s="148">
        <v>0.42599999999999999</v>
      </c>
      <c r="G83" s="148">
        <v>0.311</v>
      </c>
      <c r="H83" s="148">
        <v>1.6E-2</v>
      </c>
      <c r="J83" s="209"/>
      <c r="K83" s="209"/>
    </row>
    <row r="84" spans="2:11" x14ac:dyDescent="0.25">
      <c r="B84" s="177"/>
      <c r="C84" t="s">
        <v>62</v>
      </c>
      <c r="D84" s="148">
        <v>0</v>
      </c>
      <c r="E84" s="148">
        <v>0.5</v>
      </c>
      <c r="F84" s="148">
        <v>0.33300000000000002</v>
      </c>
      <c r="G84" s="148">
        <v>0.16700000000000001</v>
      </c>
      <c r="H84" s="148">
        <v>0</v>
      </c>
      <c r="J84" s="209"/>
      <c r="K84" s="209"/>
    </row>
    <row r="85" spans="2:11" x14ac:dyDescent="0.25">
      <c r="B85" s="177"/>
      <c r="C85" t="s">
        <v>63</v>
      </c>
      <c r="D85" s="148">
        <v>5.7000000000000002E-2</v>
      </c>
      <c r="E85" s="148">
        <v>0.22600000000000001</v>
      </c>
      <c r="F85" s="148">
        <v>0.49099999999999999</v>
      </c>
      <c r="G85" s="148">
        <v>0.13200000000000001</v>
      </c>
      <c r="H85" s="148">
        <v>9.4E-2</v>
      </c>
      <c r="J85" s="209"/>
      <c r="K85" s="209"/>
    </row>
    <row r="86" spans="2:11" x14ac:dyDescent="0.25">
      <c r="B86" s="177"/>
      <c r="C86" t="s">
        <v>64</v>
      </c>
      <c r="D86" s="148">
        <v>0</v>
      </c>
      <c r="E86" s="148">
        <v>7.6999999999999999E-2</v>
      </c>
      <c r="F86" s="148">
        <v>0.69199999999999995</v>
      </c>
      <c r="G86" s="148">
        <v>0.23100000000000001</v>
      </c>
      <c r="H86" s="148">
        <v>0</v>
      </c>
      <c r="J86" s="209"/>
      <c r="K86" s="209"/>
    </row>
    <row r="87" spans="2:11" x14ac:dyDescent="0.25">
      <c r="B87" s="177"/>
      <c r="C87" t="s">
        <v>65</v>
      </c>
      <c r="D87" s="148">
        <v>0</v>
      </c>
      <c r="E87" s="148">
        <v>0.188</v>
      </c>
      <c r="F87" s="148">
        <v>0.625</v>
      </c>
      <c r="G87" s="148">
        <v>0.188</v>
      </c>
      <c r="H87" s="148">
        <v>0</v>
      </c>
      <c r="J87" s="209"/>
      <c r="K87" s="209"/>
    </row>
    <row r="88" spans="2:11" x14ac:dyDescent="0.25">
      <c r="B88" s="177"/>
      <c r="C88" t="s">
        <v>66</v>
      </c>
      <c r="D88" s="148">
        <v>0</v>
      </c>
      <c r="E88" s="148">
        <v>4.4999999999999998E-2</v>
      </c>
      <c r="F88" s="148">
        <v>0.54500000000000004</v>
      </c>
      <c r="G88" s="148">
        <v>0.36399999999999999</v>
      </c>
      <c r="H88" s="148">
        <v>4.4999999999999998E-2</v>
      </c>
      <c r="J88" s="209"/>
      <c r="K88" s="209"/>
    </row>
    <row r="89" spans="2:11" x14ac:dyDescent="0.25">
      <c r="B89" s="177"/>
      <c r="C89" t="s">
        <v>67</v>
      </c>
      <c r="D89" s="148">
        <v>0</v>
      </c>
      <c r="E89" s="148">
        <v>0.16700000000000001</v>
      </c>
      <c r="F89" s="148">
        <v>0.44400000000000001</v>
      </c>
      <c r="G89" s="148">
        <v>0.33300000000000002</v>
      </c>
      <c r="H89" s="148">
        <v>5.6000000000000001E-2</v>
      </c>
      <c r="J89" s="209"/>
      <c r="K89" s="209"/>
    </row>
    <row r="90" spans="2:11" x14ac:dyDescent="0.25">
      <c r="B90" s="177"/>
      <c r="C90" t="s">
        <v>68</v>
      </c>
      <c r="D90" s="148">
        <v>0.13700000000000001</v>
      </c>
      <c r="E90" s="148">
        <v>0.54800000000000004</v>
      </c>
      <c r="F90" s="148">
        <v>0.24199999999999999</v>
      </c>
      <c r="G90" s="148">
        <v>6.5000000000000002E-2</v>
      </c>
      <c r="H90" s="148">
        <v>8.0000000000000002E-3</v>
      </c>
      <c r="J90" s="209"/>
      <c r="K90" s="209"/>
    </row>
    <row r="91" spans="2:11" x14ac:dyDescent="0.25">
      <c r="B91" s="177"/>
      <c r="C91" t="s">
        <v>69</v>
      </c>
      <c r="D91" s="148">
        <v>0</v>
      </c>
      <c r="E91" s="148">
        <v>0.27800000000000002</v>
      </c>
      <c r="F91" s="148">
        <v>0.44400000000000001</v>
      </c>
      <c r="G91" s="148">
        <v>0.27800000000000002</v>
      </c>
      <c r="H91" s="148">
        <v>0</v>
      </c>
      <c r="J91" s="209"/>
      <c r="K91" s="209"/>
    </row>
    <row r="92" spans="2:11" x14ac:dyDescent="0.25">
      <c r="B92" s="177"/>
      <c r="C92" t="s">
        <v>70</v>
      </c>
      <c r="D92" s="148">
        <v>4.4999999999999998E-2</v>
      </c>
      <c r="E92" s="148">
        <v>0.5</v>
      </c>
      <c r="F92" s="148">
        <v>0.318</v>
      </c>
      <c r="G92" s="148">
        <v>0.13600000000000001</v>
      </c>
      <c r="H92" s="148">
        <v>0</v>
      </c>
      <c r="J92" s="209"/>
      <c r="K92" s="209"/>
    </row>
    <row r="93" spans="2:11" x14ac:dyDescent="0.25">
      <c r="B93" s="177"/>
      <c r="C93" t="s">
        <v>71</v>
      </c>
      <c r="D93" s="148">
        <v>4.4999999999999998E-2</v>
      </c>
      <c r="E93" s="148">
        <v>0.28599999999999998</v>
      </c>
      <c r="F93" s="148">
        <v>0.54500000000000004</v>
      </c>
      <c r="G93" s="148">
        <v>0.11600000000000001</v>
      </c>
      <c r="H93" s="148">
        <v>8.9999999999999993E-3</v>
      </c>
      <c r="J93" s="209"/>
      <c r="K93" s="209"/>
    </row>
    <row r="94" spans="2:11" x14ac:dyDescent="0.25">
      <c r="B94" s="177"/>
      <c r="C94" t="s">
        <v>72</v>
      </c>
      <c r="D94" s="148">
        <v>0</v>
      </c>
      <c r="E94" s="148">
        <v>0.154</v>
      </c>
      <c r="F94" s="148">
        <v>0.53800000000000003</v>
      </c>
      <c r="G94" s="148">
        <v>0.308</v>
      </c>
      <c r="H94" s="148">
        <v>0</v>
      </c>
      <c r="J94" s="209"/>
      <c r="K94" s="209"/>
    </row>
    <row r="95" spans="2:11" x14ac:dyDescent="0.25">
      <c r="B95" s="177"/>
      <c r="C95" t="s">
        <v>73</v>
      </c>
      <c r="D95" s="148">
        <v>0</v>
      </c>
      <c r="E95" s="148">
        <v>0.75</v>
      </c>
      <c r="F95" s="148">
        <v>0.16700000000000001</v>
      </c>
      <c r="G95" s="148">
        <v>8.3000000000000004E-2</v>
      </c>
      <c r="H95" s="148">
        <v>0</v>
      </c>
      <c r="J95" s="209"/>
      <c r="K95" s="209"/>
    </row>
    <row r="96" spans="2:11" ht="13.8" thickBot="1" x14ac:dyDescent="0.3">
      <c r="B96" s="178"/>
      <c r="C96" t="s">
        <v>74</v>
      </c>
      <c r="D96" s="148">
        <v>0</v>
      </c>
      <c r="E96" s="148">
        <v>0.111</v>
      </c>
      <c r="F96" s="148">
        <v>0.311</v>
      </c>
      <c r="G96" s="148">
        <v>0.378</v>
      </c>
      <c r="H96" s="148">
        <v>0.2</v>
      </c>
      <c r="J96" s="209"/>
      <c r="K96" s="209"/>
    </row>
    <row r="97" spans="2:11" x14ac:dyDescent="0.25">
      <c r="B97" s="183" t="s">
        <v>797</v>
      </c>
      <c r="C97" s="34" t="s">
        <v>75</v>
      </c>
      <c r="D97" s="150">
        <v>9.4E-2</v>
      </c>
      <c r="E97" s="150">
        <v>0.5</v>
      </c>
      <c r="F97" s="150">
        <v>0.313</v>
      </c>
      <c r="G97" s="150">
        <v>3.1E-2</v>
      </c>
      <c r="H97" s="150">
        <v>6.3E-2</v>
      </c>
      <c r="J97" s="209"/>
      <c r="K97" s="209"/>
    </row>
    <row r="98" spans="2:11" x14ac:dyDescent="0.25">
      <c r="B98" s="180"/>
      <c r="C98" t="s">
        <v>76</v>
      </c>
      <c r="D98" s="148">
        <v>4.8000000000000001E-2</v>
      </c>
      <c r="E98" s="148">
        <v>0.33300000000000002</v>
      </c>
      <c r="F98" s="148">
        <v>0.38100000000000001</v>
      </c>
      <c r="G98" s="148">
        <v>0.19</v>
      </c>
      <c r="H98" s="148">
        <v>4.8000000000000001E-2</v>
      </c>
      <c r="J98" s="209"/>
      <c r="K98" s="209"/>
    </row>
    <row r="99" spans="2:11" x14ac:dyDescent="0.25">
      <c r="B99" s="180"/>
      <c r="C99" t="s">
        <v>77</v>
      </c>
      <c r="D99" s="148">
        <v>0</v>
      </c>
      <c r="E99" s="148">
        <v>0.435</v>
      </c>
      <c r="F99" s="148">
        <v>0.39100000000000001</v>
      </c>
      <c r="G99" s="148">
        <v>0.13</v>
      </c>
      <c r="H99" s="148">
        <v>4.2999999999999997E-2</v>
      </c>
      <c r="J99" s="209"/>
      <c r="K99" s="209"/>
    </row>
    <row r="100" spans="2:11" x14ac:dyDescent="0.25">
      <c r="B100" s="180"/>
      <c r="C100" t="s">
        <v>78</v>
      </c>
      <c r="D100" s="148">
        <v>0</v>
      </c>
      <c r="E100" s="148">
        <v>0.125</v>
      </c>
      <c r="F100" s="148">
        <v>0.625</v>
      </c>
      <c r="G100" s="148">
        <v>0.125</v>
      </c>
      <c r="H100" s="148">
        <v>0.125</v>
      </c>
      <c r="J100" s="209"/>
      <c r="K100" s="209"/>
    </row>
    <row r="101" spans="2:11" x14ac:dyDescent="0.25">
      <c r="B101" s="180"/>
      <c r="C101" t="s">
        <v>79</v>
      </c>
      <c r="D101" s="148">
        <v>0</v>
      </c>
      <c r="E101" s="148">
        <v>6.7000000000000004E-2</v>
      </c>
      <c r="F101" s="148">
        <v>0.53300000000000003</v>
      </c>
      <c r="G101" s="148">
        <v>0.26700000000000002</v>
      </c>
      <c r="H101" s="148">
        <v>0.13300000000000001</v>
      </c>
      <c r="J101" s="209"/>
      <c r="K101" s="209"/>
    </row>
    <row r="102" spans="2:11" x14ac:dyDescent="0.25">
      <c r="B102" s="180"/>
      <c r="C102" t="s">
        <v>80</v>
      </c>
      <c r="D102" s="148">
        <v>0</v>
      </c>
      <c r="E102" s="148">
        <v>0.13200000000000001</v>
      </c>
      <c r="F102" s="148">
        <v>0.44700000000000001</v>
      </c>
      <c r="G102" s="148">
        <v>0.34200000000000003</v>
      </c>
      <c r="H102" s="148">
        <v>7.9000000000000001E-2</v>
      </c>
      <c r="J102" s="209"/>
      <c r="K102" s="209"/>
    </row>
    <row r="103" spans="2:11" x14ac:dyDescent="0.25">
      <c r="B103" s="180"/>
      <c r="C103" t="s">
        <v>81</v>
      </c>
      <c r="D103" s="148">
        <v>0</v>
      </c>
      <c r="E103" s="148">
        <v>0</v>
      </c>
      <c r="F103" s="148">
        <v>0.46200000000000002</v>
      </c>
      <c r="G103" s="148">
        <v>0.46200000000000002</v>
      </c>
      <c r="H103" s="148">
        <v>7.6999999999999999E-2</v>
      </c>
      <c r="J103" s="209"/>
      <c r="K103" s="209"/>
    </row>
    <row r="104" spans="2:11" x14ac:dyDescent="0.25">
      <c r="B104" s="180"/>
      <c r="C104" t="s">
        <v>99</v>
      </c>
      <c r="D104" s="148">
        <v>8.3000000000000004E-2</v>
      </c>
      <c r="E104" s="148">
        <v>0.41699999999999998</v>
      </c>
      <c r="F104" s="148">
        <v>0.5</v>
      </c>
      <c r="G104" s="148">
        <v>0</v>
      </c>
      <c r="H104" s="148">
        <v>0</v>
      </c>
      <c r="J104" s="209"/>
      <c r="K104" s="209"/>
    </row>
    <row r="105" spans="2:11" x14ac:dyDescent="0.25">
      <c r="B105" s="180"/>
      <c r="C105" t="s">
        <v>82</v>
      </c>
      <c r="D105" s="148">
        <v>9.0999999999999998E-2</v>
      </c>
      <c r="E105" s="148">
        <v>0.54500000000000004</v>
      </c>
      <c r="F105" s="148">
        <v>0.27300000000000002</v>
      </c>
      <c r="G105" s="148">
        <v>9.0999999999999998E-2</v>
      </c>
      <c r="H105" s="148">
        <v>0</v>
      </c>
      <c r="J105" s="209"/>
      <c r="K105" s="209"/>
    </row>
    <row r="106" spans="2:11" ht="13.8" thickBot="1" x14ac:dyDescent="0.3">
      <c r="B106" s="181"/>
      <c r="C106" t="s">
        <v>83</v>
      </c>
      <c r="D106" s="148">
        <v>5.2999999999999999E-2</v>
      </c>
      <c r="E106" s="148">
        <v>0.158</v>
      </c>
      <c r="F106" s="148">
        <v>0.47399999999999998</v>
      </c>
      <c r="G106" s="148">
        <v>0.316</v>
      </c>
      <c r="H106" s="148">
        <v>0</v>
      </c>
      <c r="J106" s="209"/>
      <c r="K106" s="209"/>
    </row>
    <row r="107" spans="2:11" x14ac:dyDescent="0.25">
      <c r="B107" s="182" t="s">
        <v>798</v>
      </c>
      <c r="C107" s="34" t="s">
        <v>84</v>
      </c>
      <c r="D107" s="150">
        <v>0.11799999999999999</v>
      </c>
      <c r="E107" s="150">
        <v>0.41199999999999998</v>
      </c>
      <c r="F107" s="150">
        <v>0.47099999999999997</v>
      </c>
      <c r="G107" s="150">
        <v>0</v>
      </c>
      <c r="H107" s="150">
        <v>0</v>
      </c>
      <c r="J107" s="209"/>
      <c r="K107" s="209"/>
    </row>
    <row r="108" spans="2:11" x14ac:dyDescent="0.25">
      <c r="B108" s="177"/>
      <c r="C108" t="s">
        <v>85</v>
      </c>
      <c r="D108" s="148">
        <v>0.6</v>
      </c>
      <c r="E108" s="148">
        <v>0.34</v>
      </c>
      <c r="F108" s="148">
        <v>0.06</v>
      </c>
      <c r="G108" s="148">
        <v>0</v>
      </c>
      <c r="H108" s="148">
        <v>0</v>
      </c>
      <c r="J108" s="209"/>
      <c r="K108" s="209"/>
    </row>
    <row r="109" spans="2:11" x14ac:dyDescent="0.25">
      <c r="B109" s="177"/>
      <c r="C109" t="s">
        <v>86</v>
      </c>
      <c r="D109" s="148">
        <v>0.47399999999999998</v>
      </c>
      <c r="E109" s="148">
        <v>0.52600000000000002</v>
      </c>
      <c r="F109" s="148">
        <v>0</v>
      </c>
      <c r="G109" s="148">
        <v>0</v>
      </c>
      <c r="H109" s="148">
        <v>0</v>
      </c>
      <c r="J109" s="209"/>
      <c r="K109" s="209"/>
    </row>
    <row r="110" spans="2:11" x14ac:dyDescent="0.25">
      <c r="B110" s="177"/>
      <c r="C110" t="s">
        <v>87</v>
      </c>
      <c r="D110" s="148">
        <v>0</v>
      </c>
      <c r="E110" s="148">
        <v>0.28599999999999998</v>
      </c>
      <c r="F110" s="148">
        <v>0.5</v>
      </c>
      <c r="G110" s="148">
        <v>0.214</v>
      </c>
      <c r="H110" s="148">
        <v>0</v>
      </c>
      <c r="J110" s="209"/>
      <c r="K110" s="209"/>
    </row>
    <row r="111" spans="2:11" x14ac:dyDescent="0.25">
      <c r="B111" s="177"/>
      <c r="C111" t="s">
        <v>88</v>
      </c>
      <c r="D111" s="148">
        <v>0.14299999999999999</v>
      </c>
      <c r="E111" s="148">
        <v>0.42899999999999999</v>
      </c>
      <c r="F111" s="148">
        <v>0.38100000000000001</v>
      </c>
      <c r="G111" s="148">
        <v>4.8000000000000001E-2</v>
      </c>
      <c r="H111" s="148">
        <v>0</v>
      </c>
      <c r="J111" s="209"/>
      <c r="K111" s="209"/>
    </row>
    <row r="112" spans="2:11" x14ac:dyDescent="0.25">
      <c r="B112" s="177"/>
      <c r="C112" t="s">
        <v>89</v>
      </c>
      <c r="D112" s="148">
        <v>0.51400000000000001</v>
      </c>
      <c r="E112" s="148">
        <v>0.48599999999999999</v>
      </c>
      <c r="F112" s="148">
        <v>0</v>
      </c>
      <c r="G112" s="148">
        <v>0</v>
      </c>
      <c r="H112" s="148">
        <v>0</v>
      </c>
      <c r="J112" s="209"/>
      <c r="K112" s="209"/>
    </row>
    <row r="113" spans="2:11" x14ac:dyDescent="0.25">
      <c r="B113" s="177"/>
      <c r="C113" t="s">
        <v>90</v>
      </c>
      <c r="D113" s="148">
        <v>0.32300000000000001</v>
      </c>
      <c r="E113" s="148">
        <v>0.51600000000000001</v>
      </c>
      <c r="F113" s="148">
        <v>0.161</v>
      </c>
      <c r="G113" s="148">
        <v>0</v>
      </c>
      <c r="H113" s="148">
        <v>0</v>
      </c>
      <c r="J113" s="209"/>
      <c r="K113" s="209"/>
    </row>
    <row r="114" spans="2:11" x14ac:dyDescent="0.25">
      <c r="B114" s="177"/>
      <c r="C114" t="s">
        <v>91</v>
      </c>
      <c r="D114" s="148">
        <v>0.26700000000000002</v>
      </c>
      <c r="E114" s="148">
        <v>0.53300000000000003</v>
      </c>
      <c r="F114" s="148">
        <v>0.2</v>
      </c>
      <c r="G114" s="148">
        <v>0</v>
      </c>
      <c r="H114" s="148">
        <v>0</v>
      </c>
      <c r="J114" s="209"/>
      <c r="K114" s="209"/>
    </row>
    <row r="115" spans="2:11" x14ac:dyDescent="0.25">
      <c r="B115" s="177"/>
      <c r="C115" t="s">
        <v>92</v>
      </c>
      <c r="D115" s="148">
        <v>0.375</v>
      </c>
      <c r="E115" s="148">
        <v>0.58299999999999996</v>
      </c>
      <c r="F115" s="148">
        <v>4.2000000000000003E-2</v>
      </c>
      <c r="G115" s="148">
        <v>0</v>
      </c>
      <c r="H115" s="148">
        <v>0</v>
      </c>
      <c r="J115" s="209"/>
      <c r="K115" s="209"/>
    </row>
    <row r="116" spans="2:11" x14ac:dyDescent="0.25">
      <c r="B116" s="177"/>
      <c r="C116" t="s">
        <v>93</v>
      </c>
      <c r="D116" s="148">
        <v>9.0999999999999998E-2</v>
      </c>
      <c r="E116" s="148">
        <v>0.318</v>
      </c>
      <c r="F116" s="148">
        <v>0.45500000000000002</v>
      </c>
      <c r="G116" s="148">
        <v>0.13600000000000001</v>
      </c>
      <c r="H116" s="148">
        <v>0</v>
      </c>
      <c r="J116" s="209"/>
      <c r="K116" s="209"/>
    </row>
    <row r="117" spans="2:11" x14ac:dyDescent="0.25">
      <c r="B117" s="177"/>
      <c r="C117" t="s">
        <v>94</v>
      </c>
      <c r="D117" s="148">
        <v>0</v>
      </c>
      <c r="E117" s="148">
        <v>0.17399999999999999</v>
      </c>
      <c r="F117" s="148">
        <v>0.60899999999999999</v>
      </c>
      <c r="G117" s="148">
        <v>0.217</v>
      </c>
      <c r="H117" s="148">
        <v>0</v>
      </c>
      <c r="J117" s="209"/>
      <c r="K117" s="209"/>
    </row>
    <row r="118" spans="2:11" x14ac:dyDescent="0.25">
      <c r="B118" s="177"/>
      <c r="C118" t="s">
        <v>95</v>
      </c>
      <c r="D118" s="148">
        <v>8.3000000000000004E-2</v>
      </c>
      <c r="E118" s="148">
        <v>0.75</v>
      </c>
      <c r="F118" s="148">
        <v>0.16700000000000001</v>
      </c>
      <c r="G118" s="148">
        <v>0</v>
      </c>
      <c r="H118" s="148">
        <v>0</v>
      </c>
      <c r="J118" s="209"/>
      <c r="K118" s="209"/>
    </row>
    <row r="119" spans="2:11" x14ac:dyDescent="0.25">
      <c r="B119" s="177"/>
      <c r="C119" t="s">
        <v>96</v>
      </c>
      <c r="D119" s="148">
        <v>0.36399999999999999</v>
      </c>
      <c r="E119" s="148">
        <v>0.57599999999999996</v>
      </c>
      <c r="F119" s="148">
        <v>0.03</v>
      </c>
      <c r="G119" s="148">
        <v>0.03</v>
      </c>
      <c r="H119" s="148">
        <v>0</v>
      </c>
      <c r="J119" s="209"/>
      <c r="K119" s="209"/>
    </row>
    <row r="120" spans="2:11" x14ac:dyDescent="0.25">
      <c r="B120" s="177"/>
      <c r="C120" t="s">
        <v>97</v>
      </c>
      <c r="D120" s="148">
        <v>0.59099999999999997</v>
      </c>
      <c r="E120" s="148">
        <v>0.318</v>
      </c>
      <c r="F120" s="148">
        <v>9.0999999999999998E-2</v>
      </c>
      <c r="G120" s="148">
        <v>0</v>
      </c>
      <c r="H120" s="148">
        <v>0</v>
      </c>
      <c r="J120" s="209"/>
      <c r="K120" s="209"/>
    </row>
    <row r="121" spans="2:11" ht="13.8" thickBot="1" x14ac:dyDescent="0.3">
      <c r="B121" s="178"/>
      <c r="C121" t="s">
        <v>98</v>
      </c>
      <c r="D121" s="148">
        <v>0.152</v>
      </c>
      <c r="E121" s="148">
        <v>0.63600000000000001</v>
      </c>
      <c r="F121" s="148">
        <v>0.182</v>
      </c>
      <c r="G121" s="148">
        <v>0.03</v>
      </c>
      <c r="H121" s="148">
        <v>0</v>
      </c>
      <c r="J121" s="209"/>
      <c r="K121" s="209"/>
    </row>
    <row r="122" spans="2:11" ht="15.75" customHeight="1" x14ac:dyDescent="0.25">
      <c r="D122" s="148"/>
      <c r="E122" s="148"/>
      <c r="F122" s="148"/>
      <c r="G122" s="148"/>
      <c r="H122" s="148"/>
    </row>
    <row r="123" spans="2:11" ht="15.75" customHeight="1" x14ac:dyDescent="0.25">
      <c r="D123" s="148"/>
      <c r="E123" s="148"/>
      <c r="F123" s="148"/>
      <c r="G123" s="148"/>
      <c r="H123" s="148"/>
      <c r="J123" s="208"/>
      <c r="K123" s="208"/>
    </row>
    <row r="124" spans="2:11" ht="15.75" customHeight="1" x14ac:dyDescent="0.25">
      <c r="D124" s="148"/>
      <c r="E124" s="148"/>
      <c r="F124" s="148"/>
      <c r="G124" s="148"/>
      <c r="H124" s="148"/>
      <c r="J124" s="208"/>
      <c r="K124" s="208"/>
    </row>
    <row r="125" spans="2:11" x14ac:dyDescent="0.25">
      <c r="J125" s="208"/>
      <c r="K125" s="208"/>
    </row>
    <row r="126" spans="2:11" ht="1.65" customHeight="1" x14ac:dyDescent="0.25">
      <c r="C126" t="s">
        <v>107</v>
      </c>
      <c r="D126" s="59" t="s">
        <v>140</v>
      </c>
      <c r="E126" s="59" t="s">
        <v>141</v>
      </c>
      <c r="F126" s="59" t="s">
        <v>142</v>
      </c>
      <c r="G126" s="59" t="s">
        <v>143</v>
      </c>
      <c r="H126" s="59" t="s">
        <v>105</v>
      </c>
      <c r="J126" s="208"/>
      <c r="K126" s="208"/>
    </row>
    <row r="127" spans="2:11" ht="32.85" customHeight="1" x14ac:dyDescent="0.25"/>
    <row r="128" spans="2:11" ht="409.6" hidden="1" customHeight="1" x14ac:dyDescent="0.25"/>
    <row r="129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8"/>
  <sheetViews>
    <sheetView showGridLines="0" zoomScale="81" zoomScaleNormal="81" workbookViewId="0">
      <selection activeCell="BZ96" sqref="BZ96"/>
    </sheetView>
  </sheetViews>
  <sheetFormatPr defaultColWidth="9.109375" defaultRowHeight="13.2" x14ac:dyDescent="0.25"/>
  <cols>
    <col min="1" max="1" width="7.88671875" customWidth="1"/>
    <col min="2" max="2" width="28" customWidth="1"/>
    <col min="3" max="3" width="24.44140625" customWidth="1"/>
    <col min="4" max="8" width="11" customWidth="1"/>
    <col min="9" max="11" width="13.6640625" style="76" customWidth="1"/>
    <col min="12" max="22" width="9.109375" style="76"/>
  </cols>
  <sheetData>
    <row r="1" spans="2:11" ht="18" customHeight="1" thickTop="1" x14ac:dyDescent="0.25">
      <c r="C1" s="135" t="s">
        <v>947</v>
      </c>
      <c r="D1" s="135"/>
      <c r="E1" s="64"/>
      <c r="F1" s="64"/>
      <c r="G1" s="64"/>
      <c r="H1" s="64"/>
    </row>
    <row r="2" spans="2:11" ht="18" customHeight="1" x14ac:dyDescent="0.25">
      <c r="C2" s="137" t="s">
        <v>948</v>
      </c>
      <c r="D2" s="137"/>
      <c r="E2" s="76"/>
      <c r="F2" s="76"/>
      <c r="G2" s="76"/>
      <c r="H2" s="76"/>
    </row>
    <row r="3" spans="2:11" ht="18" customHeight="1" thickBot="1" x14ac:dyDescent="0.3">
      <c r="C3" s="136"/>
      <c r="D3" s="136" t="s">
        <v>986</v>
      </c>
      <c r="E3" s="68"/>
      <c r="F3" s="68"/>
      <c r="G3" s="68"/>
      <c r="H3" s="68"/>
    </row>
    <row r="4" spans="2:11" ht="18" customHeight="1" x14ac:dyDescent="0.25">
      <c r="C4" s="60"/>
      <c r="D4" s="60"/>
      <c r="E4" s="60"/>
      <c r="F4" s="60"/>
      <c r="G4" s="60"/>
      <c r="H4" s="60"/>
    </row>
    <row r="5" spans="2:11" ht="18" customHeight="1" x14ac:dyDescent="0.25">
      <c r="C5" s="119" t="s">
        <v>933</v>
      </c>
      <c r="D5" s="60"/>
      <c r="E5" s="60"/>
      <c r="F5" s="119" t="s">
        <v>934</v>
      </c>
      <c r="G5" s="60"/>
      <c r="H5" s="60"/>
    </row>
    <row r="6" spans="2:11" ht="18" customHeight="1" x14ac:dyDescent="0.25">
      <c r="C6" s="119" t="s">
        <v>935</v>
      </c>
      <c r="D6" s="60"/>
      <c r="E6" s="60"/>
      <c r="F6" s="119" t="s">
        <v>936</v>
      </c>
      <c r="G6" s="60"/>
      <c r="H6" s="60"/>
    </row>
    <row r="7" spans="2:11" ht="18" customHeight="1" x14ac:dyDescent="0.25">
      <c r="C7" s="60"/>
      <c r="D7" s="60"/>
      <c r="E7" s="119" t="s">
        <v>937</v>
      </c>
      <c r="F7" s="60"/>
      <c r="G7" s="60"/>
      <c r="H7" s="60"/>
    </row>
    <row r="8" spans="2:11" ht="18" customHeight="1" thickBot="1" x14ac:dyDescent="0.3">
      <c r="C8" s="60"/>
      <c r="D8" s="60"/>
      <c r="E8" s="60"/>
      <c r="F8" s="60"/>
      <c r="G8" s="60"/>
      <c r="H8" s="60"/>
      <c r="J8" s="204"/>
      <c r="K8" s="204"/>
    </row>
    <row r="9" spans="2:11" ht="18" customHeight="1" thickBot="1" x14ac:dyDescent="0.3">
      <c r="C9" s="11" t="s">
        <v>938</v>
      </c>
      <c r="D9" s="122">
        <v>1</v>
      </c>
      <c r="E9" s="122">
        <v>2</v>
      </c>
      <c r="F9" s="122">
        <v>3</v>
      </c>
      <c r="G9" s="122">
        <v>4</v>
      </c>
      <c r="H9" s="122">
        <v>5</v>
      </c>
      <c r="J9" s="206"/>
      <c r="K9" s="206"/>
    </row>
    <row r="10" spans="2:11" ht="17.25" customHeight="1" x14ac:dyDescent="0.25">
      <c r="B10" s="176" t="s">
        <v>684</v>
      </c>
      <c r="C10" t="s">
        <v>197</v>
      </c>
      <c r="D10" s="106">
        <v>0.32700000000000001</v>
      </c>
      <c r="E10" s="106">
        <v>0.49099999999999999</v>
      </c>
      <c r="F10" s="106">
        <v>0.14499999999999999</v>
      </c>
      <c r="G10" s="106">
        <v>3.5999999999999997E-2</v>
      </c>
      <c r="H10" s="106">
        <v>0</v>
      </c>
      <c r="J10" s="209"/>
      <c r="K10" s="209"/>
    </row>
    <row r="11" spans="2:11" ht="17.25" customHeight="1" x14ac:dyDescent="0.25">
      <c r="B11" s="177"/>
      <c r="C11" t="s">
        <v>202</v>
      </c>
      <c r="D11" s="106">
        <v>0.129</v>
      </c>
      <c r="E11" s="106">
        <v>0.51500000000000001</v>
      </c>
      <c r="F11" s="106">
        <v>0.27800000000000002</v>
      </c>
      <c r="G11" s="106">
        <v>6.7000000000000004E-2</v>
      </c>
      <c r="H11" s="106">
        <v>0.01</v>
      </c>
      <c r="J11" s="209"/>
      <c r="K11" s="209"/>
    </row>
    <row r="12" spans="2:11" ht="17.25" customHeight="1" x14ac:dyDescent="0.25">
      <c r="B12" s="177"/>
      <c r="C12" t="s">
        <v>207</v>
      </c>
      <c r="D12" s="106">
        <v>0.153</v>
      </c>
      <c r="E12" s="106">
        <v>0.52900000000000003</v>
      </c>
      <c r="F12" s="106">
        <v>0.23499999999999999</v>
      </c>
      <c r="G12" s="106">
        <v>5.8999999999999997E-2</v>
      </c>
      <c r="H12" s="106">
        <v>2.4E-2</v>
      </c>
      <c r="J12" s="209"/>
      <c r="K12" s="209"/>
    </row>
    <row r="13" spans="2:11" ht="17.25" customHeight="1" x14ac:dyDescent="0.25">
      <c r="B13" s="177"/>
      <c r="C13" t="s">
        <v>211</v>
      </c>
      <c r="D13" s="106">
        <v>0.25</v>
      </c>
      <c r="E13" s="106">
        <v>0.59399999999999997</v>
      </c>
      <c r="F13" s="106">
        <v>0.156</v>
      </c>
      <c r="G13" s="106">
        <v>0</v>
      </c>
      <c r="H13" s="106">
        <v>0</v>
      </c>
      <c r="J13" s="209"/>
      <c r="K13" s="209"/>
    </row>
    <row r="14" spans="2:11" ht="17.25" customHeight="1" x14ac:dyDescent="0.25">
      <c r="B14" s="177"/>
      <c r="C14" t="s">
        <v>676</v>
      </c>
      <c r="D14" s="106">
        <v>0.17299999999999999</v>
      </c>
      <c r="E14" s="106">
        <v>0.54300000000000004</v>
      </c>
      <c r="F14" s="106">
        <v>0.23499999999999999</v>
      </c>
      <c r="G14" s="106">
        <v>4.9000000000000002E-2</v>
      </c>
      <c r="H14" s="106">
        <v>0</v>
      </c>
      <c r="J14" s="209"/>
      <c r="K14" s="209"/>
    </row>
    <row r="15" spans="2:11" ht="17.25" customHeight="1" x14ac:dyDescent="0.25">
      <c r="B15" s="177"/>
      <c r="C15" t="s">
        <v>677</v>
      </c>
      <c r="D15" s="106">
        <v>0.11700000000000001</v>
      </c>
      <c r="E15" s="106">
        <v>0.40300000000000002</v>
      </c>
      <c r="F15" s="106">
        <v>0.39</v>
      </c>
      <c r="G15" s="106">
        <v>9.0999999999999998E-2</v>
      </c>
      <c r="H15" s="106">
        <v>0</v>
      </c>
      <c r="J15" s="209"/>
      <c r="K15" s="209"/>
    </row>
    <row r="16" spans="2:11" ht="17.25" customHeight="1" x14ac:dyDescent="0.25">
      <c r="B16" s="177"/>
      <c r="C16" t="s">
        <v>225</v>
      </c>
      <c r="D16" s="106">
        <v>0.22900000000000001</v>
      </c>
      <c r="E16" s="106">
        <v>0.57099999999999995</v>
      </c>
      <c r="F16" s="106">
        <v>0.17100000000000001</v>
      </c>
      <c r="G16" s="106">
        <v>0</v>
      </c>
      <c r="H16" s="106">
        <v>2.9000000000000001E-2</v>
      </c>
      <c r="J16" s="209"/>
      <c r="K16" s="209"/>
    </row>
    <row r="17" spans="2:11" ht="17.25" customHeight="1" x14ac:dyDescent="0.25">
      <c r="B17" s="177"/>
      <c r="C17" t="s">
        <v>230</v>
      </c>
      <c r="D17" s="106">
        <v>9.9000000000000005E-2</v>
      </c>
      <c r="E17" s="106">
        <v>0.35199999999999998</v>
      </c>
      <c r="F17" s="106">
        <v>0.40799999999999997</v>
      </c>
      <c r="G17" s="106">
        <v>0.127</v>
      </c>
      <c r="H17" s="106">
        <v>1.4E-2</v>
      </c>
      <c r="J17" s="209"/>
      <c r="K17" s="209"/>
    </row>
    <row r="18" spans="2:11" ht="17.25" customHeight="1" x14ac:dyDescent="0.25">
      <c r="B18" s="177"/>
      <c r="C18" t="s">
        <v>235</v>
      </c>
      <c r="D18" s="106">
        <v>0.192</v>
      </c>
      <c r="E18" s="106">
        <v>0.47099999999999997</v>
      </c>
      <c r="F18" s="106">
        <v>0.25600000000000001</v>
      </c>
      <c r="G18" s="106">
        <v>5.8000000000000003E-2</v>
      </c>
      <c r="H18" s="106">
        <v>2.3E-2</v>
      </c>
      <c r="J18" s="209"/>
      <c r="K18" s="209"/>
    </row>
    <row r="19" spans="2:11" ht="17.25" customHeight="1" x14ac:dyDescent="0.25">
      <c r="B19" s="177"/>
      <c r="C19" t="s">
        <v>240</v>
      </c>
      <c r="D19" s="106">
        <v>0.191</v>
      </c>
      <c r="E19" s="106">
        <v>0.432</v>
      </c>
      <c r="F19" s="106">
        <v>0.27800000000000002</v>
      </c>
      <c r="G19" s="106">
        <v>7.3999999999999996E-2</v>
      </c>
      <c r="H19" s="106">
        <v>2.5000000000000001E-2</v>
      </c>
      <c r="J19" s="209"/>
      <c r="K19" s="209"/>
    </row>
    <row r="20" spans="2:11" ht="17.25" customHeight="1" x14ac:dyDescent="0.25">
      <c r="B20" s="177"/>
      <c r="C20" t="s">
        <v>244</v>
      </c>
      <c r="D20" s="106">
        <v>0.23100000000000001</v>
      </c>
      <c r="E20" s="106">
        <v>0.53800000000000003</v>
      </c>
      <c r="F20" s="106">
        <v>0.218</v>
      </c>
      <c r="G20" s="106">
        <v>1.2999999999999999E-2</v>
      </c>
      <c r="H20" s="106">
        <v>0</v>
      </c>
      <c r="J20" s="209"/>
      <c r="K20" s="209"/>
    </row>
    <row r="21" spans="2:11" ht="17.25" customHeight="1" thickBot="1" x14ac:dyDescent="0.3">
      <c r="B21" s="178"/>
      <c r="C21" t="s">
        <v>249</v>
      </c>
      <c r="D21" s="106">
        <v>0.13400000000000001</v>
      </c>
      <c r="E21" s="106">
        <v>0.48499999999999999</v>
      </c>
      <c r="F21" s="106">
        <v>0.371</v>
      </c>
      <c r="G21" s="106">
        <v>0.01</v>
      </c>
      <c r="H21" s="106">
        <v>0</v>
      </c>
      <c r="J21" s="209"/>
      <c r="K21" s="209"/>
    </row>
    <row r="22" spans="2:11" ht="17.25" customHeight="1" x14ac:dyDescent="0.25">
      <c r="B22" s="179" t="s">
        <v>703</v>
      </c>
      <c r="C22" s="34" t="s">
        <v>254</v>
      </c>
      <c r="D22" s="152">
        <v>0.14299999999999999</v>
      </c>
      <c r="E22" s="152">
        <v>0.505</v>
      </c>
      <c r="F22" s="152">
        <v>0.29699999999999999</v>
      </c>
      <c r="G22" s="152">
        <v>5.5E-2</v>
      </c>
      <c r="H22" s="152">
        <v>0</v>
      </c>
      <c r="J22" s="209"/>
      <c r="K22" s="209"/>
    </row>
    <row r="23" spans="2:11" ht="17.25" customHeight="1" x14ac:dyDescent="0.25">
      <c r="B23" s="180"/>
      <c r="C23" t="s">
        <v>259</v>
      </c>
      <c r="D23" s="106">
        <v>0.253</v>
      </c>
      <c r="E23" s="106">
        <v>0.63200000000000001</v>
      </c>
      <c r="F23" s="106">
        <v>0.115</v>
      </c>
      <c r="G23" s="106">
        <v>0</v>
      </c>
      <c r="H23" s="106">
        <v>0</v>
      </c>
      <c r="J23" s="209"/>
      <c r="K23" s="209"/>
    </row>
    <row r="24" spans="2:11" ht="17.25" customHeight="1" x14ac:dyDescent="0.25">
      <c r="B24" s="180"/>
      <c r="C24" t="s">
        <v>264</v>
      </c>
      <c r="D24" s="106">
        <v>0.16200000000000001</v>
      </c>
      <c r="E24" s="106">
        <v>0.441</v>
      </c>
      <c r="F24" s="106">
        <v>0.27900000000000003</v>
      </c>
      <c r="G24" s="106">
        <v>0.10299999999999999</v>
      </c>
      <c r="H24" s="106">
        <v>1.4999999999999999E-2</v>
      </c>
      <c r="J24" s="209"/>
      <c r="K24" s="209"/>
    </row>
    <row r="25" spans="2:11" ht="17.25" customHeight="1" x14ac:dyDescent="0.25">
      <c r="B25" s="180"/>
      <c r="C25" t="s">
        <v>269</v>
      </c>
      <c r="D25" s="106">
        <v>0.17599999999999999</v>
      </c>
      <c r="E25" s="106">
        <v>0.60299999999999998</v>
      </c>
      <c r="F25" s="106">
        <v>0.17599999999999999</v>
      </c>
      <c r="G25" s="106">
        <v>1.4999999999999999E-2</v>
      </c>
      <c r="H25" s="106">
        <v>2.9000000000000001E-2</v>
      </c>
      <c r="J25" s="209"/>
      <c r="K25" s="209"/>
    </row>
    <row r="26" spans="2:11" ht="17.25" customHeight="1" x14ac:dyDescent="0.25">
      <c r="B26" s="180"/>
      <c r="C26" t="s">
        <v>274</v>
      </c>
      <c r="D26" s="106">
        <v>0.18</v>
      </c>
      <c r="E26" s="106">
        <v>0.64</v>
      </c>
      <c r="F26" s="106">
        <v>0.18</v>
      </c>
      <c r="G26" s="106">
        <v>0</v>
      </c>
      <c r="H26" s="106">
        <v>0</v>
      </c>
      <c r="J26" s="209"/>
      <c r="K26" s="209"/>
    </row>
    <row r="27" spans="2:11" ht="17.25" customHeight="1" x14ac:dyDescent="0.25">
      <c r="B27" s="180"/>
      <c r="C27" t="s">
        <v>279</v>
      </c>
      <c r="D27" s="106">
        <v>0.185</v>
      </c>
      <c r="E27" s="106">
        <v>0.59299999999999997</v>
      </c>
      <c r="F27" s="106">
        <v>0.222</v>
      </c>
      <c r="G27" s="106">
        <v>0</v>
      </c>
      <c r="H27" s="106">
        <v>0</v>
      </c>
      <c r="J27" s="209"/>
      <c r="K27" s="209"/>
    </row>
    <row r="28" spans="2:11" ht="17.25" customHeight="1" x14ac:dyDescent="0.25">
      <c r="B28" s="180"/>
      <c r="C28" t="s">
        <v>285</v>
      </c>
      <c r="D28" s="106">
        <v>0.35499999999999998</v>
      </c>
      <c r="E28" s="106">
        <v>0.51600000000000001</v>
      </c>
      <c r="F28" s="106">
        <v>0.129</v>
      </c>
      <c r="G28" s="106">
        <v>0</v>
      </c>
      <c r="H28" s="106">
        <v>0</v>
      </c>
      <c r="J28" s="209"/>
      <c r="K28" s="209"/>
    </row>
    <row r="29" spans="2:11" ht="17.25" customHeight="1" x14ac:dyDescent="0.25">
      <c r="B29" s="180"/>
      <c r="C29" t="s">
        <v>290</v>
      </c>
      <c r="D29" s="106">
        <v>0.224</v>
      </c>
      <c r="E29" s="106">
        <v>0.63300000000000001</v>
      </c>
      <c r="F29" s="106">
        <v>0.122</v>
      </c>
      <c r="G29" s="106">
        <v>0</v>
      </c>
      <c r="H29" s="106">
        <v>0.02</v>
      </c>
      <c r="J29" s="209"/>
      <c r="K29" s="209"/>
    </row>
    <row r="30" spans="2:11" ht="17.25" customHeight="1" x14ac:dyDescent="0.25">
      <c r="B30" s="180"/>
      <c r="C30" t="s">
        <v>295</v>
      </c>
      <c r="D30" s="106">
        <v>0.25800000000000001</v>
      </c>
      <c r="E30" s="106">
        <v>0.68200000000000005</v>
      </c>
      <c r="F30" s="106">
        <v>6.0999999999999999E-2</v>
      </c>
      <c r="G30" s="106">
        <v>0</v>
      </c>
      <c r="H30" s="106">
        <v>0</v>
      </c>
      <c r="J30" s="209"/>
      <c r="K30" s="209"/>
    </row>
    <row r="31" spans="2:11" ht="17.25" customHeight="1" x14ac:dyDescent="0.25">
      <c r="B31" s="180"/>
      <c r="C31" t="s">
        <v>300</v>
      </c>
      <c r="D31" s="106">
        <v>0.188</v>
      </c>
      <c r="E31" s="106">
        <v>0.54200000000000004</v>
      </c>
      <c r="F31" s="106">
        <v>0.22900000000000001</v>
      </c>
      <c r="G31" s="106">
        <v>4.2000000000000003E-2</v>
      </c>
      <c r="H31" s="106">
        <v>0</v>
      </c>
      <c r="J31" s="209"/>
      <c r="K31" s="209"/>
    </row>
    <row r="32" spans="2:11" ht="17.25" customHeight="1" x14ac:dyDescent="0.25">
      <c r="B32" s="180"/>
      <c r="C32" t="s">
        <v>305</v>
      </c>
      <c r="D32" s="106">
        <v>0.25900000000000001</v>
      </c>
      <c r="E32" s="106">
        <v>0.63</v>
      </c>
      <c r="F32" s="106">
        <v>9.2999999999999999E-2</v>
      </c>
      <c r="G32" s="106">
        <v>1.9E-2</v>
      </c>
      <c r="H32" s="106">
        <v>0</v>
      </c>
      <c r="J32" s="209"/>
      <c r="K32" s="209"/>
    </row>
    <row r="33" spans="2:11" ht="17.25" customHeight="1" x14ac:dyDescent="0.25">
      <c r="B33" s="180"/>
      <c r="C33" t="s">
        <v>309</v>
      </c>
      <c r="D33" s="106">
        <v>0.14299999999999999</v>
      </c>
      <c r="E33" s="106">
        <v>0.59499999999999997</v>
      </c>
      <c r="F33" s="106">
        <v>0.23799999999999999</v>
      </c>
      <c r="G33" s="106">
        <v>2.4E-2</v>
      </c>
      <c r="H33" s="106">
        <v>0</v>
      </c>
      <c r="J33" s="209"/>
      <c r="K33" s="209"/>
    </row>
    <row r="34" spans="2:11" ht="17.25" customHeight="1" thickBot="1" x14ac:dyDescent="0.3">
      <c r="B34" s="181"/>
      <c r="C34" t="s">
        <v>314</v>
      </c>
      <c r="D34" s="106">
        <v>0.26100000000000001</v>
      </c>
      <c r="E34" s="106">
        <v>0.71699999999999997</v>
      </c>
      <c r="F34" s="106">
        <v>2.1999999999999999E-2</v>
      </c>
      <c r="G34" s="106">
        <v>0</v>
      </c>
      <c r="H34" s="106">
        <v>0</v>
      </c>
      <c r="J34" s="209"/>
      <c r="K34" s="209"/>
    </row>
    <row r="35" spans="2:11" ht="17.25" customHeight="1" x14ac:dyDescent="0.25">
      <c r="B35" s="182" t="s">
        <v>714</v>
      </c>
      <c r="C35" s="34" t="s">
        <v>319</v>
      </c>
      <c r="D35" s="152">
        <v>0.23899999999999999</v>
      </c>
      <c r="E35" s="152">
        <v>0.58199999999999996</v>
      </c>
      <c r="F35" s="152">
        <v>0.13400000000000001</v>
      </c>
      <c r="G35" s="152">
        <v>4.4999999999999998E-2</v>
      </c>
      <c r="H35" s="152">
        <v>0</v>
      </c>
      <c r="J35" s="209"/>
      <c r="K35" s="209"/>
    </row>
    <row r="36" spans="2:11" ht="17.25" customHeight="1" x14ac:dyDescent="0.25">
      <c r="B36" s="177"/>
      <c r="C36" t="s">
        <v>324</v>
      </c>
      <c r="D36" s="106">
        <v>0.25600000000000001</v>
      </c>
      <c r="E36" s="106">
        <v>0.53500000000000003</v>
      </c>
      <c r="F36" s="106">
        <v>0.186</v>
      </c>
      <c r="G36" s="106">
        <v>2.3E-2</v>
      </c>
      <c r="H36" s="106">
        <v>0</v>
      </c>
      <c r="J36" s="209"/>
      <c r="K36" s="209"/>
    </row>
    <row r="37" spans="2:11" ht="17.25" customHeight="1" x14ac:dyDescent="0.25">
      <c r="B37" s="177"/>
      <c r="C37" t="s">
        <v>329</v>
      </c>
      <c r="D37" s="106">
        <v>0.27</v>
      </c>
      <c r="E37" s="106">
        <v>0.52700000000000002</v>
      </c>
      <c r="F37" s="106">
        <v>0.189</v>
      </c>
      <c r="G37" s="106">
        <v>1.4E-2</v>
      </c>
      <c r="H37" s="106">
        <v>0</v>
      </c>
      <c r="J37" s="209"/>
      <c r="K37" s="209"/>
    </row>
    <row r="38" spans="2:11" ht="17.25" customHeight="1" x14ac:dyDescent="0.25">
      <c r="B38" s="177"/>
      <c r="C38" t="s">
        <v>334</v>
      </c>
      <c r="D38" s="106">
        <v>0.28299999999999997</v>
      </c>
      <c r="E38" s="106">
        <v>0.6</v>
      </c>
      <c r="F38" s="106">
        <v>6.7000000000000004E-2</v>
      </c>
      <c r="G38" s="106">
        <v>3.3000000000000002E-2</v>
      </c>
      <c r="H38" s="106">
        <v>1.7000000000000001E-2</v>
      </c>
      <c r="J38" s="209"/>
      <c r="K38" s="209"/>
    </row>
    <row r="39" spans="2:11" ht="17.25" customHeight="1" x14ac:dyDescent="0.25">
      <c r="B39" s="177"/>
      <c r="C39" t="s">
        <v>339</v>
      </c>
      <c r="D39" s="106">
        <v>0.26700000000000002</v>
      </c>
      <c r="E39" s="106">
        <v>0.63300000000000001</v>
      </c>
      <c r="F39" s="106">
        <v>3.3000000000000002E-2</v>
      </c>
      <c r="G39" s="106">
        <v>6.7000000000000004E-2</v>
      </c>
      <c r="H39" s="106">
        <v>0</v>
      </c>
      <c r="J39" s="209"/>
      <c r="K39" s="209"/>
    </row>
    <row r="40" spans="2:11" ht="17.25" customHeight="1" x14ac:dyDescent="0.25">
      <c r="B40" s="177"/>
      <c r="C40" t="s">
        <v>344</v>
      </c>
      <c r="D40" s="106">
        <v>0.23799999999999999</v>
      </c>
      <c r="E40" s="106">
        <v>0.5</v>
      </c>
      <c r="F40" s="106">
        <v>0.19</v>
      </c>
      <c r="G40" s="106">
        <v>7.0999999999999994E-2</v>
      </c>
      <c r="H40" s="106">
        <v>0</v>
      </c>
      <c r="J40" s="209"/>
      <c r="K40" s="209"/>
    </row>
    <row r="41" spans="2:11" ht="17.25" customHeight="1" thickBot="1" x14ac:dyDescent="0.3">
      <c r="B41" s="178"/>
      <c r="C41" s="131" t="s">
        <v>349</v>
      </c>
      <c r="D41" s="153">
        <v>0.248</v>
      </c>
      <c r="E41" s="153">
        <v>0.624</v>
      </c>
      <c r="F41" s="153">
        <v>0.129</v>
      </c>
      <c r="G41" s="153">
        <v>0</v>
      </c>
      <c r="H41" s="153">
        <v>0</v>
      </c>
      <c r="J41" s="209"/>
      <c r="K41" s="209"/>
    </row>
    <row r="42" spans="2:11" ht="17.25" customHeight="1" x14ac:dyDescent="0.25">
      <c r="B42" s="183" t="s">
        <v>721</v>
      </c>
      <c r="C42" t="s">
        <v>20</v>
      </c>
      <c r="D42" s="106">
        <v>0.1</v>
      </c>
      <c r="E42" s="106">
        <v>0.3</v>
      </c>
      <c r="F42" s="106">
        <v>0.6</v>
      </c>
      <c r="G42" s="106">
        <v>0</v>
      </c>
      <c r="H42" s="106">
        <v>0</v>
      </c>
      <c r="J42" s="209"/>
      <c r="K42" s="209"/>
    </row>
    <row r="43" spans="2:11" ht="17.25" customHeight="1" x14ac:dyDescent="0.25">
      <c r="B43" s="180"/>
      <c r="C43" t="s">
        <v>21</v>
      </c>
      <c r="D43" s="106">
        <v>0</v>
      </c>
      <c r="E43" s="106">
        <v>0.13200000000000001</v>
      </c>
      <c r="F43" s="106">
        <v>0.50900000000000001</v>
      </c>
      <c r="G43" s="106">
        <v>0.26400000000000001</v>
      </c>
      <c r="H43" s="106">
        <v>9.4E-2</v>
      </c>
      <c r="J43" s="209"/>
      <c r="K43" s="209"/>
    </row>
    <row r="44" spans="2:11" ht="17.25" customHeight="1" x14ac:dyDescent="0.25">
      <c r="B44" s="180"/>
      <c r="C44" t="s">
        <v>22</v>
      </c>
      <c r="D44" s="106">
        <v>0</v>
      </c>
      <c r="E44" s="106">
        <v>0.5</v>
      </c>
      <c r="F44" s="106">
        <v>0.35699999999999998</v>
      </c>
      <c r="G44" s="106">
        <v>0.14299999999999999</v>
      </c>
      <c r="H44" s="106">
        <v>0</v>
      </c>
      <c r="J44" s="209"/>
      <c r="K44" s="209"/>
    </row>
    <row r="45" spans="2:11" ht="17.25" customHeight="1" x14ac:dyDescent="0.25">
      <c r="B45" s="180"/>
      <c r="C45" t="s">
        <v>23</v>
      </c>
      <c r="D45" s="106">
        <v>0.27800000000000002</v>
      </c>
      <c r="E45" s="106">
        <v>0.47199999999999998</v>
      </c>
      <c r="F45" s="106">
        <v>0.222</v>
      </c>
      <c r="G45" s="106">
        <v>2.8000000000000001E-2</v>
      </c>
      <c r="H45" s="106">
        <v>0</v>
      </c>
      <c r="J45" s="209"/>
      <c r="K45" s="209"/>
    </row>
    <row r="46" spans="2:11" ht="17.25" customHeight="1" x14ac:dyDescent="0.25">
      <c r="B46" s="180"/>
      <c r="C46" t="s">
        <v>24</v>
      </c>
      <c r="D46" s="106">
        <v>0</v>
      </c>
      <c r="E46" s="106">
        <v>8.7999999999999995E-2</v>
      </c>
      <c r="F46" s="106">
        <v>0.55900000000000005</v>
      </c>
      <c r="G46" s="106">
        <v>0.26500000000000001</v>
      </c>
      <c r="H46" s="106">
        <v>8.7999999999999995E-2</v>
      </c>
      <c r="J46" s="209"/>
      <c r="K46" s="209"/>
    </row>
    <row r="47" spans="2:11" ht="17.25" customHeight="1" thickBot="1" x14ac:dyDescent="0.3">
      <c r="B47" s="181"/>
      <c r="C47" t="s">
        <v>25</v>
      </c>
      <c r="D47" s="106">
        <v>0</v>
      </c>
      <c r="E47" s="106">
        <v>0.14299999999999999</v>
      </c>
      <c r="F47" s="106">
        <v>0.64300000000000002</v>
      </c>
      <c r="G47" s="106">
        <v>7.0999999999999994E-2</v>
      </c>
      <c r="H47" s="106">
        <v>0.14299999999999999</v>
      </c>
      <c r="J47" s="209"/>
      <c r="K47" s="209"/>
    </row>
    <row r="48" spans="2:11" ht="17.25" customHeight="1" x14ac:dyDescent="0.25">
      <c r="B48" s="182" t="s">
        <v>730</v>
      </c>
      <c r="C48" s="34" t="s">
        <v>26</v>
      </c>
      <c r="D48" s="152">
        <v>0</v>
      </c>
      <c r="E48" s="152">
        <v>0.1</v>
      </c>
      <c r="F48" s="152">
        <v>0.5</v>
      </c>
      <c r="G48" s="152">
        <v>0.4</v>
      </c>
      <c r="H48" s="152">
        <v>0</v>
      </c>
      <c r="J48" s="209"/>
      <c r="K48" s="209"/>
    </row>
    <row r="49" spans="2:11" ht="17.25" customHeight="1" x14ac:dyDescent="0.25">
      <c r="B49" s="177"/>
      <c r="C49" t="s">
        <v>27</v>
      </c>
      <c r="D49" s="106">
        <v>0.20599999999999999</v>
      </c>
      <c r="E49" s="106">
        <v>0.64700000000000002</v>
      </c>
      <c r="F49" s="106">
        <v>0.11799999999999999</v>
      </c>
      <c r="G49" s="106">
        <v>2.9000000000000001E-2</v>
      </c>
      <c r="H49" s="106">
        <v>0</v>
      </c>
      <c r="J49" s="209"/>
      <c r="K49" s="209"/>
    </row>
    <row r="50" spans="2:11" ht="17.25" customHeight="1" x14ac:dyDescent="0.25">
      <c r="B50" s="177"/>
      <c r="C50" t="s">
        <v>28</v>
      </c>
      <c r="D50" s="106">
        <v>6.7000000000000004E-2</v>
      </c>
      <c r="E50" s="106">
        <v>0.6</v>
      </c>
      <c r="F50" s="106">
        <v>0.23300000000000001</v>
      </c>
      <c r="G50" s="106">
        <v>0.1</v>
      </c>
      <c r="H50" s="106">
        <v>0</v>
      </c>
      <c r="J50" s="209"/>
      <c r="K50" s="209"/>
    </row>
    <row r="51" spans="2:11" ht="17.25" customHeight="1" x14ac:dyDescent="0.25">
      <c r="B51" s="177"/>
      <c r="C51" t="s">
        <v>29</v>
      </c>
      <c r="D51" s="106">
        <v>2.9000000000000001E-2</v>
      </c>
      <c r="E51" s="106">
        <v>0.22900000000000001</v>
      </c>
      <c r="F51" s="106">
        <v>0.25700000000000001</v>
      </c>
      <c r="G51" s="106">
        <v>0.42899999999999999</v>
      </c>
      <c r="H51" s="106">
        <v>5.7000000000000002E-2</v>
      </c>
      <c r="J51" s="209"/>
      <c r="K51" s="209"/>
    </row>
    <row r="52" spans="2:11" ht="17.25" customHeight="1" x14ac:dyDescent="0.25">
      <c r="B52" s="177"/>
      <c r="C52" t="s">
        <v>30</v>
      </c>
      <c r="D52" s="106">
        <v>8.3000000000000004E-2</v>
      </c>
      <c r="E52" s="106">
        <v>0.41699999999999998</v>
      </c>
      <c r="F52" s="106">
        <v>0.25</v>
      </c>
      <c r="G52" s="106">
        <v>0.25</v>
      </c>
      <c r="H52" s="106">
        <v>0</v>
      </c>
      <c r="J52" s="209"/>
      <c r="K52" s="209"/>
    </row>
    <row r="53" spans="2:11" ht="17.25" customHeight="1" x14ac:dyDescent="0.25">
      <c r="B53" s="177"/>
      <c r="C53" t="s">
        <v>31</v>
      </c>
      <c r="D53" s="106">
        <v>0</v>
      </c>
      <c r="E53" s="106">
        <v>0.4</v>
      </c>
      <c r="F53" s="106">
        <v>0.4</v>
      </c>
      <c r="G53" s="106">
        <v>0.2</v>
      </c>
      <c r="H53" s="106">
        <v>0</v>
      </c>
      <c r="J53" s="209"/>
      <c r="K53" s="209"/>
    </row>
    <row r="54" spans="2:11" ht="17.25" customHeight="1" x14ac:dyDescent="0.25">
      <c r="B54" s="177"/>
      <c r="C54" t="s">
        <v>32</v>
      </c>
      <c r="D54" s="106">
        <v>9.8000000000000004E-2</v>
      </c>
      <c r="E54" s="106">
        <v>0.46300000000000002</v>
      </c>
      <c r="F54" s="106">
        <v>0.317</v>
      </c>
      <c r="G54" s="106">
        <v>0.122</v>
      </c>
      <c r="H54" s="106">
        <v>0</v>
      </c>
      <c r="J54" s="209"/>
      <c r="K54" s="209"/>
    </row>
    <row r="55" spans="2:11" ht="17.25" customHeight="1" x14ac:dyDescent="0.25">
      <c r="B55" s="177"/>
      <c r="C55" t="s">
        <v>33</v>
      </c>
      <c r="D55" s="106">
        <v>0</v>
      </c>
      <c r="E55" s="106">
        <v>0.44</v>
      </c>
      <c r="F55" s="106">
        <v>0.32</v>
      </c>
      <c r="G55" s="106">
        <v>0.24</v>
      </c>
      <c r="H55" s="106">
        <v>0</v>
      </c>
      <c r="J55" s="209"/>
      <c r="K55" s="209"/>
    </row>
    <row r="56" spans="2:11" ht="17.25" customHeight="1" x14ac:dyDescent="0.25">
      <c r="B56" s="177"/>
      <c r="C56" t="s">
        <v>34</v>
      </c>
      <c r="D56" s="106">
        <v>0</v>
      </c>
      <c r="E56" s="106">
        <v>0.38100000000000001</v>
      </c>
      <c r="F56" s="106">
        <v>0.33300000000000002</v>
      </c>
      <c r="G56" s="106">
        <v>0.28599999999999998</v>
      </c>
      <c r="H56" s="106">
        <v>0</v>
      </c>
      <c r="J56" s="209"/>
      <c r="K56" s="209"/>
    </row>
    <row r="57" spans="2:11" ht="17.25" customHeight="1" x14ac:dyDescent="0.25">
      <c r="B57" s="177"/>
      <c r="C57" t="s">
        <v>35</v>
      </c>
      <c r="D57" s="106">
        <v>0</v>
      </c>
      <c r="E57" s="106">
        <v>0.53800000000000003</v>
      </c>
      <c r="F57" s="106">
        <v>0.308</v>
      </c>
      <c r="G57" s="106">
        <v>7.6999999999999999E-2</v>
      </c>
      <c r="H57" s="106">
        <v>7.6999999999999999E-2</v>
      </c>
      <c r="J57" s="209"/>
      <c r="K57" s="209"/>
    </row>
    <row r="58" spans="2:11" ht="17.25" customHeight="1" x14ac:dyDescent="0.25">
      <c r="B58" s="177"/>
      <c r="C58" t="s">
        <v>36</v>
      </c>
      <c r="D58" s="106">
        <v>9.0999999999999998E-2</v>
      </c>
      <c r="E58" s="106">
        <v>0.54500000000000004</v>
      </c>
      <c r="F58" s="106">
        <v>0.27300000000000002</v>
      </c>
      <c r="G58" s="106">
        <v>9.0999999999999998E-2</v>
      </c>
      <c r="H58" s="106">
        <v>0</v>
      </c>
      <c r="J58" s="209"/>
      <c r="K58" s="209"/>
    </row>
    <row r="59" spans="2:11" ht="17.25" customHeight="1" x14ac:dyDescent="0.25">
      <c r="B59" s="177"/>
      <c r="C59" t="s">
        <v>37</v>
      </c>
      <c r="D59" s="106">
        <v>0</v>
      </c>
      <c r="E59" s="106">
        <v>0.1</v>
      </c>
      <c r="F59" s="106">
        <v>0.5</v>
      </c>
      <c r="G59" s="106">
        <v>0.4</v>
      </c>
      <c r="H59" s="106">
        <v>0</v>
      </c>
      <c r="J59" s="209"/>
      <c r="K59" s="209"/>
    </row>
    <row r="60" spans="2:11" ht="17.25" customHeight="1" x14ac:dyDescent="0.25">
      <c r="B60" s="177"/>
      <c r="C60" t="s">
        <v>38</v>
      </c>
      <c r="D60" s="106">
        <v>3.1E-2</v>
      </c>
      <c r="E60" s="106">
        <v>0.40600000000000003</v>
      </c>
      <c r="F60" s="106">
        <v>0.313</v>
      </c>
      <c r="G60" s="106">
        <v>0.188</v>
      </c>
      <c r="H60" s="106">
        <v>6.3E-2</v>
      </c>
      <c r="J60" s="209"/>
      <c r="K60" s="209"/>
    </row>
    <row r="61" spans="2:11" ht="17.25" customHeight="1" x14ac:dyDescent="0.25">
      <c r="B61" s="177"/>
      <c r="C61" t="s">
        <v>39</v>
      </c>
      <c r="D61" s="106">
        <v>0</v>
      </c>
      <c r="E61" s="106">
        <v>0.47099999999999997</v>
      </c>
      <c r="F61" s="106">
        <v>0.23499999999999999</v>
      </c>
      <c r="G61" s="106">
        <v>0.29399999999999998</v>
      </c>
      <c r="H61" s="106">
        <v>0</v>
      </c>
      <c r="J61" s="209"/>
      <c r="K61" s="209"/>
    </row>
    <row r="62" spans="2:11" ht="17.25" customHeight="1" x14ac:dyDescent="0.25">
      <c r="B62" s="177"/>
      <c r="C62" t="s">
        <v>40</v>
      </c>
      <c r="D62" s="106">
        <v>0.219</v>
      </c>
      <c r="E62" s="106">
        <v>0.313</v>
      </c>
      <c r="F62" s="106">
        <v>0.34399999999999997</v>
      </c>
      <c r="G62" s="106">
        <v>9.4E-2</v>
      </c>
      <c r="H62" s="106">
        <v>3.1E-2</v>
      </c>
      <c r="J62" s="209"/>
      <c r="K62" s="209"/>
    </row>
    <row r="63" spans="2:11" ht="17.25" customHeight="1" x14ac:dyDescent="0.25">
      <c r="B63" s="177"/>
      <c r="C63" t="s">
        <v>41</v>
      </c>
      <c r="D63" s="106">
        <v>6.7000000000000004E-2</v>
      </c>
      <c r="E63" s="106">
        <v>0.26700000000000002</v>
      </c>
      <c r="F63" s="106">
        <v>0.4</v>
      </c>
      <c r="G63" s="106">
        <v>0.26700000000000002</v>
      </c>
      <c r="H63" s="106">
        <v>0</v>
      </c>
      <c r="J63" s="209"/>
      <c r="K63" s="209"/>
    </row>
    <row r="64" spans="2:11" ht="17.25" customHeight="1" x14ac:dyDescent="0.25">
      <c r="B64" s="177"/>
      <c r="C64" t="s">
        <v>42</v>
      </c>
      <c r="D64" s="106">
        <v>0</v>
      </c>
      <c r="E64" s="106">
        <v>0.54500000000000004</v>
      </c>
      <c r="F64" s="106">
        <v>9.0999999999999998E-2</v>
      </c>
      <c r="G64" s="106">
        <v>0.27300000000000002</v>
      </c>
      <c r="H64" s="106">
        <v>9.0999999999999998E-2</v>
      </c>
      <c r="J64" s="209"/>
      <c r="K64" s="209"/>
    </row>
    <row r="65" spans="2:11" ht="17.25" customHeight="1" x14ac:dyDescent="0.25">
      <c r="B65" s="177"/>
      <c r="C65" t="s">
        <v>43</v>
      </c>
      <c r="D65" s="106">
        <v>9.0999999999999998E-2</v>
      </c>
      <c r="E65" s="106">
        <v>0.36399999999999999</v>
      </c>
      <c r="F65" s="106">
        <v>0.27300000000000002</v>
      </c>
      <c r="G65" s="106">
        <v>0.182</v>
      </c>
      <c r="H65" s="106">
        <v>9.0999999999999998E-2</v>
      </c>
      <c r="J65" s="209"/>
      <c r="K65" s="209"/>
    </row>
    <row r="66" spans="2:11" ht="17.25" customHeight="1" x14ac:dyDescent="0.25">
      <c r="B66" s="177"/>
      <c r="C66" t="s">
        <v>44</v>
      </c>
      <c r="D66" s="106">
        <v>6.4000000000000001E-2</v>
      </c>
      <c r="E66" s="106">
        <v>0.40400000000000003</v>
      </c>
      <c r="F66" s="106">
        <v>0.29799999999999999</v>
      </c>
      <c r="G66" s="106">
        <v>0.21299999999999999</v>
      </c>
      <c r="H66" s="106">
        <v>2.1000000000000001E-2</v>
      </c>
      <c r="J66" s="209"/>
      <c r="K66" s="209"/>
    </row>
    <row r="67" spans="2:11" ht="17.25" customHeight="1" x14ac:dyDescent="0.25">
      <c r="B67" s="177"/>
      <c r="C67" t="s">
        <v>45</v>
      </c>
      <c r="D67" s="106">
        <v>0.03</v>
      </c>
      <c r="E67" s="106">
        <v>0.39400000000000002</v>
      </c>
      <c r="F67" s="106">
        <v>0.36399999999999999</v>
      </c>
      <c r="G67" s="106">
        <v>0.21199999999999999</v>
      </c>
      <c r="H67" s="106">
        <v>0</v>
      </c>
      <c r="J67" s="209"/>
      <c r="K67" s="209"/>
    </row>
    <row r="68" spans="2:11" ht="17.25" customHeight="1" x14ac:dyDescent="0.25">
      <c r="B68" s="177"/>
      <c r="C68" t="s">
        <v>46</v>
      </c>
      <c r="D68" s="106">
        <v>3.4000000000000002E-2</v>
      </c>
      <c r="E68" s="106">
        <v>0.51700000000000002</v>
      </c>
      <c r="F68" s="106">
        <v>0.27600000000000002</v>
      </c>
      <c r="G68" s="106">
        <v>0.17199999999999999</v>
      </c>
      <c r="H68" s="106">
        <v>0</v>
      </c>
      <c r="J68" s="209"/>
      <c r="K68" s="209"/>
    </row>
    <row r="69" spans="2:11" ht="17.25" customHeight="1" thickBot="1" x14ac:dyDescent="0.3">
      <c r="B69" s="178"/>
      <c r="C69" s="131" t="s">
        <v>47</v>
      </c>
      <c r="D69" s="153">
        <v>3.5999999999999997E-2</v>
      </c>
      <c r="E69" s="153">
        <v>0.14299999999999999</v>
      </c>
      <c r="F69" s="153">
        <v>0.25</v>
      </c>
      <c r="G69" s="153">
        <v>0.32100000000000001</v>
      </c>
      <c r="H69" s="153">
        <v>0.25</v>
      </c>
      <c r="J69" s="209"/>
      <c r="K69" s="209"/>
    </row>
    <row r="70" spans="2:11" ht="17.25" customHeight="1" x14ac:dyDescent="0.25">
      <c r="B70" s="183" t="s">
        <v>422</v>
      </c>
      <c r="C70" t="s">
        <v>48</v>
      </c>
      <c r="D70" s="106">
        <v>4.4999999999999998E-2</v>
      </c>
      <c r="E70" s="106">
        <v>0.318</v>
      </c>
      <c r="F70" s="106">
        <v>0.5</v>
      </c>
      <c r="G70" s="106">
        <v>0.13600000000000001</v>
      </c>
      <c r="H70" s="106">
        <v>0</v>
      </c>
      <c r="J70" s="209"/>
      <c r="K70" s="209"/>
    </row>
    <row r="71" spans="2:11" ht="17.25" customHeight="1" x14ac:dyDescent="0.25">
      <c r="B71" s="180"/>
      <c r="C71" t="s">
        <v>49</v>
      </c>
      <c r="D71" s="106">
        <v>0.05</v>
      </c>
      <c r="E71" s="106">
        <v>0.3</v>
      </c>
      <c r="F71" s="106">
        <v>0.4</v>
      </c>
      <c r="G71" s="106">
        <v>0.2</v>
      </c>
      <c r="H71" s="106">
        <v>0.05</v>
      </c>
      <c r="J71" s="209"/>
      <c r="K71" s="209"/>
    </row>
    <row r="72" spans="2:11" ht="17.25" customHeight="1" x14ac:dyDescent="0.25">
      <c r="B72" s="180"/>
      <c r="C72" t="s">
        <v>50</v>
      </c>
      <c r="D72" s="106">
        <v>5.2999999999999999E-2</v>
      </c>
      <c r="E72" s="106">
        <v>0.47399999999999998</v>
      </c>
      <c r="F72" s="106">
        <v>0.36799999999999999</v>
      </c>
      <c r="G72" s="106">
        <v>0.105</v>
      </c>
      <c r="H72" s="106">
        <v>0</v>
      </c>
      <c r="J72" s="209"/>
      <c r="K72" s="209"/>
    </row>
    <row r="73" spans="2:11" ht="17.25" customHeight="1" x14ac:dyDescent="0.25">
      <c r="B73" s="180"/>
      <c r="C73" t="s">
        <v>51</v>
      </c>
      <c r="D73" s="106">
        <v>0</v>
      </c>
      <c r="E73" s="106">
        <v>0.23499999999999999</v>
      </c>
      <c r="F73" s="106">
        <v>0.52900000000000003</v>
      </c>
      <c r="G73" s="106">
        <v>0.23499999999999999</v>
      </c>
      <c r="H73" s="106">
        <v>0</v>
      </c>
      <c r="J73" s="209"/>
      <c r="K73" s="209"/>
    </row>
    <row r="74" spans="2:11" ht="17.25" customHeight="1" x14ac:dyDescent="0.25">
      <c r="B74" s="180"/>
      <c r="C74" t="s">
        <v>52</v>
      </c>
      <c r="D74" s="106">
        <v>3.1E-2</v>
      </c>
      <c r="E74" s="106">
        <v>0.34399999999999997</v>
      </c>
      <c r="F74" s="106">
        <v>0.46899999999999997</v>
      </c>
      <c r="G74" s="106">
        <v>0.125</v>
      </c>
      <c r="H74" s="106">
        <v>3.1E-2</v>
      </c>
      <c r="J74" s="209"/>
      <c r="K74" s="209"/>
    </row>
    <row r="75" spans="2:11" ht="17.25" customHeight="1" x14ac:dyDescent="0.25">
      <c r="B75" s="180"/>
      <c r="C75" t="s">
        <v>53</v>
      </c>
      <c r="D75" s="106">
        <v>0</v>
      </c>
      <c r="E75" s="106">
        <v>0.308</v>
      </c>
      <c r="F75" s="106">
        <v>0.46200000000000002</v>
      </c>
      <c r="G75" s="106">
        <v>0.23100000000000001</v>
      </c>
      <c r="H75" s="106">
        <v>0</v>
      </c>
      <c r="J75" s="209"/>
      <c r="K75" s="209"/>
    </row>
    <row r="76" spans="2:11" ht="17.25" customHeight="1" x14ac:dyDescent="0.25">
      <c r="B76" s="180"/>
      <c r="C76" t="s">
        <v>54</v>
      </c>
      <c r="D76" s="106">
        <v>9.0999999999999998E-2</v>
      </c>
      <c r="E76" s="106">
        <v>0.36399999999999999</v>
      </c>
      <c r="F76" s="106">
        <v>0.36399999999999999</v>
      </c>
      <c r="G76" s="106">
        <v>0.13600000000000001</v>
      </c>
      <c r="H76" s="106">
        <v>4.4999999999999998E-2</v>
      </c>
      <c r="J76" s="209"/>
      <c r="K76" s="209"/>
    </row>
    <row r="77" spans="2:11" ht="17.25" customHeight="1" x14ac:dyDescent="0.25">
      <c r="B77" s="180"/>
      <c r="C77" t="s">
        <v>55</v>
      </c>
      <c r="D77" s="106">
        <v>0.16</v>
      </c>
      <c r="E77" s="106">
        <v>0.44</v>
      </c>
      <c r="F77" s="106">
        <v>0.4</v>
      </c>
      <c r="G77" s="106">
        <v>0</v>
      </c>
      <c r="H77" s="106">
        <v>0</v>
      </c>
      <c r="J77" s="209"/>
      <c r="K77" s="209"/>
    </row>
    <row r="78" spans="2:11" ht="17.25" customHeight="1" x14ac:dyDescent="0.25">
      <c r="B78" s="180"/>
      <c r="C78" t="s">
        <v>56</v>
      </c>
      <c r="D78" s="106">
        <v>0.108</v>
      </c>
      <c r="E78" s="106">
        <v>0.378</v>
      </c>
      <c r="F78" s="106">
        <v>0.40500000000000003</v>
      </c>
      <c r="G78" s="106">
        <v>8.1000000000000003E-2</v>
      </c>
      <c r="H78" s="106">
        <v>2.7E-2</v>
      </c>
      <c r="J78" s="209"/>
      <c r="K78" s="209"/>
    </row>
    <row r="79" spans="2:11" ht="17.25" customHeight="1" thickBot="1" x14ac:dyDescent="0.3">
      <c r="B79" s="181"/>
      <c r="C79" s="131" t="s">
        <v>57</v>
      </c>
      <c r="D79" s="153">
        <v>5.3999999999999999E-2</v>
      </c>
      <c r="E79" s="153">
        <v>0.432</v>
      </c>
      <c r="F79" s="153">
        <v>0.27</v>
      </c>
      <c r="G79" s="153">
        <v>0.216</v>
      </c>
      <c r="H79" s="153">
        <v>2.7E-2</v>
      </c>
      <c r="J79" s="209"/>
      <c r="K79" s="209"/>
    </row>
    <row r="80" spans="2:11" ht="17.25" customHeight="1" x14ac:dyDescent="0.25">
      <c r="B80" s="182" t="s">
        <v>1020</v>
      </c>
      <c r="C80" t="s">
        <v>58</v>
      </c>
      <c r="D80" s="106">
        <v>2.8000000000000001E-2</v>
      </c>
      <c r="E80" s="106">
        <v>8.3000000000000004E-2</v>
      </c>
      <c r="F80" s="106">
        <v>0.27800000000000002</v>
      </c>
      <c r="G80" s="106">
        <v>0.5</v>
      </c>
      <c r="H80" s="106">
        <v>0.111</v>
      </c>
      <c r="J80" s="209"/>
      <c r="K80" s="209"/>
    </row>
    <row r="81" spans="2:11" ht="17.25" customHeight="1" x14ac:dyDescent="0.25">
      <c r="B81" s="184" t="s">
        <v>1021</v>
      </c>
      <c r="C81" t="s">
        <v>59</v>
      </c>
      <c r="D81" s="106">
        <v>5.7000000000000002E-2</v>
      </c>
      <c r="E81" s="106">
        <v>0.41499999999999998</v>
      </c>
      <c r="F81" s="106">
        <v>0.45300000000000001</v>
      </c>
      <c r="G81" s="106">
        <v>7.4999999999999997E-2</v>
      </c>
      <c r="H81" s="106">
        <v>0</v>
      </c>
      <c r="J81" s="209"/>
      <c r="K81" s="209"/>
    </row>
    <row r="82" spans="2:11" ht="17.25" customHeight="1" x14ac:dyDescent="0.25">
      <c r="B82" s="177"/>
      <c r="C82" t="s">
        <v>60</v>
      </c>
      <c r="D82" s="106">
        <v>0.11600000000000001</v>
      </c>
      <c r="E82" s="106">
        <v>0.55800000000000005</v>
      </c>
      <c r="F82" s="106">
        <v>0.30499999999999999</v>
      </c>
      <c r="G82" s="106">
        <v>2.1000000000000001E-2</v>
      </c>
      <c r="H82" s="106">
        <v>0</v>
      </c>
      <c r="J82" s="209"/>
      <c r="K82" s="209"/>
    </row>
    <row r="83" spans="2:11" ht="17.25" customHeight="1" x14ac:dyDescent="0.25">
      <c r="B83" s="177"/>
      <c r="C83" t="s">
        <v>61</v>
      </c>
      <c r="D83" s="106">
        <v>1.7000000000000001E-2</v>
      </c>
      <c r="E83" s="106">
        <v>0.31</v>
      </c>
      <c r="F83" s="106">
        <v>0.51700000000000002</v>
      </c>
      <c r="G83" s="106">
        <v>0.121</v>
      </c>
      <c r="H83" s="106">
        <v>3.4000000000000002E-2</v>
      </c>
      <c r="J83" s="209"/>
      <c r="K83" s="209"/>
    </row>
    <row r="84" spans="2:11" ht="17.25" customHeight="1" x14ac:dyDescent="0.25">
      <c r="B84" s="177"/>
      <c r="C84" t="s">
        <v>62</v>
      </c>
      <c r="D84" s="106">
        <v>0</v>
      </c>
      <c r="E84" s="106">
        <v>0.56000000000000005</v>
      </c>
      <c r="F84" s="106">
        <v>0.2</v>
      </c>
      <c r="G84" s="106">
        <v>0.24</v>
      </c>
      <c r="H84" s="106">
        <v>0</v>
      </c>
      <c r="J84" s="209"/>
      <c r="K84" s="209"/>
    </row>
    <row r="85" spans="2:11" ht="17.25" customHeight="1" x14ac:dyDescent="0.25">
      <c r="B85" s="177"/>
      <c r="C85" t="s">
        <v>63</v>
      </c>
      <c r="D85" s="106">
        <v>0</v>
      </c>
      <c r="E85" s="106">
        <v>0.154</v>
      </c>
      <c r="F85" s="106">
        <v>0.38500000000000001</v>
      </c>
      <c r="G85" s="106">
        <v>0.32700000000000001</v>
      </c>
      <c r="H85" s="106">
        <v>0.13500000000000001</v>
      </c>
      <c r="J85" s="209"/>
      <c r="K85" s="209"/>
    </row>
    <row r="86" spans="2:11" ht="17.25" customHeight="1" x14ac:dyDescent="0.25">
      <c r="B86" s="177"/>
      <c r="C86" t="s">
        <v>64</v>
      </c>
      <c r="D86" s="106">
        <v>0.16700000000000001</v>
      </c>
      <c r="E86" s="106">
        <v>0.33300000000000002</v>
      </c>
      <c r="F86" s="106">
        <v>0.33300000000000002</v>
      </c>
      <c r="G86" s="106">
        <v>0.16700000000000001</v>
      </c>
      <c r="H86" s="106">
        <v>0</v>
      </c>
      <c r="J86" s="209"/>
      <c r="K86" s="209"/>
    </row>
    <row r="87" spans="2:11" ht="17.25" customHeight="1" x14ac:dyDescent="0.25">
      <c r="B87" s="177"/>
      <c r="C87" t="s">
        <v>65</v>
      </c>
      <c r="D87" s="106">
        <v>0</v>
      </c>
      <c r="E87" s="106">
        <v>6.3E-2</v>
      </c>
      <c r="F87" s="106">
        <v>0.75</v>
      </c>
      <c r="G87" s="106">
        <v>0.188</v>
      </c>
      <c r="H87" s="106">
        <v>0</v>
      </c>
      <c r="J87" s="209"/>
      <c r="K87" s="209"/>
    </row>
    <row r="88" spans="2:11" ht="17.25" customHeight="1" x14ac:dyDescent="0.25">
      <c r="B88" s="177"/>
      <c r="C88" t="s">
        <v>66</v>
      </c>
      <c r="D88" s="106">
        <v>0.105</v>
      </c>
      <c r="E88" s="106">
        <v>0.42099999999999999</v>
      </c>
      <c r="F88" s="106">
        <v>0.42099999999999999</v>
      </c>
      <c r="G88" s="106">
        <v>5.2999999999999999E-2</v>
      </c>
      <c r="H88" s="106">
        <v>0</v>
      </c>
      <c r="J88" s="209"/>
      <c r="K88" s="209"/>
    </row>
    <row r="89" spans="2:11" ht="17.25" customHeight="1" x14ac:dyDescent="0.25">
      <c r="B89" s="177"/>
      <c r="C89" t="s">
        <v>67</v>
      </c>
      <c r="D89" s="106">
        <v>0</v>
      </c>
      <c r="E89" s="106">
        <v>6.3E-2</v>
      </c>
      <c r="F89" s="106">
        <v>0.625</v>
      </c>
      <c r="G89" s="106">
        <v>0.313</v>
      </c>
      <c r="H89" s="106">
        <v>0</v>
      </c>
      <c r="J89" s="209"/>
      <c r="K89" s="209"/>
    </row>
    <row r="90" spans="2:11" ht="17.25" customHeight="1" x14ac:dyDescent="0.25">
      <c r="B90" s="177"/>
      <c r="C90" t="s">
        <v>68</v>
      </c>
      <c r="D90" s="106">
        <v>4.2000000000000003E-2</v>
      </c>
      <c r="E90" s="106">
        <v>0.47499999999999998</v>
      </c>
      <c r="F90" s="106">
        <v>0.40799999999999997</v>
      </c>
      <c r="G90" s="106">
        <v>6.7000000000000004E-2</v>
      </c>
      <c r="H90" s="106">
        <v>8.0000000000000002E-3</v>
      </c>
      <c r="J90" s="209"/>
      <c r="K90" s="209"/>
    </row>
    <row r="91" spans="2:11" ht="17.25" customHeight="1" x14ac:dyDescent="0.25">
      <c r="B91" s="177"/>
      <c r="C91" t="s">
        <v>69</v>
      </c>
      <c r="D91" s="106">
        <v>0</v>
      </c>
      <c r="E91" s="106">
        <v>0.29399999999999998</v>
      </c>
      <c r="F91" s="106">
        <v>0.52900000000000003</v>
      </c>
      <c r="G91" s="106">
        <v>0.17599999999999999</v>
      </c>
      <c r="H91" s="106">
        <v>0</v>
      </c>
      <c r="J91" s="209"/>
      <c r="K91" s="209"/>
    </row>
    <row r="92" spans="2:11" ht="17.25" customHeight="1" x14ac:dyDescent="0.25">
      <c r="B92" s="177"/>
      <c r="C92" t="s">
        <v>70</v>
      </c>
      <c r="D92" s="106">
        <v>4.4999999999999998E-2</v>
      </c>
      <c r="E92" s="106">
        <v>0.45500000000000002</v>
      </c>
      <c r="F92" s="106">
        <v>0.45500000000000002</v>
      </c>
      <c r="G92" s="106">
        <v>4.4999999999999998E-2</v>
      </c>
      <c r="H92" s="106">
        <v>0</v>
      </c>
      <c r="J92" s="209"/>
      <c r="K92" s="209"/>
    </row>
    <row r="93" spans="2:11" ht="17.25" customHeight="1" x14ac:dyDescent="0.25">
      <c r="B93" s="177"/>
      <c r="C93" t="s">
        <v>71</v>
      </c>
      <c r="D93" s="106">
        <v>2.8000000000000001E-2</v>
      </c>
      <c r="E93" s="106">
        <v>0.30599999999999999</v>
      </c>
      <c r="F93" s="106">
        <v>0.49099999999999999</v>
      </c>
      <c r="G93" s="106">
        <v>0.157</v>
      </c>
      <c r="H93" s="106">
        <v>1.9E-2</v>
      </c>
      <c r="J93" s="209"/>
      <c r="K93" s="209"/>
    </row>
    <row r="94" spans="2:11" ht="17.25" customHeight="1" x14ac:dyDescent="0.25">
      <c r="B94" s="177"/>
      <c r="C94" t="s">
        <v>72</v>
      </c>
      <c r="D94" s="106">
        <v>0</v>
      </c>
      <c r="E94" s="106">
        <v>0.41699999999999998</v>
      </c>
      <c r="F94" s="106">
        <v>0.5</v>
      </c>
      <c r="G94" s="106">
        <v>8.3000000000000004E-2</v>
      </c>
      <c r="H94" s="106">
        <v>0</v>
      </c>
      <c r="J94" s="209"/>
      <c r="K94" s="209"/>
    </row>
    <row r="95" spans="2:11" ht="17.25" customHeight="1" x14ac:dyDescent="0.25">
      <c r="B95" s="177"/>
      <c r="C95" t="s">
        <v>73</v>
      </c>
      <c r="D95" s="106">
        <v>0</v>
      </c>
      <c r="E95" s="106">
        <v>0.58299999999999996</v>
      </c>
      <c r="F95" s="106">
        <v>0.33300000000000002</v>
      </c>
      <c r="G95" s="106">
        <v>8.3000000000000004E-2</v>
      </c>
      <c r="H95" s="106">
        <v>0</v>
      </c>
      <c r="J95" s="209"/>
      <c r="K95" s="209"/>
    </row>
    <row r="96" spans="2:11" ht="17.25" customHeight="1" thickBot="1" x14ac:dyDescent="0.3">
      <c r="B96" s="178"/>
      <c r="C96" s="131" t="s">
        <v>74</v>
      </c>
      <c r="D96" s="153">
        <v>0</v>
      </c>
      <c r="E96" s="153">
        <v>4.8000000000000001E-2</v>
      </c>
      <c r="F96" s="153">
        <v>0.28599999999999998</v>
      </c>
      <c r="G96" s="153">
        <v>0.31</v>
      </c>
      <c r="H96" s="153">
        <v>0.35699999999999998</v>
      </c>
      <c r="J96" s="209"/>
      <c r="K96" s="209"/>
    </row>
    <row r="97" spans="2:11" ht="17.25" customHeight="1" x14ac:dyDescent="0.25">
      <c r="B97" s="183" t="s">
        <v>797</v>
      </c>
      <c r="C97" t="s">
        <v>75</v>
      </c>
      <c r="D97" s="106">
        <v>3.2000000000000001E-2</v>
      </c>
      <c r="E97" s="106">
        <v>0.48399999999999999</v>
      </c>
      <c r="F97" s="106">
        <v>0.35499999999999998</v>
      </c>
      <c r="G97" s="106">
        <v>6.5000000000000002E-2</v>
      </c>
      <c r="H97" s="106">
        <v>6.5000000000000002E-2</v>
      </c>
      <c r="J97" s="209"/>
      <c r="K97" s="209"/>
    </row>
    <row r="98" spans="2:11" ht="17.25" customHeight="1" x14ac:dyDescent="0.25">
      <c r="B98" s="180"/>
      <c r="C98" t="s">
        <v>76</v>
      </c>
      <c r="D98" s="106">
        <v>5.6000000000000001E-2</v>
      </c>
      <c r="E98" s="106">
        <v>0.44400000000000001</v>
      </c>
      <c r="F98" s="106">
        <v>0.33300000000000002</v>
      </c>
      <c r="G98" s="106">
        <v>0.16700000000000001</v>
      </c>
      <c r="H98" s="106">
        <v>0</v>
      </c>
      <c r="J98" s="209"/>
      <c r="K98" s="209"/>
    </row>
    <row r="99" spans="2:11" ht="17.25" customHeight="1" x14ac:dyDescent="0.25">
      <c r="B99" s="180"/>
      <c r="C99" t="s">
        <v>77</v>
      </c>
      <c r="D99" s="106">
        <v>5.2999999999999999E-2</v>
      </c>
      <c r="E99" s="106">
        <v>0.57899999999999996</v>
      </c>
      <c r="F99" s="106">
        <v>0.21099999999999999</v>
      </c>
      <c r="G99" s="106">
        <v>0.158</v>
      </c>
      <c r="H99" s="106">
        <v>0</v>
      </c>
      <c r="J99" s="209"/>
      <c r="K99" s="209"/>
    </row>
    <row r="100" spans="2:11" ht="17.25" customHeight="1" x14ac:dyDescent="0.25">
      <c r="B100" s="180"/>
      <c r="C100" t="s">
        <v>78</v>
      </c>
      <c r="D100" s="106">
        <v>0</v>
      </c>
      <c r="E100" s="106">
        <v>0</v>
      </c>
      <c r="F100" s="106">
        <v>0.375</v>
      </c>
      <c r="G100" s="106">
        <v>0.438</v>
      </c>
      <c r="H100" s="106">
        <v>0.188</v>
      </c>
      <c r="J100" s="209"/>
      <c r="K100" s="209"/>
    </row>
    <row r="101" spans="2:11" ht="17.25" customHeight="1" x14ac:dyDescent="0.25">
      <c r="B101" s="180"/>
      <c r="C101" t="s">
        <v>79</v>
      </c>
      <c r="D101" s="106">
        <v>0</v>
      </c>
      <c r="E101" s="106">
        <v>0.42899999999999999</v>
      </c>
      <c r="F101" s="106">
        <v>0.214</v>
      </c>
      <c r="G101" s="106">
        <v>0.214</v>
      </c>
      <c r="H101" s="106">
        <v>0.14299999999999999</v>
      </c>
      <c r="J101" s="209"/>
      <c r="K101" s="209"/>
    </row>
    <row r="102" spans="2:11" ht="17.25" customHeight="1" x14ac:dyDescent="0.25">
      <c r="B102" s="180"/>
      <c r="C102" t="s">
        <v>80</v>
      </c>
      <c r="D102" s="106">
        <v>2.8000000000000001E-2</v>
      </c>
      <c r="E102" s="106">
        <v>0.33300000000000002</v>
      </c>
      <c r="F102" s="106">
        <v>0.36099999999999999</v>
      </c>
      <c r="G102" s="106">
        <v>0.25</v>
      </c>
      <c r="H102" s="106">
        <v>2.8000000000000001E-2</v>
      </c>
      <c r="J102" s="209"/>
      <c r="K102" s="209"/>
    </row>
    <row r="103" spans="2:11" ht="17.25" customHeight="1" x14ac:dyDescent="0.25">
      <c r="B103" s="180"/>
      <c r="C103" t="s">
        <v>81</v>
      </c>
      <c r="D103" s="106">
        <v>0</v>
      </c>
      <c r="E103" s="106">
        <v>0.41699999999999998</v>
      </c>
      <c r="F103" s="106">
        <v>0.33300000000000002</v>
      </c>
      <c r="G103" s="106">
        <v>0.25</v>
      </c>
      <c r="H103" s="106">
        <v>0</v>
      </c>
      <c r="J103" s="209"/>
      <c r="K103" s="209"/>
    </row>
    <row r="104" spans="2:11" ht="17.25" customHeight="1" x14ac:dyDescent="0.25">
      <c r="B104" s="180"/>
      <c r="C104" t="s">
        <v>99</v>
      </c>
      <c r="D104" s="106">
        <v>9.0999999999999998E-2</v>
      </c>
      <c r="E104" s="106">
        <v>0.54500000000000004</v>
      </c>
      <c r="F104" s="106">
        <v>0.182</v>
      </c>
      <c r="G104" s="106">
        <v>9.0999999999999998E-2</v>
      </c>
      <c r="H104" s="106">
        <v>9.0999999999999998E-2</v>
      </c>
      <c r="J104" s="209"/>
      <c r="K104" s="209"/>
    </row>
    <row r="105" spans="2:11" ht="17.25" customHeight="1" x14ac:dyDescent="0.25">
      <c r="B105" s="180"/>
      <c r="C105" t="s">
        <v>82</v>
      </c>
      <c r="D105" s="106">
        <v>9.0999999999999998E-2</v>
      </c>
      <c r="E105" s="106">
        <v>0.54500000000000004</v>
      </c>
      <c r="F105" s="106">
        <v>0.27300000000000002</v>
      </c>
      <c r="G105" s="106">
        <v>9.0999999999999998E-2</v>
      </c>
      <c r="H105" s="106">
        <v>0</v>
      </c>
      <c r="J105" s="209"/>
      <c r="K105" s="209"/>
    </row>
    <row r="106" spans="2:11" ht="17.25" customHeight="1" thickBot="1" x14ac:dyDescent="0.3">
      <c r="B106" s="181"/>
      <c r="C106" s="131" t="s">
        <v>83</v>
      </c>
      <c r="D106" s="153">
        <v>5.6000000000000001E-2</v>
      </c>
      <c r="E106" s="153">
        <v>0.44400000000000001</v>
      </c>
      <c r="F106" s="153">
        <v>0.222</v>
      </c>
      <c r="G106" s="153">
        <v>0.27800000000000002</v>
      </c>
      <c r="H106" s="153">
        <v>0</v>
      </c>
      <c r="J106" s="209"/>
      <c r="K106" s="209"/>
    </row>
    <row r="107" spans="2:11" ht="17.25" customHeight="1" x14ac:dyDescent="0.25">
      <c r="B107" s="182" t="s">
        <v>798</v>
      </c>
      <c r="C107" t="s">
        <v>84</v>
      </c>
      <c r="D107" s="106">
        <v>0.25</v>
      </c>
      <c r="E107" s="106">
        <v>0.188</v>
      </c>
      <c r="F107" s="106">
        <v>0.56299999999999994</v>
      </c>
      <c r="G107" s="106">
        <v>0</v>
      </c>
      <c r="H107" s="106">
        <v>0</v>
      </c>
      <c r="J107" s="209"/>
      <c r="K107" s="209"/>
    </row>
    <row r="108" spans="2:11" ht="17.25" customHeight="1" x14ac:dyDescent="0.25">
      <c r="B108" s="177"/>
      <c r="C108" t="s">
        <v>85</v>
      </c>
      <c r="D108" s="106">
        <v>0.435</v>
      </c>
      <c r="E108" s="106">
        <v>0.47799999999999998</v>
      </c>
      <c r="F108" s="106">
        <v>8.6999999999999994E-2</v>
      </c>
      <c r="G108" s="106">
        <v>0</v>
      </c>
      <c r="H108" s="106">
        <v>0</v>
      </c>
      <c r="J108" s="209"/>
      <c r="K108" s="209"/>
    </row>
    <row r="109" spans="2:11" ht="17.25" customHeight="1" x14ac:dyDescent="0.25">
      <c r="B109" s="177"/>
      <c r="C109" t="s">
        <v>86</v>
      </c>
      <c r="D109" s="106">
        <v>0.47099999999999997</v>
      </c>
      <c r="E109" s="106">
        <v>0.47099999999999997</v>
      </c>
      <c r="F109" s="106">
        <v>0</v>
      </c>
      <c r="G109" s="106">
        <v>5.8999999999999997E-2</v>
      </c>
      <c r="H109" s="106">
        <v>0</v>
      </c>
      <c r="J109" s="209"/>
      <c r="K109" s="209"/>
    </row>
    <row r="110" spans="2:11" ht="17.25" customHeight="1" x14ac:dyDescent="0.25">
      <c r="B110" s="177"/>
      <c r="C110" t="s">
        <v>87</v>
      </c>
      <c r="D110" s="106">
        <v>7.6999999999999999E-2</v>
      </c>
      <c r="E110" s="106">
        <v>0.53800000000000003</v>
      </c>
      <c r="F110" s="106">
        <v>0.38500000000000001</v>
      </c>
      <c r="G110" s="106">
        <v>0</v>
      </c>
      <c r="H110" s="106">
        <v>0</v>
      </c>
      <c r="J110" s="209"/>
      <c r="K110" s="209"/>
    </row>
    <row r="111" spans="2:11" ht="17.25" customHeight="1" x14ac:dyDescent="0.25">
      <c r="B111" s="177"/>
      <c r="C111" t="s">
        <v>88</v>
      </c>
      <c r="D111" s="106">
        <v>5.2999999999999999E-2</v>
      </c>
      <c r="E111" s="106">
        <v>0.26300000000000001</v>
      </c>
      <c r="F111" s="106">
        <v>0.42099999999999999</v>
      </c>
      <c r="G111" s="106">
        <v>0.21099999999999999</v>
      </c>
      <c r="H111" s="106">
        <v>5.2999999999999999E-2</v>
      </c>
      <c r="J111" s="209"/>
      <c r="K111" s="209"/>
    </row>
    <row r="112" spans="2:11" ht="17.25" customHeight="1" x14ac:dyDescent="0.25">
      <c r="B112" s="177"/>
      <c r="C112" t="s">
        <v>89</v>
      </c>
      <c r="D112" s="106">
        <v>0.4</v>
      </c>
      <c r="E112" s="106">
        <v>0.56699999999999995</v>
      </c>
      <c r="F112" s="106">
        <v>3.3000000000000002E-2</v>
      </c>
      <c r="G112" s="106">
        <v>0</v>
      </c>
      <c r="H112" s="106">
        <v>0</v>
      </c>
      <c r="J112" s="209"/>
      <c r="K112" s="209"/>
    </row>
    <row r="113" spans="2:11" ht="17.25" customHeight="1" x14ac:dyDescent="0.25">
      <c r="B113" s="177"/>
      <c r="C113" t="s">
        <v>90</v>
      </c>
      <c r="D113" s="106">
        <v>0.32100000000000001</v>
      </c>
      <c r="E113" s="106">
        <v>0.60699999999999998</v>
      </c>
      <c r="F113" s="106">
        <v>3.5999999999999997E-2</v>
      </c>
      <c r="G113" s="106">
        <v>3.5999999999999997E-2</v>
      </c>
      <c r="H113" s="106">
        <v>0</v>
      </c>
      <c r="J113" s="209"/>
      <c r="K113" s="209"/>
    </row>
    <row r="114" spans="2:11" ht="17.25" customHeight="1" x14ac:dyDescent="0.25">
      <c r="B114" s="177"/>
      <c r="C114" t="s">
        <v>91</v>
      </c>
      <c r="D114" s="106">
        <v>0.154</v>
      </c>
      <c r="E114" s="106">
        <v>0.84599999999999997</v>
      </c>
      <c r="F114" s="106">
        <v>0</v>
      </c>
      <c r="G114" s="106">
        <v>0</v>
      </c>
      <c r="H114" s="106">
        <v>0</v>
      </c>
      <c r="J114" s="209"/>
      <c r="K114" s="209"/>
    </row>
    <row r="115" spans="2:11" ht="17.25" customHeight="1" x14ac:dyDescent="0.25">
      <c r="B115" s="177"/>
      <c r="C115" t="s">
        <v>92</v>
      </c>
      <c r="D115" s="106">
        <v>0.14299999999999999</v>
      </c>
      <c r="E115" s="106">
        <v>0.71399999999999997</v>
      </c>
      <c r="F115" s="106">
        <v>0.14299999999999999</v>
      </c>
      <c r="G115" s="106">
        <v>0</v>
      </c>
      <c r="H115" s="106">
        <v>0</v>
      </c>
      <c r="J115" s="209"/>
      <c r="K115" s="209"/>
    </row>
    <row r="116" spans="2:11" ht="17.25" customHeight="1" x14ac:dyDescent="0.25">
      <c r="B116" s="177"/>
      <c r="C116" t="s">
        <v>93</v>
      </c>
      <c r="D116" s="106">
        <v>0</v>
      </c>
      <c r="E116" s="106">
        <v>0.36799999999999999</v>
      </c>
      <c r="F116" s="106">
        <v>0.36799999999999999</v>
      </c>
      <c r="G116" s="106">
        <v>0.158</v>
      </c>
      <c r="H116" s="106">
        <v>0.105</v>
      </c>
      <c r="J116" s="209"/>
      <c r="K116" s="209"/>
    </row>
    <row r="117" spans="2:11" ht="17.25" customHeight="1" x14ac:dyDescent="0.25">
      <c r="B117" s="177"/>
      <c r="C117" t="s">
        <v>94</v>
      </c>
      <c r="D117" s="106">
        <v>0</v>
      </c>
      <c r="E117" s="106">
        <v>0.42899999999999999</v>
      </c>
      <c r="F117" s="106">
        <v>0.28599999999999998</v>
      </c>
      <c r="G117" s="106">
        <v>0.23799999999999999</v>
      </c>
      <c r="H117" s="106">
        <v>4.8000000000000001E-2</v>
      </c>
      <c r="J117" s="209"/>
      <c r="K117" s="209"/>
    </row>
    <row r="118" spans="2:11" ht="17.25" customHeight="1" x14ac:dyDescent="0.25">
      <c r="B118" s="177"/>
      <c r="C118" t="s">
        <v>95</v>
      </c>
      <c r="D118" s="106">
        <v>0.1</v>
      </c>
      <c r="E118" s="106">
        <v>0.6</v>
      </c>
      <c r="F118" s="106">
        <v>0.3</v>
      </c>
      <c r="G118" s="106">
        <v>0</v>
      </c>
      <c r="H118" s="106">
        <v>0</v>
      </c>
      <c r="J118" s="209"/>
      <c r="K118" s="209"/>
    </row>
    <row r="119" spans="2:11" ht="17.25" customHeight="1" x14ac:dyDescent="0.25">
      <c r="B119" s="177"/>
      <c r="C119" t="s">
        <v>96</v>
      </c>
      <c r="D119" s="106">
        <v>0.27600000000000002</v>
      </c>
      <c r="E119" s="106">
        <v>0.51700000000000002</v>
      </c>
      <c r="F119" s="106">
        <v>0.20699999999999999</v>
      </c>
      <c r="G119" s="106">
        <v>0</v>
      </c>
      <c r="H119" s="106">
        <v>0</v>
      </c>
      <c r="J119" s="209"/>
      <c r="K119" s="209"/>
    </row>
    <row r="120" spans="2:11" ht="17.25" customHeight="1" x14ac:dyDescent="0.25">
      <c r="B120" s="177"/>
      <c r="C120" t="s">
        <v>97</v>
      </c>
      <c r="D120" s="106">
        <v>0.375</v>
      </c>
      <c r="E120" s="106">
        <v>0.52500000000000002</v>
      </c>
      <c r="F120" s="106">
        <v>7.4999999999999997E-2</v>
      </c>
      <c r="G120" s="106">
        <v>2.5000000000000001E-2</v>
      </c>
      <c r="H120" s="106">
        <v>0</v>
      </c>
      <c r="J120" s="209"/>
      <c r="K120" s="209"/>
    </row>
    <row r="121" spans="2:11" ht="17.25" customHeight="1" thickBot="1" x14ac:dyDescent="0.3">
      <c r="B121" s="178"/>
      <c r="C121" s="131" t="s">
        <v>98</v>
      </c>
      <c r="D121" s="153">
        <v>0.10299999999999999</v>
      </c>
      <c r="E121" s="153">
        <v>0.58599999999999997</v>
      </c>
      <c r="F121" s="153">
        <v>0.31</v>
      </c>
      <c r="G121" s="153">
        <v>0</v>
      </c>
      <c r="H121" s="153">
        <v>0</v>
      </c>
      <c r="J121" s="209"/>
      <c r="K121" s="209"/>
    </row>
    <row r="122" spans="2:11" ht="17.25" customHeight="1" x14ac:dyDescent="0.25"/>
    <row r="123" spans="2:11" ht="18" customHeight="1" x14ac:dyDescent="0.25">
      <c r="J123" s="208"/>
      <c r="K123" s="208"/>
    </row>
    <row r="124" spans="2:11" x14ac:dyDescent="0.25">
      <c r="J124" s="208"/>
      <c r="K124" s="208"/>
    </row>
    <row r="125" spans="2:11" ht="1.65" customHeight="1" x14ac:dyDescent="0.25">
      <c r="C125" t="s">
        <v>107</v>
      </c>
      <c r="D125" t="s">
        <v>144</v>
      </c>
      <c r="E125" t="s">
        <v>145</v>
      </c>
      <c r="F125" t="s">
        <v>146</v>
      </c>
      <c r="G125" t="s">
        <v>147</v>
      </c>
      <c r="H125" t="s">
        <v>125</v>
      </c>
      <c r="J125" s="208"/>
      <c r="K125" s="208"/>
    </row>
    <row r="126" spans="2:11" ht="32.85" customHeight="1" x14ac:dyDescent="0.25"/>
    <row r="127" spans="2:11" ht="409.6" hidden="1" customHeight="1" x14ac:dyDescent="0.25"/>
    <row r="128" spans="2:11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0"/>
  <sheetViews>
    <sheetView showGridLines="0" topLeftCell="E1" zoomScale="70" zoomScaleNormal="70" workbookViewId="0">
      <selection activeCell="I1" sqref="I1:N1048576"/>
    </sheetView>
  </sheetViews>
  <sheetFormatPr defaultColWidth="9.109375" defaultRowHeight="13.2" x14ac:dyDescent="0.25"/>
  <cols>
    <col min="1" max="1" width="1.6640625" customWidth="1"/>
    <col min="2" max="2" width="18.5546875" customWidth="1"/>
    <col min="3" max="3" width="29.6640625" customWidth="1"/>
    <col min="4" max="8" width="17.44140625" customWidth="1"/>
    <col min="9" max="10" width="17.44140625" style="76" customWidth="1"/>
    <col min="11" max="13" width="13.6640625" style="76" customWidth="1"/>
    <col min="14" max="14" width="9.109375" style="76"/>
  </cols>
  <sheetData>
    <row r="1" spans="2:13" ht="18" customHeight="1" x14ac:dyDescent="0.25"/>
    <row r="2" spans="2:13" ht="11.25" customHeight="1" thickBot="1" x14ac:dyDescent="0.3"/>
    <row r="3" spans="2:13" ht="21" customHeight="1" thickTop="1" x14ac:dyDescent="0.25">
      <c r="C3" s="61"/>
      <c r="D3" s="61" t="s">
        <v>996</v>
      </c>
      <c r="E3" s="61"/>
      <c r="F3" s="61"/>
      <c r="G3" s="61"/>
      <c r="H3" s="61"/>
      <c r="I3" s="119"/>
      <c r="J3" s="119"/>
    </row>
    <row r="4" spans="2:13" ht="21" customHeight="1" thickBot="1" x14ac:dyDescent="0.3">
      <c r="C4" s="138"/>
      <c r="D4" s="138" t="s">
        <v>1012</v>
      </c>
      <c r="E4" s="138"/>
      <c r="F4" s="138"/>
      <c r="G4" s="138"/>
      <c r="H4" s="138"/>
      <c r="I4" s="119"/>
      <c r="J4" s="119"/>
    </row>
    <row r="5" spans="2:13" ht="15" customHeight="1" thickTop="1" x14ac:dyDescent="0.25">
      <c r="C5" s="60"/>
      <c r="D5" s="60"/>
      <c r="E5" s="60"/>
      <c r="F5" s="60"/>
      <c r="G5" s="60"/>
      <c r="H5" s="60"/>
    </row>
    <row r="6" spans="2:13" ht="15" customHeight="1" x14ac:dyDescent="0.25">
      <c r="C6" s="120" t="s">
        <v>933</v>
      </c>
      <c r="D6" s="120"/>
      <c r="E6" s="120"/>
      <c r="F6" s="120" t="s">
        <v>934</v>
      </c>
      <c r="G6" s="120"/>
      <c r="H6" s="120"/>
      <c r="I6" s="119"/>
      <c r="J6" s="119"/>
    </row>
    <row r="7" spans="2:13" ht="15" customHeight="1" x14ac:dyDescent="0.25">
      <c r="C7" s="120" t="s">
        <v>935</v>
      </c>
      <c r="D7" s="120"/>
      <c r="E7" s="120"/>
      <c r="F7" s="120" t="s">
        <v>936</v>
      </c>
      <c r="G7" s="120"/>
      <c r="H7" s="120"/>
      <c r="I7" s="119"/>
      <c r="J7" s="119"/>
    </row>
    <row r="8" spans="2:13" ht="15" customHeight="1" x14ac:dyDescent="0.25">
      <c r="C8" s="120"/>
      <c r="D8" s="120"/>
      <c r="E8" s="120" t="s">
        <v>937</v>
      </c>
      <c r="F8" s="120"/>
      <c r="G8" s="120"/>
      <c r="H8" s="120"/>
      <c r="I8" s="119"/>
      <c r="J8" s="119"/>
    </row>
    <row r="9" spans="2:13" ht="15" customHeight="1" thickBot="1" x14ac:dyDescent="0.3">
      <c r="C9" s="60"/>
      <c r="D9" s="60"/>
      <c r="E9" s="60"/>
      <c r="F9" s="60"/>
      <c r="G9" s="60"/>
      <c r="H9" s="60"/>
      <c r="K9" s="205"/>
      <c r="L9" s="204"/>
      <c r="M9" s="204"/>
    </row>
    <row r="10" spans="2:13" ht="13.8" thickBot="1" x14ac:dyDescent="0.3">
      <c r="C10" s="11" t="s">
        <v>938</v>
      </c>
      <c r="D10" s="122">
        <v>1</v>
      </c>
      <c r="E10" s="122">
        <v>2</v>
      </c>
      <c r="F10" s="122">
        <v>3</v>
      </c>
      <c r="G10" s="122">
        <v>4</v>
      </c>
      <c r="H10" s="122">
        <v>5</v>
      </c>
      <c r="I10" s="123"/>
      <c r="J10" s="123"/>
      <c r="K10" s="206"/>
      <c r="L10" s="206"/>
      <c r="M10" s="206"/>
    </row>
    <row r="11" spans="2:13" ht="12.75" customHeight="1" x14ac:dyDescent="0.25">
      <c r="B11" s="176" t="s">
        <v>684</v>
      </c>
      <c r="C11" t="s">
        <v>197</v>
      </c>
      <c r="D11" s="148">
        <v>0.42599999999999999</v>
      </c>
      <c r="E11" s="148">
        <v>0.53700000000000003</v>
      </c>
      <c r="F11" s="148">
        <v>3.6999999999999998E-2</v>
      </c>
      <c r="G11" s="148">
        <v>0</v>
      </c>
      <c r="H11" s="148">
        <v>0</v>
      </c>
      <c r="I11" s="70"/>
      <c r="J11" s="70"/>
      <c r="K11" s="210"/>
      <c r="L11" s="209"/>
      <c r="M11" s="209"/>
    </row>
    <row r="12" spans="2:13" ht="12.75" customHeight="1" x14ac:dyDescent="0.25">
      <c r="B12" s="177"/>
      <c r="C12" t="s">
        <v>202</v>
      </c>
      <c r="D12" s="148">
        <v>0.33700000000000002</v>
      </c>
      <c r="E12" s="148">
        <v>0.59599999999999997</v>
      </c>
      <c r="F12" s="148">
        <v>6.2E-2</v>
      </c>
      <c r="G12" s="148">
        <v>5.0000000000000001E-3</v>
      </c>
      <c r="H12" s="148">
        <v>0</v>
      </c>
      <c r="I12" s="70"/>
      <c r="J12" s="70"/>
      <c r="K12" s="210"/>
      <c r="L12" s="209"/>
      <c r="M12" s="209"/>
    </row>
    <row r="13" spans="2:13" ht="12.75" customHeight="1" x14ac:dyDescent="0.25">
      <c r="B13" s="177"/>
      <c r="C13" t="s">
        <v>207</v>
      </c>
      <c r="D13" s="148">
        <v>0.29799999999999999</v>
      </c>
      <c r="E13" s="148">
        <v>0.60699999999999998</v>
      </c>
      <c r="F13" s="148">
        <v>9.5000000000000001E-2</v>
      </c>
      <c r="G13" s="148">
        <v>0</v>
      </c>
      <c r="H13" s="148">
        <v>0</v>
      </c>
      <c r="I13" s="70"/>
      <c r="J13" s="70"/>
      <c r="K13" s="210"/>
      <c r="L13" s="209"/>
      <c r="M13" s="209"/>
    </row>
    <row r="14" spans="2:13" ht="12.75" customHeight="1" x14ac:dyDescent="0.25">
      <c r="B14" s="177"/>
      <c r="C14" t="s">
        <v>211</v>
      </c>
      <c r="D14" s="148">
        <v>0.29699999999999999</v>
      </c>
      <c r="E14" s="148">
        <v>0.625</v>
      </c>
      <c r="F14" s="148">
        <v>7.8E-2</v>
      </c>
      <c r="G14" s="148">
        <v>0</v>
      </c>
      <c r="H14" s="148">
        <v>0</v>
      </c>
      <c r="I14" s="70"/>
      <c r="J14" s="70"/>
      <c r="K14" s="210"/>
      <c r="L14" s="209"/>
      <c r="M14" s="209"/>
    </row>
    <row r="15" spans="2:13" ht="12.75" customHeight="1" x14ac:dyDescent="0.25">
      <c r="B15" s="177"/>
      <c r="C15" t="s">
        <v>676</v>
      </c>
      <c r="D15" s="148">
        <v>0.39500000000000002</v>
      </c>
      <c r="E15" s="148">
        <v>0.55600000000000005</v>
      </c>
      <c r="F15" s="148">
        <v>3.6999999999999998E-2</v>
      </c>
      <c r="G15" s="148">
        <v>1.2E-2</v>
      </c>
      <c r="H15" s="148">
        <v>0</v>
      </c>
      <c r="I15" s="70"/>
      <c r="J15" s="70"/>
      <c r="K15" s="210"/>
      <c r="L15" s="209"/>
      <c r="M15" s="209"/>
    </row>
    <row r="16" spans="2:13" ht="12.75" customHeight="1" x14ac:dyDescent="0.25">
      <c r="B16" s="177"/>
      <c r="C16" t="s">
        <v>677</v>
      </c>
      <c r="D16" s="148">
        <v>0.312</v>
      </c>
      <c r="E16" s="148">
        <v>0.61</v>
      </c>
      <c r="F16" s="148">
        <v>7.8E-2</v>
      </c>
      <c r="G16" s="148">
        <v>0</v>
      </c>
      <c r="H16" s="148">
        <v>0</v>
      </c>
      <c r="I16" s="70"/>
      <c r="J16" s="70"/>
      <c r="K16" s="210"/>
      <c r="L16" s="209"/>
      <c r="M16" s="209"/>
    </row>
    <row r="17" spans="2:13" ht="12.75" customHeight="1" x14ac:dyDescent="0.25">
      <c r="B17" s="177"/>
      <c r="C17" t="s">
        <v>225</v>
      </c>
      <c r="D17" s="148">
        <v>0.29699999999999999</v>
      </c>
      <c r="E17" s="148">
        <v>0.64900000000000002</v>
      </c>
      <c r="F17" s="148">
        <v>5.3999999999999999E-2</v>
      </c>
      <c r="G17" s="148">
        <v>0</v>
      </c>
      <c r="H17" s="148">
        <v>0</v>
      </c>
      <c r="I17" s="70"/>
      <c r="J17" s="70"/>
      <c r="K17" s="210"/>
      <c r="L17" s="209"/>
      <c r="M17" s="209"/>
    </row>
    <row r="18" spans="2:13" ht="12.75" customHeight="1" x14ac:dyDescent="0.25">
      <c r="B18" s="177"/>
      <c r="C18" t="s">
        <v>230</v>
      </c>
      <c r="D18" s="148">
        <v>0.314</v>
      </c>
      <c r="E18" s="148">
        <v>0.58599999999999997</v>
      </c>
      <c r="F18" s="148">
        <v>0.1</v>
      </c>
      <c r="G18" s="148">
        <v>0</v>
      </c>
      <c r="H18" s="148">
        <v>0</v>
      </c>
      <c r="I18" s="70"/>
      <c r="J18" s="70"/>
      <c r="K18" s="210"/>
      <c r="L18" s="209"/>
      <c r="M18" s="209"/>
    </row>
    <row r="19" spans="2:13" ht="12.75" customHeight="1" x14ac:dyDescent="0.25">
      <c r="B19" s="177"/>
      <c r="C19" t="s">
        <v>235</v>
      </c>
      <c r="D19" s="148">
        <v>0.33100000000000002</v>
      </c>
      <c r="E19" s="148">
        <v>0.58699999999999997</v>
      </c>
      <c r="F19" s="148">
        <v>7.0000000000000007E-2</v>
      </c>
      <c r="G19" s="148">
        <v>1.2E-2</v>
      </c>
      <c r="H19" s="148">
        <v>0</v>
      </c>
      <c r="I19" s="70"/>
      <c r="J19" s="70"/>
      <c r="K19" s="210"/>
      <c r="L19" s="209"/>
      <c r="M19" s="209"/>
    </row>
    <row r="20" spans="2:13" ht="12.75" customHeight="1" x14ac:dyDescent="0.25">
      <c r="B20" s="177"/>
      <c r="C20" t="s">
        <v>240</v>
      </c>
      <c r="D20" s="148">
        <v>0.31900000000000001</v>
      </c>
      <c r="E20" s="148">
        <v>0.56899999999999995</v>
      </c>
      <c r="F20" s="148">
        <v>6.3E-2</v>
      </c>
      <c r="G20" s="148">
        <v>4.3999999999999997E-2</v>
      </c>
      <c r="H20" s="148">
        <v>6.0000000000000001E-3</v>
      </c>
      <c r="I20" s="70"/>
      <c r="J20" s="70"/>
      <c r="K20" s="210"/>
      <c r="L20" s="209"/>
      <c r="M20" s="209"/>
    </row>
    <row r="21" spans="2:13" ht="12.75" customHeight="1" x14ac:dyDescent="0.25">
      <c r="B21" s="177"/>
      <c r="C21" t="s">
        <v>244</v>
      </c>
      <c r="D21" s="148">
        <v>0.29699999999999999</v>
      </c>
      <c r="E21" s="148">
        <v>0.64900000000000002</v>
      </c>
      <c r="F21" s="148">
        <v>5.3999999999999999E-2</v>
      </c>
      <c r="G21" s="148">
        <v>0</v>
      </c>
      <c r="H21" s="148">
        <v>0</v>
      </c>
      <c r="I21" s="70"/>
      <c r="J21" s="70"/>
      <c r="K21" s="210"/>
      <c r="L21" s="209"/>
      <c r="M21" s="209"/>
    </row>
    <row r="22" spans="2:13" ht="12.75" customHeight="1" thickBot="1" x14ac:dyDescent="0.3">
      <c r="B22" s="178"/>
      <c r="C22" t="s">
        <v>249</v>
      </c>
      <c r="D22" s="148">
        <v>0.372</v>
      </c>
      <c r="E22" s="148">
        <v>0.60599999999999998</v>
      </c>
      <c r="F22" s="148">
        <v>2.1000000000000001E-2</v>
      </c>
      <c r="G22" s="148">
        <v>0</v>
      </c>
      <c r="H22" s="148">
        <v>0</v>
      </c>
      <c r="I22" s="70"/>
      <c r="J22" s="70"/>
      <c r="K22" s="210"/>
      <c r="L22" s="209"/>
      <c r="M22" s="209"/>
    </row>
    <row r="23" spans="2:13" ht="12.75" customHeight="1" x14ac:dyDescent="0.25">
      <c r="B23" s="179" t="s">
        <v>703</v>
      </c>
      <c r="C23" s="34" t="s">
        <v>254</v>
      </c>
      <c r="D23" s="150">
        <v>0.34799999999999998</v>
      </c>
      <c r="E23" s="150">
        <v>0.58399999999999996</v>
      </c>
      <c r="F23" s="150">
        <v>6.7000000000000004E-2</v>
      </c>
      <c r="G23" s="150">
        <v>0</v>
      </c>
      <c r="H23" s="150">
        <v>0</v>
      </c>
      <c r="I23" s="70"/>
      <c r="J23" s="70"/>
      <c r="K23" s="210"/>
      <c r="L23" s="209"/>
      <c r="M23" s="209"/>
    </row>
    <row r="24" spans="2:13" ht="12.75" customHeight="1" x14ac:dyDescent="0.25">
      <c r="B24" s="180"/>
      <c r="C24" t="s">
        <v>259</v>
      </c>
      <c r="D24" s="148">
        <v>0.38800000000000001</v>
      </c>
      <c r="E24" s="148">
        <v>0.57599999999999996</v>
      </c>
      <c r="F24" s="148">
        <v>3.5000000000000003E-2</v>
      </c>
      <c r="G24" s="148">
        <v>0</v>
      </c>
      <c r="H24" s="148">
        <v>0</v>
      </c>
      <c r="I24" s="70"/>
      <c r="J24" s="70"/>
      <c r="K24" s="210"/>
      <c r="L24" s="209"/>
      <c r="M24" s="209"/>
    </row>
    <row r="25" spans="2:13" x14ac:dyDescent="0.25">
      <c r="B25" s="180"/>
      <c r="C25" t="s">
        <v>264</v>
      </c>
      <c r="D25" s="148">
        <v>0.313</v>
      </c>
      <c r="E25" s="148">
        <v>0.53700000000000003</v>
      </c>
      <c r="F25" s="148">
        <v>0.13400000000000001</v>
      </c>
      <c r="G25" s="148">
        <v>0</v>
      </c>
      <c r="H25" s="148">
        <v>1.4999999999999999E-2</v>
      </c>
      <c r="I25" s="70"/>
      <c r="J25" s="70"/>
      <c r="K25" s="210"/>
      <c r="L25" s="209"/>
      <c r="M25" s="209"/>
    </row>
    <row r="26" spans="2:13" x14ac:dyDescent="0.25">
      <c r="B26" s="180"/>
      <c r="C26" t="s">
        <v>269</v>
      </c>
      <c r="D26" s="148">
        <v>0.32800000000000001</v>
      </c>
      <c r="E26" s="148">
        <v>0.59399999999999997</v>
      </c>
      <c r="F26" s="148">
        <v>6.3E-2</v>
      </c>
      <c r="G26" s="148">
        <v>1.6E-2</v>
      </c>
      <c r="H26" s="148">
        <v>0</v>
      </c>
      <c r="I26" s="70"/>
      <c r="J26" s="70"/>
      <c r="K26" s="210"/>
      <c r="L26" s="209"/>
      <c r="M26" s="209"/>
    </row>
    <row r="27" spans="2:13" x14ac:dyDescent="0.25">
      <c r="B27" s="180"/>
      <c r="C27" t="s">
        <v>274</v>
      </c>
      <c r="D27" s="148">
        <v>0.40400000000000003</v>
      </c>
      <c r="E27" s="148">
        <v>0.53200000000000003</v>
      </c>
      <c r="F27" s="148">
        <v>6.4000000000000001E-2</v>
      </c>
      <c r="G27" s="148">
        <v>0</v>
      </c>
      <c r="H27" s="148">
        <v>0</v>
      </c>
      <c r="I27" s="70"/>
      <c r="J27" s="70"/>
      <c r="K27" s="210"/>
      <c r="L27" s="209"/>
      <c r="M27" s="209"/>
    </row>
    <row r="28" spans="2:13" x14ac:dyDescent="0.25">
      <c r="B28" s="180"/>
      <c r="C28" t="s">
        <v>279</v>
      </c>
      <c r="D28" s="148">
        <v>0.46200000000000002</v>
      </c>
      <c r="E28" s="148">
        <v>0.5</v>
      </c>
      <c r="F28" s="148">
        <v>3.7999999999999999E-2</v>
      </c>
      <c r="G28" s="148">
        <v>0</v>
      </c>
      <c r="H28" s="148">
        <v>0</v>
      </c>
      <c r="I28" s="70"/>
      <c r="J28" s="70"/>
      <c r="K28" s="210"/>
      <c r="L28" s="209"/>
      <c r="M28" s="209"/>
    </row>
    <row r="29" spans="2:13" x14ac:dyDescent="0.25">
      <c r="B29" s="180"/>
      <c r="C29" t="s">
        <v>285</v>
      </c>
      <c r="D29" s="148">
        <v>0.32300000000000001</v>
      </c>
      <c r="E29" s="148">
        <v>0.67700000000000005</v>
      </c>
      <c r="F29" s="148">
        <v>0</v>
      </c>
      <c r="G29" s="148">
        <v>0</v>
      </c>
      <c r="H29" s="148">
        <v>0</v>
      </c>
      <c r="I29" s="70"/>
      <c r="J29" s="70"/>
      <c r="K29" s="210"/>
      <c r="L29" s="209"/>
      <c r="M29" s="209"/>
    </row>
    <row r="30" spans="2:13" x14ac:dyDescent="0.25">
      <c r="B30" s="180"/>
      <c r="C30" t="s">
        <v>290</v>
      </c>
      <c r="D30" s="148">
        <v>0.41299999999999998</v>
      </c>
      <c r="E30" s="148">
        <v>0.52200000000000002</v>
      </c>
      <c r="F30" s="148">
        <v>4.2999999999999997E-2</v>
      </c>
      <c r="G30" s="148">
        <v>0</v>
      </c>
      <c r="H30" s="148">
        <v>2.1999999999999999E-2</v>
      </c>
      <c r="I30" s="70"/>
      <c r="J30" s="70"/>
      <c r="K30" s="210"/>
      <c r="L30" s="209"/>
      <c r="M30" s="209"/>
    </row>
    <row r="31" spans="2:13" x14ac:dyDescent="0.25">
      <c r="B31" s="180"/>
      <c r="C31" t="s">
        <v>295</v>
      </c>
      <c r="D31" s="148">
        <v>0.38800000000000001</v>
      </c>
      <c r="E31" s="148">
        <v>0.58099999999999996</v>
      </c>
      <c r="F31" s="148">
        <v>3.1E-2</v>
      </c>
      <c r="G31" s="148">
        <v>0</v>
      </c>
      <c r="H31" s="148">
        <v>0</v>
      </c>
      <c r="I31" s="70"/>
      <c r="J31" s="70"/>
      <c r="K31" s="210"/>
      <c r="L31" s="209"/>
      <c r="M31" s="209"/>
    </row>
    <row r="32" spans="2:13" x14ac:dyDescent="0.25">
      <c r="B32" s="180"/>
      <c r="C32" t="s">
        <v>300</v>
      </c>
      <c r="D32" s="148">
        <v>0.311</v>
      </c>
      <c r="E32" s="148">
        <v>0.57799999999999996</v>
      </c>
      <c r="F32" s="148">
        <v>8.8999999999999996E-2</v>
      </c>
      <c r="G32" s="148">
        <v>0</v>
      </c>
      <c r="H32" s="148">
        <v>2.1999999999999999E-2</v>
      </c>
      <c r="I32" s="70"/>
      <c r="J32" s="70"/>
      <c r="K32" s="210"/>
      <c r="L32" s="209"/>
      <c r="M32" s="209"/>
    </row>
    <row r="33" spans="2:13" x14ac:dyDescent="0.25">
      <c r="B33" s="180"/>
      <c r="C33" t="s">
        <v>305</v>
      </c>
      <c r="D33" s="148">
        <v>0.35299999999999998</v>
      </c>
      <c r="E33" s="148">
        <v>0.627</v>
      </c>
      <c r="F33" s="148">
        <v>0.02</v>
      </c>
      <c r="G33" s="148">
        <v>0</v>
      </c>
      <c r="H33" s="148">
        <v>0</v>
      </c>
      <c r="I33" s="70"/>
      <c r="J33" s="70"/>
      <c r="K33" s="210"/>
      <c r="L33" s="209"/>
      <c r="M33" s="209"/>
    </row>
    <row r="34" spans="2:13" x14ac:dyDescent="0.25">
      <c r="B34" s="180"/>
      <c r="C34" t="s">
        <v>309</v>
      </c>
      <c r="D34" s="148">
        <v>0.27500000000000002</v>
      </c>
      <c r="E34" s="148">
        <v>0.625</v>
      </c>
      <c r="F34" s="148">
        <v>0.1</v>
      </c>
      <c r="G34" s="148">
        <v>0</v>
      </c>
      <c r="H34" s="148">
        <v>0</v>
      </c>
      <c r="I34" s="70"/>
      <c r="J34" s="70"/>
      <c r="K34" s="210"/>
      <c r="L34" s="209"/>
      <c r="M34" s="209"/>
    </row>
    <row r="35" spans="2:13" ht="13.8" thickBot="1" x14ac:dyDescent="0.3">
      <c r="B35" s="181"/>
      <c r="C35" t="s">
        <v>314</v>
      </c>
      <c r="D35" s="148">
        <v>0.442</v>
      </c>
      <c r="E35" s="148">
        <v>0.51200000000000001</v>
      </c>
      <c r="F35" s="148">
        <v>4.7E-2</v>
      </c>
      <c r="G35" s="148">
        <v>0</v>
      </c>
      <c r="H35" s="148">
        <v>0</v>
      </c>
      <c r="I35" s="70"/>
      <c r="J35" s="70"/>
      <c r="K35" s="210"/>
      <c r="L35" s="209"/>
      <c r="M35" s="209"/>
    </row>
    <row r="36" spans="2:13" x14ac:dyDescent="0.25">
      <c r="B36" s="182" t="s">
        <v>714</v>
      </c>
      <c r="C36" s="34" t="s">
        <v>319</v>
      </c>
      <c r="D36" s="150">
        <v>0.29699999999999999</v>
      </c>
      <c r="E36" s="150">
        <v>0.65600000000000003</v>
      </c>
      <c r="F36" s="150">
        <v>4.7E-2</v>
      </c>
      <c r="G36" s="150">
        <v>0</v>
      </c>
      <c r="H36" s="150">
        <v>0</v>
      </c>
      <c r="I36" s="70"/>
      <c r="J36" s="70"/>
      <c r="K36" s="210"/>
      <c r="L36" s="209"/>
      <c r="M36" s="209"/>
    </row>
    <row r="37" spans="2:13" x14ac:dyDescent="0.25">
      <c r="B37" s="177"/>
      <c r="C37" t="s">
        <v>324</v>
      </c>
      <c r="D37" s="148">
        <v>0.32600000000000001</v>
      </c>
      <c r="E37" s="148">
        <v>0.60499999999999998</v>
      </c>
      <c r="F37" s="148">
        <v>7.0000000000000007E-2</v>
      </c>
      <c r="G37" s="148">
        <v>0</v>
      </c>
      <c r="H37" s="148">
        <v>0</v>
      </c>
      <c r="I37" s="70"/>
      <c r="J37" s="70"/>
      <c r="K37" s="210"/>
      <c r="L37" s="209"/>
      <c r="M37" s="209"/>
    </row>
    <row r="38" spans="2:13" x14ac:dyDescent="0.25">
      <c r="B38" s="177"/>
      <c r="C38" t="s">
        <v>329</v>
      </c>
      <c r="D38" s="148">
        <v>0.31900000000000001</v>
      </c>
      <c r="E38" s="148">
        <v>0.625</v>
      </c>
      <c r="F38" s="148">
        <v>5.6000000000000001E-2</v>
      </c>
      <c r="G38" s="148">
        <v>0</v>
      </c>
      <c r="H38" s="148">
        <v>0</v>
      </c>
      <c r="I38" s="70"/>
      <c r="J38" s="70"/>
      <c r="K38" s="210"/>
      <c r="L38" s="209"/>
      <c r="M38" s="209"/>
    </row>
    <row r="39" spans="2:13" x14ac:dyDescent="0.25">
      <c r="B39" s="177"/>
      <c r="C39" t="s">
        <v>334</v>
      </c>
      <c r="D39" s="148">
        <v>0.36699999999999999</v>
      </c>
      <c r="E39" s="148">
        <v>0.58299999999999996</v>
      </c>
      <c r="F39" s="148">
        <v>0.05</v>
      </c>
      <c r="G39" s="148">
        <v>0</v>
      </c>
      <c r="H39" s="148">
        <v>0</v>
      </c>
      <c r="I39" s="70"/>
      <c r="J39" s="70"/>
      <c r="K39" s="210"/>
      <c r="L39" s="209"/>
      <c r="M39" s="209"/>
    </row>
    <row r="40" spans="2:13" x14ac:dyDescent="0.25">
      <c r="B40" s="177"/>
      <c r="C40" t="s">
        <v>339</v>
      </c>
      <c r="D40" s="148">
        <v>0.28599999999999998</v>
      </c>
      <c r="E40" s="148">
        <v>0.64300000000000002</v>
      </c>
      <c r="F40" s="148">
        <v>3.5999999999999997E-2</v>
      </c>
      <c r="G40" s="148">
        <v>3.5999999999999997E-2</v>
      </c>
      <c r="H40" s="148">
        <v>0</v>
      </c>
      <c r="I40" s="70"/>
      <c r="J40" s="70"/>
      <c r="K40" s="210"/>
      <c r="L40" s="209"/>
      <c r="M40" s="209"/>
    </row>
    <row r="41" spans="2:13" x14ac:dyDescent="0.25">
      <c r="B41" s="177"/>
      <c r="C41" t="s">
        <v>344</v>
      </c>
      <c r="D41" s="148">
        <v>0.31</v>
      </c>
      <c r="E41" s="148">
        <v>0.64300000000000002</v>
      </c>
      <c r="F41" s="148">
        <v>4.8000000000000001E-2</v>
      </c>
      <c r="G41" s="148">
        <v>0</v>
      </c>
      <c r="H41" s="148">
        <v>0</v>
      </c>
      <c r="I41" s="70"/>
      <c r="J41" s="70"/>
      <c r="K41" s="210"/>
      <c r="L41" s="209"/>
      <c r="M41" s="209"/>
    </row>
    <row r="42" spans="2:13" ht="13.8" thickBot="1" x14ac:dyDescent="0.3">
      <c r="B42" s="178"/>
      <c r="C42" t="s">
        <v>349</v>
      </c>
      <c r="D42" s="148">
        <v>0.35</v>
      </c>
      <c r="E42" s="148">
        <v>0.57999999999999996</v>
      </c>
      <c r="F42" s="148">
        <v>0.06</v>
      </c>
      <c r="G42" s="148">
        <v>0.01</v>
      </c>
      <c r="H42" s="148">
        <v>0</v>
      </c>
      <c r="I42" s="70"/>
      <c r="J42" s="70"/>
      <c r="K42" s="210"/>
      <c r="L42" s="209"/>
      <c r="M42" s="209"/>
    </row>
    <row r="43" spans="2:13" x14ac:dyDescent="0.25">
      <c r="B43" s="183" t="s">
        <v>721</v>
      </c>
      <c r="C43" s="34" t="s">
        <v>20</v>
      </c>
      <c r="D43" s="150">
        <v>0</v>
      </c>
      <c r="E43" s="150">
        <v>0.5</v>
      </c>
      <c r="F43" s="150">
        <v>0.4</v>
      </c>
      <c r="G43" s="150">
        <v>0.1</v>
      </c>
      <c r="H43" s="150">
        <v>0</v>
      </c>
      <c r="I43" s="70"/>
      <c r="J43" s="70"/>
      <c r="K43" s="210"/>
      <c r="L43" s="209"/>
      <c r="M43" s="209"/>
    </row>
    <row r="44" spans="2:13" x14ac:dyDescent="0.25">
      <c r="B44" s="180"/>
      <c r="C44" t="s">
        <v>21</v>
      </c>
      <c r="D44" s="148">
        <v>1.9E-2</v>
      </c>
      <c r="E44" s="148">
        <v>0.13500000000000001</v>
      </c>
      <c r="F44" s="148">
        <v>0.53800000000000003</v>
      </c>
      <c r="G44" s="148">
        <v>0.23100000000000001</v>
      </c>
      <c r="H44" s="148">
        <v>7.6999999999999999E-2</v>
      </c>
      <c r="I44" s="70"/>
      <c r="J44" s="70"/>
      <c r="K44" s="210"/>
      <c r="L44" s="209"/>
      <c r="M44" s="209"/>
    </row>
    <row r="45" spans="2:13" x14ac:dyDescent="0.25">
      <c r="B45" s="180"/>
      <c r="C45" t="s">
        <v>22</v>
      </c>
      <c r="D45" s="148">
        <v>0</v>
      </c>
      <c r="E45" s="148">
        <v>0.5</v>
      </c>
      <c r="F45" s="148">
        <v>0.35699999999999998</v>
      </c>
      <c r="G45" s="148">
        <v>0.14299999999999999</v>
      </c>
      <c r="H45" s="148">
        <v>0</v>
      </c>
      <c r="I45" s="70"/>
      <c r="J45" s="70"/>
      <c r="K45" s="210"/>
      <c r="L45" s="209"/>
      <c r="M45" s="209"/>
    </row>
    <row r="46" spans="2:13" x14ac:dyDescent="0.25">
      <c r="B46" s="180"/>
      <c r="C46" t="s">
        <v>23</v>
      </c>
      <c r="D46" s="148">
        <v>0.39400000000000002</v>
      </c>
      <c r="E46" s="148">
        <v>0.51500000000000001</v>
      </c>
      <c r="F46" s="148">
        <v>6.0999999999999999E-2</v>
      </c>
      <c r="G46" s="148">
        <v>0.03</v>
      </c>
      <c r="H46" s="148">
        <v>0</v>
      </c>
      <c r="I46" s="70"/>
      <c r="J46" s="70"/>
      <c r="K46" s="210"/>
      <c r="L46" s="209"/>
      <c r="M46" s="209"/>
    </row>
    <row r="47" spans="2:13" x14ac:dyDescent="0.25">
      <c r="B47" s="180"/>
      <c r="C47" t="s">
        <v>24</v>
      </c>
      <c r="D47" s="148">
        <v>2.9000000000000001E-2</v>
      </c>
      <c r="E47" s="148">
        <v>0.35299999999999998</v>
      </c>
      <c r="F47" s="148">
        <v>0.41199999999999998</v>
      </c>
      <c r="G47" s="148">
        <v>0.14699999999999999</v>
      </c>
      <c r="H47" s="148">
        <v>5.8999999999999997E-2</v>
      </c>
      <c r="I47" s="70"/>
      <c r="J47" s="70"/>
      <c r="K47" s="210"/>
      <c r="L47" s="209"/>
      <c r="M47" s="209"/>
    </row>
    <row r="48" spans="2:13" ht="13.8" thickBot="1" x14ac:dyDescent="0.3">
      <c r="B48" s="181"/>
      <c r="C48" t="s">
        <v>25</v>
      </c>
      <c r="D48" s="148">
        <v>0</v>
      </c>
      <c r="E48" s="148">
        <v>0.46400000000000002</v>
      </c>
      <c r="F48" s="148">
        <v>0.39300000000000002</v>
      </c>
      <c r="G48" s="148">
        <v>7.0999999999999994E-2</v>
      </c>
      <c r="H48" s="148">
        <v>7.0999999999999994E-2</v>
      </c>
      <c r="I48" s="70"/>
      <c r="J48" s="70"/>
      <c r="K48" s="210"/>
      <c r="L48" s="209"/>
      <c r="M48" s="209"/>
    </row>
    <row r="49" spans="2:13" x14ac:dyDescent="0.25">
      <c r="B49" s="182" t="s">
        <v>730</v>
      </c>
      <c r="C49" s="34" t="s">
        <v>26</v>
      </c>
      <c r="D49" s="150">
        <v>0</v>
      </c>
      <c r="E49" s="150">
        <v>0.3</v>
      </c>
      <c r="F49" s="150">
        <v>0.3</v>
      </c>
      <c r="G49" s="150">
        <v>0.4</v>
      </c>
      <c r="H49" s="150">
        <v>0</v>
      </c>
      <c r="I49" s="70"/>
      <c r="J49" s="70"/>
      <c r="K49" s="210"/>
      <c r="L49" s="209"/>
      <c r="M49" s="209"/>
    </row>
    <row r="50" spans="2:13" x14ac:dyDescent="0.25">
      <c r="B50" s="177"/>
      <c r="C50" t="s">
        <v>27</v>
      </c>
      <c r="D50" s="148">
        <v>0.28100000000000003</v>
      </c>
      <c r="E50" s="148">
        <v>0.53100000000000003</v>
      </c>
      <c r="F50" s="148">
        <v>0.188</v>
      </c>
      <c r="G50" s="148">
        <v>0</v>
      </c>
      <c r="H50" s="148">
        <v>0</v>
      </c>
      <c r="I50" s="70"/>
      <c r="J50" s="70"/>
      <c r="K50" s="210"/>
      <c r="L50" s="209"/>
      <c r="M50" s="209"/>
    </row>
    <row r="51" spans="2:13" x14ac:dyDescent="0.25">
      <c r="B51" s="177"/>
      <c r="C51" t="s">
        <v>28</v>
      </c>
      <c r="D51" s="148">
        <v>6.9000000000000006E-2</v>
      </c>
      <c r="E51" s="148">
        <v>0.65500000000000003</v>
      </c>
      <c r="F51" s="148">
        <v>0.20699999999999999</v>
      </c>
      <c r="G51" s="148">
        <v>6.9000000000000006E-2</v>
      </c>
      <c r="H51" s="148">
        <v>0</v>
      </c>
      <c r="I51" s="70"/>
      <c r="J51" s="70"/>
      <c r="K51" s="210"/>
      <c r="L51" s="209"/>
      <c r="M51" s="209"/>
    </row>
    <row r="52" spans="2:13" x14ac:dyDescent="0.25">
      <c r="B52" s="177"/>
      <c r="C52" t="s">
        <v>29</v>
      </c>
      <c r="D52" s="148">
        <v>5.8999999999999997E-2</v>
      </c>
      <c r="E52" s="148">
        <v>0.14699999999999999</v>
      </c>
      <c r="F52" s="148">
        <v>0.41199999999999998</v>
      </c>
      <c r="G52" s="148">
        <v>0.35299999999999998</v>
      </c>
      <c r="H52" s="148">
        <v>2.9000000000000001E-2</v>
      </c>
      <c r="I52" s="70"/>
      <c r="J52" s="70"/>
      <c r="K52" s="210"/>
      <c r="L52" s="209"/>
      <c r="M52" s="209"/>
    </row>
    <row r="53" spans="2:13" x14ac:dyDescent="0.25">
      <c r="B53" s="177"/>
      <c r="C53" t="s">
        <v>30</v>
      </c>
      <c r="D53" s="148">
        <v>8.3000000000000004E-2</v>
      </c>
      <c r="E53" s="148">
        <v>0.58299999999999996</v>
      </c>
      <c r="F53" s="148">
        <v>0.25</v>
      </c>
      <c r="G53" s="148">
        <v>8.3000000000000004E-2</v>
      </c>
      <c r="H53" s="148">
        <v>0</v>
      </c>
      <c r="I53" s="70"/>
      <c r="J53" s="70"/>
      <c r="K53" s="210"/>
      <c r="L53" s="209"/>
      <c r="M53" s="209"/>
    </row>
    <row r="54" spans="2:13" x14ac:dyDescent="0.25">
      <c r="B54" s="177"/>
      <c r="C54" t="s">
        <v>31</v>
      </c>
      <c r="D54" s="148">
        <v>0</v>
      </c>
      <c r="E54" s="148">
        <v>0.3</v>
      </c>
      <c r="F54" s="148">
        <v>0.6</v>
      </c>
      <c r="G54" s="148">
        <v>0</v>
      </c>
      <c r="H54" s="148">
        <v>0.1</v>
      </c>
      <c r="I54" s="70"/>
      <c r="J54" s="70"/>
      <c r="K54" s="210"/>
      <c r="L54" s="209"/>
      <c r="M54" s="209"/>
    </row>
    <row r="55" spans="2:13" x14ac:dyDescent="0.25">
      <c r="B55" s="177"/>
      <c r="C55" t="s">
        <v>32</v>
      </c>
      <c r="D55" s="148">
        <v>0.125</v>
      </c>
      <c r="E55" s="148">
        <v>0.55000000000000004</v>
      </c>
      <c r="F55" s="148">
        <v>0.3</v>
      </c>
      <c r="G55" s="148">
        <v>2.5000000000000001E-2</v>
      </c>
      <c r="H55" s="148">
        <v>0</v>
      </c>
      <c r="I55" s="70"/>
      <c r="J55" s="70"/>
      <c r="K55" s="210"/>
      <c r="L55" s="209"/>
      <c r="M55" s="209"/>
    </row>
    <row r="56" spans="2:13" x14ac:dyDescent="0.25">
      <c r="B56" s="177"/>
      <c r="C56" t="s">
        <v>33</v>
      </c>
      <c r="D56" s="148">
        <v>4.2000000000000003E-2</v>
      </c>
      <c r="E56" s="148">
        <v>0.41699999999999998</v>
      </c>
      <c r="F56" s="148">
        <v>0.33300000000000002</v>
      </c>
      <c r="G56" s="148">
        <v>0.20799999999999999</v>
      </c>
      <c r="H56" s="148">
        <v>0</v>
      </c>
      <c r="I56" s="70"/>
      <c r="J56" s="70"/>
      <c r="K56" s="210"/>
      <c r="L56" s="209"/>
      <c r="M56" s="209"/>
    </row>
    <row r="57" spans="2:13" x14ac:dyDescent="0.25">
      <c r="B57" s="177"/>
      <c r="C57" t="s">
        <v>34</v>
      </c>
      <c r="D57" s="148">
        <v>0</v>
      </c>
      <c r="E57" s="148">
        <v>0.42899999999999999</v>
      </c>
      <c r="F57" s="148">
        <v>0.42899999999999999</v>
      </c>
      <c r="G57" s="148">
        <v>0.14299999999999999</v>
      </c>
      <c r="H57" s="148">
        <v>0</v>
      </c>
      <c r="I57" s="70"/>
      <c r="J57" s="70"/>
      <c r="K57" s="210"/>
      <c r="L57" s="209"/>
      <c r="M57" s="209"/>
    </row>
    <row r="58" spans="2:13" x14ac:dyDescent="0.25">
      <c r="B58" s="177"/>
      <c r="C58" t="s">
        <v>35</v>
      </c>
      <c r="D58" s="148">
        <v>0</v>
      </c>
      <c r="E58" s="148">
        <v>0.46200000000000002</v>
      </c>
      <c r="F58" s="148">
        <v>0.46200000000000002</v>
      </c>
      <c r="G58" s="148">
        <v>7.6999999999999999E-2</v>
      </c>
      <c r="H58" s="148">
        <v>0</v>
      </c>
      <c r="I58" s="70"/>
      <c r="J58" s="70"/>
      <c r="K58" s="210"/>
      <c r="L58" s="209"/>
      <c r="M58" s="209"/>
    </row>
    <row r="59" spans="2:13" x14ac:dyDescent="0.25">
      <c r="B59" s="177"/>
      <c r="C59" t="s">
        <v>36</v>
      </c>
      <c r="D59" s="148">
        <v>0.182</v>
      </c>
      <c r="E59" s="148">
        <v>0.54500000000000004</v>
      </c>
      <c r="F59" s="148">
        <v>0.27300000000000002</v>
      </c>
      <c r="G59" s="148">
        <v>0</v>
      </c>
      <c r="H59" s="148">
        <v>0</v>
      </c>
      <c r="I59" s="70"/>
      <c r="J59" s="70"/>
      <c r="K59" s="210"/>
      <c r="L59" s="209"/>
      <c r="M59" s="209"/>
    </row>
    <row r="60" spans="2:13" x14ac:dyDescent="0.25">
      <c r="B60" s="177"/>
      <c r="C60" t="s">
        <v>37</v>
      </c>
      <c r="D60" s="148">
        <v>0</v>
      </c>
      <c r="E60" s="148">
        <v>0.3</v>
      </c>
      <c r="F60" s="148">
        <v>0.6</v>
      </c>
      <c r="G60" s="148">
        <v>0.1</v>
      </c>
      <c r="H60" s="148">
        <v>0</v>
      </c>
      <c r="I60" s="70"/>
      <c r="J60" s="70"/>
      <c r="K60" s="210"/>
      <c r="L60" s="209"/>
      <c r="M60" s="209"/>
    </row>
    <row r="61" spans="2:13" x14ac:dyDescent="0.25">
      <c r="B61" s="177"/>
      <c r="C61" t="s">
        <v>38</v>
      </c>
      <c r="D61" s="148">
        <v>6.3E-2</v>
      </c>
      <c r="E61" s="148">
        <v>0.46899999999999997</v>
      </c>
      <c r="F61" s="148">
        <v>0.28100000000000003</v>
      </c>
      <c r="G61" s="148">
        <v>0.125</v>
      </c>
      <c r="H61" s="148">
        <v>6.3E-2</v>
      </c>
      <c r="I61" s="70"/>
      <c r="J61" s="70"/>
      <c r="K61" s="210"/>
      <c r="L61" s="209"/>
      <c r="M61" s="209"/>
    </row>
    <row r="62" spans="2:13" x14ac:dyDescent="0.25">
      <c r="B62" s="177"/>
      <c r="C62" t="s">
        <v>39</v>
      </c>
      <c r="D62" s="148">
        <v>6.3E-2</v>
      </c>
      <c r="E62" s="148">
        <v>0.438</v>
      </c>
      <c r="F62" s="148">
        <v>0.313</v>
      </c>
      <c r="G62" s="148">
        <v>0.188</v>
      </c>
      <c r="H62" s="148">
        <v>0</v>
      </c>
      <c r="I62" s="70"/>
      <c r="J62" s="70"/>
      <c r="K62" s="210"/>
      <c r="L62" s="209"/>
      <c r="M62" s="209"/>
    </row>
    <row r="63" spans="2:13" x14ac:dyDescent="0.25">
      <c r="B63" s="177"/>
      <c r="C63" t="s">
        <v>40</v>
      </c>
      <c r="D63" s="148">
        <v>0.19400000000000001</v>
      </c>
      <c r="E63" s="148">
        <v>0.48399999999999999</v>
      </c>
      <c r="F63" s="148">
        <v>0.25800000000000001</v>
      </c>
      <c r="G63" s="148">
        <v>6.5000000000000002E-2</v>
      </c>
      <c r="H63" s="148">
        <v>0</v>
      </c>
      <c r="I63" s="70"/>
      <c r="J63" s="70"/>
      <c r="K63" s="210"/>
      <c r="L63" s="209"/>
      <c r="M63" s="209"/>
    </row>
    <row r="64" spans="2:13" x14ac:dyDescent="0.25">
      <c r="B64" s="177"/>
      <c r="C64" t="s">
        <v>41</v>
      </c>
      <c r="D64" s="148">
        <v>0.2</v>
      </c>
      <c r="E64" s="148">
        <v>0.33300000000000002</v>
      </c>
      <c r="F64" s="148">
        <v>0.4</v>
      </c>
      <c r="G64" s="148">
        <v>6.7000000000000004E-2</v>
      </c>
      <c r="H64" s="148">
        <v>0</v>
      </c>
      <c r="I64" s="70"/>
      <c r="J64" s="70"/>
      <c r="K64" s="210"/>
      <c r="L64" s="209"/>
      <c r="M64" s="209"/>
    </row>
    <row r="65" spans="2:13" x14ac:dyDescent="0.25">
      <c r="B65" s="177"/>
      <c r="C65" t="s">
        <v>42</v>
      </c>
      <c r="D65" s="148">
        <v>9.0999999999999998E-2</v>
      </c>
      <c r="E65" s="148">
        <v>0.36399999999999999</v>
      </c>
      <c r="F65" s="148">
        <v>0.27300000000000002</v>
      </c>
      <c r="G65" s="148">
        <v>0.27300000000000002</v>
      </c>
      <c r="H65" s="148">
        <v>0</v>
      </c>
      <c r="I65" s="70"/>
      <c r="J65" s="70"/>
      <c r="K65" s="210"/>
      <c r="L65" s="209"/>
      <c r="M65" s="209"/>
    </row>
    <row r="66" spans="2:13" x14ac:dyDescent="0.25">
      <c r="B66" s="177"/>
      <c r="C66" t="s">
        <v>43</v>
      </c>
      <c r="D66" s="148">
        <v>0</v>
      </c>
      <c r="E66" s="148">
        <v>0.54500000000000004</v>
      </c>
      <c r="F66" s="148">
        <v>0.27300000000000002</v>
      </c>
      <c r="G66" s="148">
        <v>9.0999999999999998E-2</v>
      </c>
      <c r="H66" s="148">
        <v>9.0999999999999998E-2</v>
      </c>
      <c r="I66" s="70"/>
      <c r="J66" s="70"/>
      <c r="K66" s="210"/>
      <c r="L66" s="209"/>
      <c r="M66" s="209"/>
    </row>
    <row r="67" spans="2:13" x14ac:dyDescent="0.25">
      <c r="B67" s="177"/>
      <c r="C67" t="s">
        <v>44</v>
      </c>
      <c r="D67" s="148">
        <v>0.17</v>
      </c>
      <c r="E67" s="148">
        <v>0.40400000000000003</v>
      </c>
      <c r="F67" s="148">
        <v>0.255</v>
      </c>
      <c r="G67" s="148">
        <v>0.14899999999999999</v>
      </c>
      <c r="H67" s="148">
        <v>2.1000000000000001E-2</v>
      </c>
      <c r="I67" s="70"/>
      <c r="J67" s="70"/>
      <c r="K67" s="210"/>
      <c r="L67" s="209"/>
      <c r="M67" s="209"/>
    </row>
    <row r="68" spans="2:13" x14ac:dyDescent="0.25">
      <c r="B68" s="177"/>
      <c r="C68" t="s">
        <v>45</v>
      </c>
      <c r="D68" s="148">
        <v>6.0999999999999999E-2</v>
      </c>
      <c r="E68" s="148">
        <v>0.42399999999999999</v>
      </c>
      <c r="F68" s="148">
        <v>0.36399999999999999</v>
      </c>
      <c r="G68" s="148">
        <v>0.152</v>
      </c>
      <c r="H68" s="148">
        <v>0</v>
      </c>
      <c r="I68" s="70"/>
      <c r="J68" s="70"/>
      <c r="K68" s="210"/>
      <c r="L68" s="209"/>
      <c r="M68" s="209"/>
    </row>
    <row r="69" spans="2:13" x14ac:dyDescent="0.25">
      <c r="B69" s="177"/>
      <c r="C69" t="s">
        <v>46</v>
      </c>
      <c r="D69" s="148">
        <v>3.4000000000000002E-2</v>
      </c>
      <c r="E69" s="148">
        <v>0.48299999999999998</v>
      </c>
      <c r="F69" s="148">
        <v>0.379</v>
      </c>
      <c r="G69" s="148">
        <v>0.10299999999999999</v>
      </c>
      <c r="H69" s="148">
        <v>0</v>
      </c>
      <c r="I69" s="70"/>
      <c r="J69" s="70"/>
      <c r="K69" s="210"/>
      <c r="L69" s="209"/>
      <c r="M69" s="209"/>
    </row>
    <row r="70" spans="2:13" ht="13.8" thickBot="1" x14ac:dyDescent="0.3">
      <c r="B70" s="178"/>
      <c r="C70" s="131" t="s">
        <v>47</v>
      </c>
      <c r="D70" s="151">
        <v>0</v>
      </c>
      <c r="E70" s="151">
        <v>3.6999999999999998E-2</v>
      </c>
      <c r="F70" s="151">
        <v>0.14799999999999999</v>
      </c>
      <c r="G70" s="151">
        <v>0.29599999999999999</v>
      </c>
      <c r="H70" s="151">
        <v>0.51900000000000002</v>
      </c>
      <c r="I70" s="70"/>
      <c r="J70" s="70"/>
      <c r="K70" s="210"/>
      <c r="L70" s="209"/>
      <c r="M70" s="209"/>
    </row>
    <row r="71" spans="2:13" x14ac:dyDescent="0.25">
      <c r="B71" s="183" t="s">
        <v>422</v>
      </c>
      <c r="C71" t="s">
        <v>48</v>
      </c>
      <c r="D71" s="148">
        <v>0</v>
      </c>
      <c r="E71" s="148">
        <v>0.13600000000000001</v>
      </c>
      <c r="F71" s="148">
        <v>0.182</v>
      </c>
      <c r="G71" s="148">
        <v>0.45500000000000002</v>
      </c>
      <c r="H71" s="148">
        <v>0.22700000000000001</v>
      </c>
      <c r="I71" s="70"/>
      <c r="J71" s="70"/>
      <c r="K71" s="210"/>
      <c r="L71" s="209"/>
      <c r="M71" s="209"/>
    </row>
    <row r="72" spans="2:13" x14ac:dyDescent="0.25">
      <c r="B72" s="180"/>
      <c r="C72" t="s">
        <v>49</v>
      </c>
      <c r="D72" s="148">
        <v>0</v>
      </c>
      <c r="E72" s="148">
        <v>0.1</v>
      </c>
      <c r="F72" s="148">
        <v>0.15</v>
      </c>
      <c r="G72" s="148">
        <v>0.4</v>
      </c>
      <c r="H72" s="148">
        <v>0.35</v>
      </c>
      <c r="I72" s="70"/>
      <c r="J72" s="70"/>
      <c r="K72" s="210"/>
      <c r="L72" s="209"/>
      <c r="M72" s="209"/>
    </row>
    <row r="73" spans="2:13" x14ac:dyDescent="0.25">
      <c r="B73" s="180"/>
      <c r="C73" t="s">
        <v>50</v>
      </c>
      <c r="D73" s="148">
        <v>0</v>
      </c>
      <c r="E73" s="148">
        <v>0.105</v>
      </c>
      <c r="F73" s="148">
        <v>0.316</v>
      </c>
      <c r="G73" s="148">
        <v>0.36799999999999999</v>
      </c>
      <c r="H73" s="148">
        <v>0.21099999999999999</v>
      </c>
      <c r="I73" s="70"/>
      <c r="J73" s="70"/>
      <c r="K73" s="210"/>
      <c r="L73" s="209"/>
      <c r="M73" s="209"/>
    </row>
    <row r="74" spans="2:13" x14ac:dyDescent="0.25">
      <c r="B74" s="180"/>
      <c r="C74" t="s">
        <v>51</v>
      </c>
      <c r="D74" s="148">
        <v>0</v>
      </c>
      <c r="E74" s="148">
        <v>5.8999999999999997E-2</v>
      </c>
      <c r="F74" s="148">
        <v>0.23499999999999999</v>
      </c>
      <c r="G74" s="148">
        <v>0.47099999999999997</v>
      </c>
      <c r="H74" s="148">
        <v>0.23499999999999999</v>
      </c>
      <c r="I74" s="70"/>
      <c r="J74" s="70"/>
      <c r="K74" s="210"/>
      <c r="L74" s="209"/>
      <c r="M74" s="209"/>
    </row>
    <row r="75" spans="2:13" x14ac:dyDescent="0.25">
      <c r="B75" s="180"/>
      <c r="C75" t="s">
        <v>52</v>
      </c>
      <c r="D75" s="148">
        <v>0</v>
      </c>
      <c r="E75" s="148">
        <v>0.125</v>
      </c>
      <c r="F75" s="148">
        <v>0.188</v>
      </c>
      <c r="G75" s="148">
        <v>0.438</v>
      </c>
      <c r="H75" s="148">
        <v>0.25</v>
      </c>
      <c r="I75" s="70"/>
      <c r="J75" s="70"/>
      <c r="K75" s="210"/>
      <c r="L75" s="209"/>
      <c r="M75" s="209"/>
    </row>
    <row r="76" spans="2:13" x14ac:dyDescent="0.25">
      <c r="B76" s="180"/>
      <c r="C76" t="s">
        <v>53</v>
      </c>
      <c r="D76" s="148">
        <v>0</v>
      </c>
      <c r="E76" s="148">
        <v>7.6999999999999999E-2</v>
      </c>
      <c r="F76" s="148">
        <v>0.38500000000000001</v>
      </c>
      <c r="G76" s="148">
        <v>0.46200000000000002</v>
      </c>
      <c r="H76" s="148">
        <v>7.6999999999999999E-2</v>
      </c>
      <c r="I76" s="70"/>
      <c r="J76" s="70"/>
      <c r="K76" s="210"/>
      <c r="L76" s="209"/>
      <c r="M76" s="209"/>
    </row>
    <row r="77" spans="2:13" x14ac:dyDescent="0.25">
      <c r="B77" s="180"/>
      <c r="C77" t="s">
        <v>54</v>
      </c>
      <c r="D77" s="148">
        <v>0</v>
      </c>
      <c r="E77" s="148">
        <v>0.13600000000000001</v>
      </c>
      <c r="F77" s="148">
        <v>0.22700000000000001</v>
      </c>
      <c r="G77" s="148">
        <v>0.318</v>
      </c>
      <c r="H77" s="148">
        <v>0.318</v>
      </c>
      <c r="I77" s="70"/>
      <c r="J77" s="70"/>
      <c r="K77" s="210"/>
      <c r="L77" s="209"/>
      <c r="M77" s="209"/>
    </row>
    <row r="78" spans="2:13" x14ac:dyDescent="0.25">
      <c r="B78" s="180"/>
      <c r="C78" t="s">
        <v>55</v>
      </c>
      <c r="D78" s="148">
        <v>0.04</v>
      </c>
      <c r="E78" s="148">
        <v>0.04</v>
      </c>
      <c r="F78" s="148">
        <v>0.28000000000000003</v>
      </c>
      <c r="G78" s="148">
        <v>0.36</v>
      </c>
      <c r="H78" s="148">
        <v>0.28000000000000003</v>
      </c>
      <c r="I78" s="70"/>
      <c r="J78" s="70"/>
      <c r="K78" s="210"/>
      <c r="L78" s="209"/>
      <c r="M78" s="209"/>
    </row>
    <row r="79" spans="2:13" x14ac:dyDescent="0.25">
      <c r="B79" s="180"/>
      <c r="C79" t="s">
        <v>56</v>
      </c>
      <c r="D79" s="148">
        <v>0</v>
      </c>
      <c r="E79" s="148">
        <v>2.7E-2</v>
      </c>
      <c r="F79" s="148">
        <v>0.32400000000000001</v>
      </c>
      <c r="G79" s="148">
        <v>0.45900000000000002</v>
      </c>
      <c r="H79" s="148">
        <v>0.189</v>
      </c>
      <c r="I79" s="70"/>
      <c r="J79" s="70"/>
      <c r="K79" s="210"/>
      <c r="L79" s="209"/>
      <c r="M79" s="209"/>
    </row>
    <row r="80" spans="2:13" ht="13.8" thickBot="1" x14ac:dyDescent="0.3">
      <c r="B80" s="181"/>
      <c r="C80" s="131" t="s">
        <v>57</v>
      </c>
      <c r="D80" s="151">
        <v>0</v>
      </c>
      <c r="E80" s="151">
        <v>0.108</v>
      </c>
      <c r="F80" s="151">
        <v>0.216</v>
      </c>
      <c r="G80" s="151">
        <v>0.40500000000000003</v>
      </c>
      <c r="H80" s="151">
        <v>0.27</v>
      </c>
      <c r="I80" s="70"/>
      <c r="J80" s="70"/>
      <c r="K80" s="210"/>
      <c r="L80" s="209"/>
      <c r="M80" s="209"/>
    </row>
    <row r="81" spans="2:13" x14ac:dyDescent="0.25">
      <c r="B81" s="182" t="s">
        <v>1020</v>
      </c>
      <c r="C81" t="s">
        <v>58</v>
      </c>
      <c r="D81" s="148">
        <v>2.8000000000000001E-2</v>
      </c>
      <c r="E81" s="148">
        <v>0.111</v>
      </c>
      <c r="F81" s="148">
        <v>0.27800000000000002</v>
      </c>
      <c r="G81" s="148">
        <v>0.36099999999999999</v>
      </c>
      <c r="H81" s="148">
        <v>0.222</v>
      </c>
      <c r="I81" s="70"/>
      <c r="J81" s="70"/>
      <c r="K81" s="210"/>
      <c r="L81" s="209"/>
      <c r="M81" s="209"/>
    </row>
    <row r="82" spans="2:13" x14ac:dyDescent="0.25">
      <c r="B82" s="184" t="s">
        <v>1021</v>
      </c>
      <c r="C82" t="s">
        <v>59</v>
      </c>
      <c r="D82" s="148">
        <v>0.04</v>
      </c>
      <c r="E82" s="148">
        <v>0.42</v>
      </c>
      <c r="F82" s="148">
        <v>0.4</v>
      </c>
      <c r="G82" s="148">
        <v>0.14000000000000001</v>
      </c>
      <c r="H82" s="148">
        <v>0</v>
      </c>
      <c r="I82" s="70"/>
      <c r="J82" s="70"/>
      <c r="K82" s="210"/>
      <c r="L82" s="209"/>
      <c r="M82" s="209"/>
    </row>
    <row r="83" spans="2:13" x14ac:dyDescent="0.25">
      <c r="B83" s="177"/>
      <c r="C83" t="s">
        <v>60</v>
      </c>
      <c r="D83" s="148">
        <v>0.22800000000000001</v>
      </c>
      <c r="E83" s="148">
        <v>0.58699999999999997</v>
      </c>
      <c r="F83" s="148">
        <v>0.16300000000000001</v>
      </c>
      <c r="G83" s="148">
        <v>2.1999999999999999E-2</v>
      </c>
      <c r="H83" s="148">
        <v>0</v>
      </c>
      <c r="I83" s="70"/>
      <c r="J83" s="70"/>
      <c r="K83" s="210"/>
      <c r="L83" s="209"/>
      <c r="M83" s="209"/>
    </row>
    <row r="84" spans="2:13" x14ac:dyDescent="0.25">
      <c r="B84" s="177"/>
      <c r="C84" t="s">
        <v>61</v>
      </c>
      <c r="D84" s="148">
        <v>8.8999999999999996E-2</v>
      </c>
      <c r="E84" s="148">
        <v>0.42899999999999999</v>
      </c>
      <c r="F84" s="148">
        <v>0.35699999999999998</v>
      </c>
      <c r="G84" s="148">
        <v>0.125</v>
      </c>
      <c r="H84" s="148">
        <v>0</v>
      </c>
      <c r="I84" s="70"/>
      <c r="J84" s="70"/>
      <c r="K84" s="210"/>
      <c r="L84" s="209"/>
      <c r="M84" s="209"/>
    </row>
    <row r="85" spans="2:13" x14ac:dyDescent="0.25">
      <c r="B85" s="177"/>
      <c r="C85" t="s">
        <v>62</v>
      </c>
      <c r="D85" s="148">
        <v>0</v>
      </c>
      <c r="E85" s="148">
        <v>0.52</v>
      </c>
      <c r="F85" s="148">
        <v>0.32</v>
      </c>
      <c r="G85" s="148">
        <v>0.16</v>
      </c>
      <c r="H85" s="148">
        <v>0</v>
      </c>
      <c r="I85" s="70"/>
      <c r="J85" s="70"/>
      <c r="K85" s="210"/>
      <c r="L85" s="209"/>
      <c r="M85" s="209"/>
    </row>
    <row r="86" spans="2:13" x14ac:dyDescent="0.25">
      <c r="B86" s="177"/>
      <c r="C86" t="s">
        <v>63</v>
      </c>
      <c r="D86" s="148">
        <v>0.02</v>
      </c>
      <c r="E86" s="148">
        <v>0.13700000000000001</v>
      </c>
      <c r="F86" s="148">
        <v>0.41199999999999998</v>
      </c>
      <c r="G86" s="148">
        <v>0.23499999999999999</v>
      </c>
      <c r="H86" s="148">
        <v>0.19600000000000001</v>
      </c>
      <c r="I86" s="70"/>
      <c r="J86" s="70"/>
      <c r="K86" s="210"/>
      <c r="L86" s="209"/>
      <c r="M86" s="209"/>
    </row>
    <row r="87" spans="2:13" x14ac:dyDescent="0.25">
      <c r="B87" s="177"/>
      <c r="C87" t="s">
        <v>64</v>
      </c>
      <c r="D87" s="148">
        <v>0.33300000000000002</v>
      </c>
      <c r="E87" s="148">
        <v>0.41699999999999998</v>
      </c>
      <c r="F87" s="148">
        <v>0.16700000000000001</v>
      </c>
      <c r="G87" s="148">
        <v>8.3000000000000004E-2</v>
      </c>
      <c r="H87" s="148">
        <v>0</v>
      </c>
      <c r="I87" s="70"/>
      <c r="J87" s="70"/>
      <c r="K87" s="210"/>
      <c r="L87" s="209"/>
      <c r="M87" s="209"/>
    </row>
    <row r="88" spans="2:13" x14ac:dyDescent="0.25">
      <c r="B88" s="177"/>
      <c r="C88" t="s">
        <v>65</v>
      </c>
      <c r="D88" s="148">
        <v>0</v>
      </c>
      <c r="E88" s="148">
        <v>0.375</v>
      </c>
      <c r="F88" s="148">
        <v>0.56299999999999994</v>
      </c>
      <c r="G88" s="148">
        <v>6.3E-2</v>
      </c>
      <c r="H88" s="148">
        <v>0</v>
      </c>
      <c r="I88" s="70"/>
      <c r="J88" s="70"/>
      <c r="K88" s="210"/>
      <c r="L88" s="209"/>
      <c r="M88" s="209"/>
    </row>
    <row r="89" spans="2:13" x14ac:dyDescent="0.25">
      <c r="B89" s="177"/>
      <c r="C89" t="s">
        <v>66</v>
      </c>
      <c r="D89" s="148">
        <v>0</v>
      </c>
      <c r="E89" s="148">
        <v>0.63200000000000001</v>
      </c>
      <c r="F89" s="148">
        <v>0.36799999999999999</v>
      </c>
      <c r="G89" s="148">
        <v>0</v>
      </c>
      <c r="H89" s="148">
        <v>0</v>
      </c>
      <c r="I89" s="70"/>
      <c r="J89" s="70"/>
      <c r="K89" s="210"/>
      <c r="L89" s="209"/>
      <c r="M89" s="209"/>
    </row>
    <row r="90" spans="2:13" x14ac:dyDescent="0.25">
      <c r="B90" s="177"/>
      <c r="C90" t="s">
        <v>67</v>
      </c>
      <c r="D90" s="148">
        <v>0</v>
      </c>
      <c r="E90" s="148">
        <v>0.5</v>
      </c>
      <c r="F90" s="148">
        <v>0.313</v>
      </c>
      <c r="G90" s="148">
        <v>0.188</v>
      </c>
      <c r="H90" s="148">
        <v>0</v>
      </c>
      <c r="I90" s="70"/>
      <c r="J90" s="70"/>
      <c r="K90" s="210"/>
      <c r="L90" s="209"/>
      <c r="M90" s="209"/>
    </row>
    <row r="91" spans="2:13" x14ac:dyDescent="0.25">
      <c r="B91" s="177"/>
      <c r="C91" t="s">
        <v>68</v>
      </c>
      <c r="D91" s="148">
        <v>0.155</v>
      </c>
      <c r="E91" s="148">
        <v>0.51700000000000002</v>
      </c>
      <c r="F91" s="148">
        <v>0.26700000000000002</v>
      </c>
      <c r="G91" s="148">
        <v>0.06</v>
      </c>
      <c r="H91" s="148">
        <v>0</v>
      </c>
      <c r="I91" s="70"/>
      <c r="J91" s="70"/>
      <c r="K91" s="210"/>
      <c r="L91" s="209"/>
      <c r="M91" s="209"/>
    </row>
    <row r="92" spans="2:13" x14ac:dyDescent="0.25">
      <c r="B92" s="177"/>
      <c r="C92" t="s">
        <v>69</v>
      </c>
      <c r="D92" s="148">
        <v>0.11799999999999999</v>
      </c>
      <c r="E92" s="148">
        <v>0.47099999999999997</v>
      </c>
      <c r="F92" s="148">
        <v>0.41199999999999998</v>
      </c>
      <c r="G92" s="148">
        <v>0</v>
      </c>
      <c r="H92" s="148">
        <v>0</v>
      </c>
      <c r="I92" s="70"/>
      <c r="J92" s="70"/>
      <c r="K92" s="210"/>
      <c r="L92" s="209"/>
      <c r="M92" s="209"/>
    </row>
    <row r="93" spans="2:13" x14ac:dyDescent="0.25">
      <c r="B93" s="177"/>
      <c r="C93" t="s">
        <v>70</v>
      </c>
      <c r="D93" s="148">
        <v>0.14299999999999999</v>
      </c>
      <c r="E93" s="148">
        <v>0.71399999999999997</v>
      </c>
      <c r="F93" s="148">
        <v>0.14299999999999999</v>
      </c>
      <c r="G93" s="148">
        <v>0</v>
      </c>
      <c r="H93" s="148">
        <v>0</v>
      </c>
      <c r="I93" s="70"/>
      <c r="J93" s="70"/>
      <c r="K93" s="210"/>
      <c r="L93" s="209"/>
      <c r="M93" s="209"/>
    </row>
    <row r="94" spans="2:13" x14ac:dyDescent="0.25">
      <c r="B94" s="177"/>
      <c r="C94" t="s">
        <v>71</v>
      </c>
      <c r="D94" s="148">
        <v>0.18099999999999999</v>
      </c>
      <c r="E94" s="148">
        <v>0.46700000000000003</v>
      </c>
      <c r="F94" s="148">
        <v>0.314</v>
      </c>
      <c r="G94" s="148">
        <v>3.7999999999999999E-2</v>
      </c>
      <c r="H94" s="148">
        <v>0</v>
      </c>
      <c r="I94" s="70"/>
      <c r="J94" s="70"/>
      <c r="K94" s="210"/>
      <c r="L94" s="209"/>
      <c r="M94" s="209"/>
    </row>
    <row r="95" spans="2:13" x14ac:dyDescent="0.25">
      <c r="B95" s="177"/>
      <c r="C95" t="s">
        <v>72</v>
      </c>
      <c r="D95" s="148">
        <v>9.0999999999999998E-2</v>
      </c>
      <c r="E95" s="148">
        <v>0.36399999999999999</v>
      </c>
      <c r="F95" s="148">
        <v>0.54500000000000004</v>
      </c>
      <c r="G95" s="148">
        <v>0</v>
      </c>
      <c r="H95" s="148">
        <v>0</v>
      </c>
      <c r="I95" s="70"/>
      <c r="J95" s="70"/>
      <c r="K95" s="210"/>
      <c r="L95" s="209"/>
      <c r="M95" s="209"/>
    </row>
    <row r="96" spans="2:13" x14ac:dyDescent="0.25">
      <c r="B96" s="177"/>
      <c r="C96" t="s">
        <v>73</v>
      </c>
      <c r="D96" s="148">
        <v>7.6999999999999999E-2</v>
      </c>
      <c r="E96" s="148">
        <v>0.53800000000000003</v>
      </c>
      <c r="F96" s="148">
        <v>0.308</v>
      </c>
      <c r="G96" s="148">
        <v>7.6999999999999999E-2</v>
      </c>
      <c r="H96" s="148">
        <v>0</v>
      </c>
      <c r="I96" s="70"/>
      <c r="J96" s="70"/>
      <c r="K96" s="210"/>
      <c r="L96" s="209"/>
      <c r="M96" s="209"/>
    </row>
    <row r="97" spans="2:13" ht="13.8" thickBot="1" x14ac:dyDescent="0.3">
      <c r="B97" s="178"/>
      <c r="C97" t="s">
        <v>74</v>
      </c>
      <c r="D97" s="148">
        <v>0</v>
      </c>
      <c r="E97" s="148">
        <v>2.5000000000000001E-2</v>
      </c>
      <c r="F97" s="148">
        <v>0.1</v>
      </c>
      <c r="G97" s="148">
        <v>0.3</v>
      </c>
      <c r="H97" s="148">
        <v>0.57499999999999996</v>
      </c>
      <c r="I97" s="70"/>
      <c r="J97" s="70"/>
      <c r="K97" s="210"/>
      <c r="L97" s="209"/>
      <c r="M97" s="209"/>
    </row>
    <row r="98" spans="2:13" x14ac:dyDescent="0.25">
      <c r="B98" s="183" t="s">
        <v>797</v>
      </c>
      <c r="C98" s="34" t="s">
        <v>75</v>
      </c>
      <c r="D98" s="150">
        <v>0</v>
      </c>
      <c r="E98" s="150">
        <v>0.13300000000000001</v>
      </c>
      <c r="F98" s="150">
        <v>0.56699999999999995</v>
      </c>
      <c r="G98" s="150">
        <v>0.23300000000000001</v>
      </c>
      <c r="H98" s="150">
        <v>6.7000000000000004E-2</v>
      </c>
      <c r="I98" s="70"/>
      <c r="J98" s="70"/>
      <c r="K98" s="210"/>
      <c r="L98" s="209"/>
      <c r="M98" s="209"/>
    </row>
    <row r="99" spans="2:13" x14ac:dyDescent="0.25">
      <c r="B99" s="180"/>
      <c r="C99" t="s">
        <v>76</v>
      </c>
      <c r="D99" s="148">
        <v>0.105</v>
      </c>
      <c r="E99" s="148">
        <v>0.316</v>
      </c>
      <c r="F99" s="148">
        <v>0.36799999999999999</v>
      </c>
      <c r="G99" s="148">
        <v>0.158</v>
      </c>
      <c r="H99" s="148">
        <v>5.2999999999999999E-2</v>
      </c>
      <c r="I99" s="70"/>
      <c r="J99" s="70"/>
      <c r="K99" s="210"/>
      <c r="L99" s="209"/>
      <c r="M99" s="209"/>
    </row>
    <row r="100" spans="2:13" x14ac:dyDescent="0.25">
      <c r="B100" s="180"/>
      <c r="C100" t="s">
        <v>77</v>
      </c>
      <c r="D100" s="148">
        <v>0.05</v>
      </c>
      <c r="E100" s="148">
        <v>0.2</v>
      </c>
      <c r="F100" s="148">
        <v>0.45</v>
      </c>
      <c r="G100" s="148">
        <v>0.25</v>
      </c>
      <c r="H100" s="148">
        <v>0.05</v>
      </c>
      <c r="I100" s="70"/>
      <c r="J100" s="70"/>
      <c r="K100" s="210"/>
      <c r="L100" s="209"/>
      <c r="M100" s="209"/>
    </row>
    <row r="101" spans="2:13" x14ac:dyDescent="0.25">
      <c r="B101" s="180"/>
      <c r="C101" t="s">
        <v>78</v>
      </c>
      <c r="D101" s="148">
        <v>6.7000000000000004E-2</v>
      </c>
      <c r="E101" s="148">
        <v>0.26700000000000002</v>
      </c>
      <c r="F101" s="148">
        <v>0.26700000000000002</v>
      </c>
      <c r="G101" s="148">
        <v>0.26700000000000002</v>
      </c>
      <c r="H101" s="148">
        <v>0.13300000000000001</v>
      </c>
      <c r="I101" s="70"/>
      <c r="J101" s="70"/>
      <c r="K101" s="210"/>
      <c r="L101" s="209"/>
      <c r="M101" s="209"/>
    </row>
    <row r="102" spans="2:13" x14ac:dyDescent="0.25">
      <c r="B102" s="180"/>
      <c r="C102" t="s">
        <v>79</v>
      </c>
      <c r="D102" s="148">
        <v>0</v>
      </c>
      <c r="E102" s="148">
        <v>0.53300000000000003</v>
      </c>
      <c r="F102" s="148">
        <v>0.26700000000000002</v>
      </c>
      <c r="G102" s="148">
        <v>0.13300000000000001</v>
      </c>
      <c r="H102" s="148">
        <v>6.7000000000000004E-2</v>
      </c>
      <c r="I102" s="70"/>
      <c r="J102" s="70"/>
      <c r="K102" s="210"/>
      <c r="L102" s="209"/>
      <c r="M102" s="209"/>
    </row>
    <row r="103" spans="2:13" x14ac:dyDescent="0.25">
      <c r="B103" s="180"/>
      <c r="C103" t="s">
        <v>80</v>
      </c>
      <c r="D103" s="148">
        <v>0</v>
      </c>
      <c r="E103" s="148">
        <v>0.222</v>
      </c>
      <c r="F103" s="148">
        <v>0.47199999999999998</v>
      </c>
      <c r="G103" s="148">
        <v>0.19400000000000001</v>
      </c>
      <c r="H103" s="148">
        <v>0.111</v>
      </c>
      <c r="I103" s="70"/>
      <c r="J103" s="70"/>
      <c r="K103" s="210"/>
      <c r="L103" s="209"/>
      <c r="M103" s="209"/>
    </row>
    <row r="104" spans="2:13" x14ac:dyDescent="0.25">
      <c r="B104" s="180"/>
      <c r="C104" t="s">
        <v>81</v>
      </c>
      <c r="D104" s="148">
        <v>0</v>
      </c>
      <c r="E104" s="148">
        <v>0.25</v>
      </c>
      <c r="F104" s="148">
        <v>0.33300000000000002</v>
      </c>
      <c r="G104" s="148">
        <v>0.33300000000000002</v>
      </c>
      <c r="H104" s="148">
        <v>8.3000000000000004E-2</v>
      </c>
      <c r="I104" s="70"/>
      <c r="J104" s="70"/>
      <c r="K104" s="210"/>
      <c r="L104" s="209"/>
      <c r="M104" s="209"/>
    </row>
    <row r="105" spans="2:13" x14ac:dyDescent="0.25">
      <c r="B105" s="180"/>
      <c r="C105" t="s">
        <v>99</v>
      </c>
      <c r="D105" s="148">
        <v>0.182</v>
      </c>
      <c r="E105" s="148">
        <v>0.63600000000000001</v>
      </c>
      <c r="F105" s="148">
        <v>0.182</v>
      </c>
      <c r="G105" s="148">
        <v>0</v>
      </c>
      <c r="H105" s="148">
        <v>0</v>
      </c>
      <c r="I105" s="70"/>
      <c r="J105" s="70"/>
      <c r="K105" s="210"/>
      <c r="L105" s="209"/>
      <c r="M105" s="209"/>
    </row>
    <row r="106" spans="2:13" x14ac:dyDescent="0.25">
      <c r="B106" s="180"/>
      <c r="C106" t="s">
        <v>82</v>
      </c>
      <c r="D106" s="148">
        <v>9.0999999999999998E-2</v>
      </c>
      <c r="E106" s="148">
        <v>0.54500000000000004</v>
      </c>
      <c r="F106" s="148">
        <v>0.36399999999999999</v>
      </c>
      <c r="G106" s="148">
        <v>0</v>
      </c>
      <c r="H106" s="148">
        <v>0</v>
      </c>
      <c r="I106" s="70"/>
      <c r="J106" s="70"/>
      <c r="K106" s="210"/>
      <c r="L106" s="209"/>
      <c r="M106" s="209"/>
    </row>
    <row r="107" spans="2:13" ht="13.8" thickBot="1" x14ac:dyDescent="0.3">
      <c r="B107" s="181"/>
      <c r="C107" t="s">
        <v>83</v>
      </c>
      <c r="D107" s="148">
        <v>5.8999999999999997E-2</v>
      </c>
      <c r="E107" s="148">
        <v>0.29399999999999998</v>
      </c>
      <c r="F107" s="148">
        <v>0.35299999999999998</v>
      </c>
      <c r="G107" s="148">
        <v>0.23499999999999999</v>
      </c>
      <c r="H107" s="148">
        <v>5.8999999999999997E-2</v>
      </c>
      <c r="I107" s="70"/>
      <c r="J107" s="70"/>
      <c r="K107" s="210"/>
      <c r="L107" s="209"/>
      <c r="M107" s="209"/>
    </row>
    <row r="108" spans="2:13" x14ac:dyDescent="0.25">
      <c r="B108" s="182" t="s">
        <v>798</v>
      </c>
      <c r="C108" s="34" t="s">
        <v>84</v>
      </c>
      <c r="D108" s="150">
        <v>0.26700000000000002</v>
      </c>
      <c r="E108" s="150">
        <v>0.4</v>
      </c>
      <c r="F108" s="150">
        <v>0.33300000000000002</v>
      </c>
      <c r="G108" s="150">
        <v>0</v>
      </c>
      <c r="H108" s="150">
        <v>0</v>
      </c>
      <c r="I108" s="70"/>
      <c r="J108" s="70"/>
      <c r="K108" s="210"/>
      <c r="L108" s="209"/>
      <c r="M108" s="209"/>
    </row>
    <row r="109" spans="2:13" x14ac:dyDescent="0.25">
      <c r="B109" s="177"/>
      <c r="C109" t="s">
        <v>85</v>
      </c>
      <c r="D109" s="148">
        <v>0.39100000000000001</v>
      </c>
      <c r="E109" s="148">
        <v>0.56499999999999995</v>
      </c>
      <c r="F109" s="148">
        <v>4.2999999999999997E-2</v>
      </c>
      <c r="G109" s="148">
        <v>0</v>
      </c>
      <c r="H109" s="148">
        <v>0</v>
      </c>
      <c r="I109" s="70"/>
      <c r="J109" s="70"/>
      <c r="K109" s="210"/>
      <c r="L109" s="209"/>
      <c r="M109" s="209"/>
    </row>
    <row r="110" spans="2:13" x14ac:dyDescent="0.25">
      <c r="B110" s="177"/>
      <c r="C110" t="s">
        <v>86</v>
      </c>
      <c r="D110" s="148">
        <v>0.23499999999999999</v>
      </c>
      <c r="E110" s="148">
        <v>0.58799999999999997</v>
      </c>
      <c r="F110" s="148">
        <v>0.11799999999999999</v>
      </c>
      <c r="G110" s="148">
        <v>5.8999999999999997E-2</v>
      </c>
      <c r="H110" s="148">
        <v>0</v>
      </c>
      <c r="I110" s="70"/>
      <c r="J110" s="70"/>
      <c r="K110" s="210"/>
      <c r="L110" s="209"/>
      <c r="M110" s="209"/>
    </row>
    <row r="111" spans="2:13" x14ac:dyDescent="0.25">
      <c r="B111" s="177"/>
      <c r="C111" t="s">
        <v>87</v>
      </c>
      <c r="D111" s="148">
        <v>0.308</v>
      </c>
      <c r="E111" s="148">
        <v>0.46200000000000002</v>
      </c>
      <c r="F111" s="148">
        <v>0.23100000000000001</v>
      </c>
      <c r="G111" s="148">
        <v>0</v>
      </c>
      <c r="H111" s="148">
        <v>0</v>
      </c>
      <c r="I111" s="70"/>
      <c r="J111" s="70"/>
      <c r="K111" s="210"/>
      <c r="L111" s="209"/>
      <c r="M111" s="209"/>
    </row>
    <row r="112" spans="2:13" x14ac:dyDescent="0.25">
      <c r="B112" s="177"/>
      <c r="C112" t="s">
        <v>88</v>
      </c>
      <c r="D112" s="148">
        <v>5.2999999999999999E-2</v>
      </c>
      <c r="E112" s="148">
        <v>0.42099999999999999</v>
      </c>
      <c r="F112" s="148">
        <v>0.36799999999999999</v>
      </c>
      <c r="G112" s="148">
        <v>0.105</v>
      </c>
      <c r="H112" s="148">
        <v>5.2999999999999999E-2</v>
      </c>
      <c r="I112" s="70"/>
      <c r="J112" s="70"/>
      <c r="K112" s="210"/>
      <c r="L112" s="209"/>
      <c r="M112" s="209"/>
    </row>
    <row r="113" spans="2:13" x14ac:dyDescent="0.25">
      <c r="B113" s="177"/>
      <c r="C113" t="s">
        <v>89</v>
      </c>
      <c r="D113" s="148">
        <v>0.3</v>
      </c>
      <c r="E113" s="148">
        <v>0.63300000000000001</v>
      </c>
      <c r="F113" s="148">
        <v>6.7000000000000004E-2</v>
      </c>
      <c r="G113" s="148">
        <v>0</v>
      </c>
      <c r="H113" s="148">
        <v>0</v>
      </c>
      <c r="I113" s="70"/>
      <c r="J113" s="70"/>
      <c r="K113" s="210"/>
      <c r="L113" s="209"/>
      <c r="M113" s="209"/>
    </row>
    <row r="114" spans="2:13" x14ac:dyDescent="0.25">
      <c r="B114" s="177"/>
      <c r="C114" t="s">
        <v>90</v>
      </c>
      <c r="D114" s="148">
        <v>0.46400000000000002</v>
      </c>
      <c r="E114" s="148">
        <v>0.46400000000000002</v>
      </c>
      <c r="F114" s="148">
        <v>7.0999999999999994E-2</v>
      </c>
      <c r="G114" s="148">
        <v>0</v>
      </c>
      <c r="H114" s="148">
        <v>0</v>
      </c>
      <c r="I114" s="70"/>
      <c r="J114" s="70"/>
      <c r="K114" s="210"/>
      <c r="L114" s="209"/>
      <c r="M114" s="209"/>
    </row>
    <row r="115" spans="2:13" x14ac:dyDescent="0.25">
      <c r="B115" s="177"/>
      <c r="C115" t="s">
        <v>91</v>
      </c>
      <c r="D115" s="148">
        <v>0.16700000000000001</v>
      </c>
      <c r="E115" s="148">
        <v>0.66700000000000004</v>
      </c>
      <c r="F115" s="148">
        <v>0.16700000000000001</v>
      </c>
      <c r="G115" s="148">
        <v>0</v>
      </c>
      <c r="H115" s="148">
        <v>0</v>
      </c>
      <c r="I115" s="70"/>
      <c r="J115" s="70"/>
      <c r="K115" s="210"/>
      <c r="L115" s="209"/>
      <c r="M115" s="209"/>
    </row>
    <row r="116" spans="2:13" x14ac:dyDescent="0.25">
      <c r="B116" s="177"/>
      <c r="C116" t="s">
        <v>92</v>
      </c>
      <c r="D116" s="148">
        <v>0.15</v>
      </c>
      <c r="E116" s="148">
        <v>0.75</v>
      </c>
      <c r="F116" s="148">
        <v>0.1</v>
      </c>
      <c r="G116" s="148">
        <v>0</v>
      </c>
      <c r="H116" s="148">
        <v>0</v>
      </c>
      <c r="I116" s="70"/>
      <c r="J116" s="70"/>
      <c r="K116" s="210"/>
      <c r="L116" s="209"/>
      <c r="M116" s="209"/>
    </row>
    <row r="117" spans="2:13" x14ac:dyDescent="0.25">
      <c r="B117" s="177"/>
      <c r="C117" t="s">
        <v>93</v>
      </c>
      <c r="D117" s="148">
        <v>5.6000000000000001E-2</v>
      </c>
      <c r="E117" s="148">
        <v>0.61099999999999999</v>
      </c>
      <c r="F117" s="148">
        <v>0.111</v>
      </c>
      <c r="G117" s="148">
        <v>0.16700000000000001</v>
      </c>
      <c r="H117" s="148">
        <v>5.6000000000000001E-2</v>
      </c>
      <c r="I117" s="70"/>
      <c r="J117" s="70"/>
      <c r="K117" s="210"/>
      <c r="L117" s="209"/>
      <c r="M117" s="209"/>
    </row>
    <row r="118" spans="2:13" x14ac:dyDescent="0.25">
      <c r="B118" s="177"/>
      <c r="C118" t="s">
        <v>94</v>
      </c>
      <c r="D118" s="148">
        <v>0</v>
      </c>
      <c r="E118" s="148">
        <v>0.2</v>
      </c>
      <c r="F118" s="148">
        <v>0.5</v>
      </c>
      <c r="G118" s="148">
        <v>0.15</v>
      </c>
      <c r="H118" s="148">
        <v>0.15</v>
      </c>
      <c r="I118" s="70"/>
      <c r="J118" s="70"/>
      <c r="K118" s="210"/>
      <c r="L118" s="209"/>
      <c r="M118" s="209"/>
    </row>
    <row r="119" spans="2:13" x14ac:dyDescent="0.25">
      <c r="B119" s="177"/>
      <c r="C119" t="s">
        <v>95</v>
      </c>
      <c r="D119" s="148">
        <v>0.2</v>
      </c>
      <c r="E119" s="148">
        <v>0.6</v>
      </c>
      <c r="F119" s="148">
        <v>0.2</v>
      </c>
      <c r="G119" s="148">
        <v>0</v>
      </c>
      <c r="H119" s="148">
        <v>0</v>
      </c>
      <c r="I119" s="70"/>
      <c r="J119" s="70"/>
      <c r="K119" s="210"/>
      <c r="L119" s="209"/>
      <c r="M119" s="209"/>
    </row>
    <row r="120" spans="2:13" x14ac:dyDescent="0.25">
      <c r="B120" s="177"/>
      <c r="C120" t="s">
        <v>96</v>
      </c>
      <c r="D120" s="148">
        <v>0.17199999999999999</v>
      </c>
      <c r="E120" s="148">
        <v>0.69</v>
      </c>
      <c r="F120" s="148">
        <v>0.13800000000000001</v>
      </c>
      <c r="G120" s="148">
        <v>0</v>
      </c>
      <c r="H120" s="148">
        <v>0</v>
      </c>
      <c r="I120" s="70"/>
      <c r="J120" s="70"/>
      <c r="K120" s="210"/>
      <c r="L120" s="209"/>
      <c r="M120" s="209"/>
    </row>
    <row r="121" spans="2:13" x14ac:dyDescent="0.25">
      <c r="B121" s="177"/>
      <c r="C121" t="s">
        <v>97</v>
      </c>
      <c r="D121" s="148">
        <v>0.51300000000000001</v>
      </c>
      <c r="E121" s="148">
        <v>0.46200000000000002</v>
      </c>
      <c r="F121" s="148">
        <v>2.5999999999999999E-2</v>
      </c>
      <c r="G121" s="148">
        <v>0</v>
      </c>
      <c r="H121" s="148">
        <v>0</v>
      </c>
      <c r="I121" s="70"/>
      <c r="J121" s="70"/>
      <c r="K121" s="210"/>
      <c r="L121" s="209"/>
      <c r="M121" s="209"/>
    </row>
    <row r="122" spans="2:13" ht="13.8" thickBot="1" x14ac:dyDescent="0.3">
      <c r="B122" s="178"/>
      <c r="C122" t="s">
        <v>98</v>
      </c>
      <c r="D122" s="148">
        <v>0.17899999999999999</v>
      </c>
      <c r="E122" s="148">
        <v>0.53600000000000003</v>
      </c>
      <c r="F122" s="148">
        <v>0.25</v>
      </c>
      <c r="G122" s="148">
        <v>3.5999999999999997E-2</v>
      </c>
      <c r="H122" s="148">
        <v>0</v>
      </c>
      <c r="I122" s="70"/>
      <c r="J122" s="70"/>
      <c r="K122" s="210"/>
      <c r="L122" s="209"/>
      <c r="M122" s="209"/>
    </row>
    <row r="123" spans="2:13" ht="20.25" customHeight="1" x14ac:dyDescent="0.25">
      <c r="D123" s="106"/>
      <c r="E123" s="106"/>
      <c r="F123" s="106"/>
      <c r="G123" s="106"/>
      <c r="H123" s="106"/>
    </row>
    <row r="124" spans="2:13" ht="20.25" customHeight="1" x14ac:dyDescent="0.25">
      <c r="D124" s="106"/>
      <c r="E124" s="106"/>
      <c r="F124" s="106"/>
      <c r="G124" s="106"/>
      <c r="H124" s="106"/>
      <c r="K124" s="208"/>
      <c r="L124" s="208"/>
      <c r="M124" s="208"/>
    </row>
    <row r="125" spans="2:13" ht="20.25" customHeight="1" x14ac:dyDescent="0.25">
      <c r="K125" s="208"/>
      <c r="L125" s="208"/>
      <c r="M125" s="208"/>
    </row>
    <row r="126" spans="2:13" ht="20.25" customHeight="1" x14ac:dyDescent="0.25">
      <c r="K126" s="208"/>
      <c r="L126" s="208"/>
      <c r="M126" s="208"/>
    </row>
    <row r="127" spans="2:13" ht="1.65" customHeight="1" x14ac:dyDescent="0.25">
      <c r="C127" t="s">
        <v>107</v>
      </c>
      <c r="D127" t="s">
        <v>148</v>
      </c>
      <c r="E127" t="s">
        <v>149</v>
      </c>
      <c r="F127" t="s">
        <v>150</v>
      </c>
      <c r="G127" t="s">
        <v>151</v>
      </c>
      <c r="H127" t="s">
        <v>152</v>
      </c>
      <c r="K127" s="208"/>
      <c r="L127" s="208"/>
      <c r="M127" s="208"/>
    </row>
    <row r="128" spans="2:13" ht="32.85" customHeight="1" x14ac:dyDescent="0.25"/>
    <row r="129" ht="409.6" hidden="1" customHeight="1" x14ac:dyDescent="0.25"/>
    <row r="130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7"/>
  <sheetViews>
    <sheetView showGridLines="0" topLeftCell="F1" zoomScale="80" zoomScaleNormal="80" workbookViewId="0">
      <selection activeCell="I1" sqref="I1:O1048576"/>
    </sheetView>
  </sheetViews>
  <sheetFormatPr defaultColWidth="9.109375" defaultRowHeight="13.2" x14ac:dyDescent="0.25"/>
  <cols>
    <col min="1" max="1" width="1.6640625" customWidth="1"/>
    <col min="2" max="2" width="16.44140625" customWidth="1"/>
    <col min="3" max="3" width="19.5546875" customWidth="1"/>
    <col min="4" max="8" width="14.44140625" customWidth="1"/>
    <col min="9" max="11" width="13.6640625" style="76" customWidth="1"/>
    <col min="12" max="15" width="9.109375" style="76"/>
  </cols>
  <sheetData>
    <row r="1" spans="2:11" ht="13.8" thickBot="1" x14ac:dyDescent="0.3"/>
    <row r="2" spans="2:11" ht="15" thickTop="1" thickBot="1" x14ac:dyDescent="0.3">
      <c r="C2" s="126"/>
      <c r="D2" s="139" t="s">
        <v>949</v>
      </c>
      <c r="E2" s="139"/>
      <c r="F2" s="126"/>
      <c r="G2" s="126"/>
      <c r="H2" s="126"/>
    </row>
    <row r="3" spans="2:11" ht="6" customHeight="1" x14ac:dyDescent="0.25">
      <c r="C3" s="60"/>
      <c r="D3" s="60"/>
      <c r="E3" s="60"/>
      <c r="F3" s="60"/>
      <c r="G3" s="60"/>
      <c r="H3" s="60"/>
    </row>
    <row r="4" spans="2:11" ht="0.45" customHeight="1" x14ac:dyDescent="0.25">
      <c r="C4" s="119" t="s">
        <v>933</v>
      </c>
      <c r="D4" s="60"/>
      <c r="E4" s="60"/>
      <c r="F4" s="119" t="s">
        <v>934</v>
      </c>
      <c r="G4" s="60"/>
      <c r="H4" s="60"/>
    </row>
    <row r="5" spans="2:11" ht="9.9" customHeight="1" x14ac:dyDescent="0.25">
      <c r="C5" s="120" t="s">
        <v>933</v>
      </c>
      <c r="D5" s="120"/>
      <c r="E5" s="120"/>
      <c r="F5" s="120" t="s">
        <v>934</v>
      </c>
      <c r="G5" s="120"/>
      <c r="H5" s="60"/>
    </row>
    <row r="6" spans="2:11" x14ac:dyDescent="0.25">
      <c r="C6" s="120" t="s">
        <v>935</v>
      </c>
      <c r="D6" s="120"/>
      <c r="E6" s="120"/>
      <c r="F6" s="120" t="s">
        <v>936</v>
      </c>
      <c r="G6" s="120"/>
      <c r="H6" s="60"/>
      <c r="J6" s="204"/>
      <c r="K6" s="204"/>
    </row>
    <row r="7" spans="2:11" ht="15.75" customHeight="1" x14ac:dyDescent="0.25">
      <c r="C7" s="120"/>
      <c r="D7" s="120"/>
      <c r="E7" s="120" t="s">
        <v>937</v>
      </c>
      <c r="F7" s="120"/>
      <c r="G7" s="120"/>
      <c r="H7" s="60"/>
      <c r="J7" s="204"/>
      <c r="K7" s="204"/>
    </row>
    <row r="8" spans="2:11" ht="15.75" customHeight="1" thickBot="1" x14ac:dyDescent="0.3">
      <c r="C8" s="60"/>
      <c r="D8" s="60"/>
      <c r="E8" s="60"/>
      <c r="F8" s="60"/>
      <c r="G8" s="60"/>
      <c r="H8" s="60"/>
      <c r="J8" s="204"/>
      <c r="K8" s="204"/>
    </row>
    <row r="9" spans="2:11" ht="15.75" customHeight="1" thickBot="1" x14ac:dyDescent="0.3">
      <c r="C9" s="11" t="s">
        <v>938</v>
      </c>
      <c r="D9" s="122">
        <v>1</v>
      </c>
      <c r="E9" s="122">
        <v>2</v>
      </c>
      <c r="F9" s="122">
        <v>3</v>
      </c>
      <c r="G9" s="122">
        <v>4</v>
      </c>
      <c r="H9" s="122">
        <v>5</v>
      </c>
      <c r="J9" s="206"/>
      <c r="K9" s="206"/>
    </row>
    <row r="10" spans="2:11" ht="15.75" customHeight="1" x14ac:dyDescent="0.25">
      <c r="B10" s="176" t="s">
        <v>684</v>
      </c>
      <c r="C10" t="s">
        <v>197</v>
      </c>
      <c r="D10" s="106">
        <v>0.75</v>
      </c>
      <c r="E10" s="106">
        <v>0.214</v>
      </c>
      <c r="F10" s="106">
        <v>3.5999999999999997E-2</v>
      </c>
      <c r="G10" s="106">
        <v>0</v>
      </c>
      <c r="H10" s="106">
        <v>0</v>
      </c>
      <c r="J10" s="209"/>
      <c r="K10" s="209"/>
    </row>
    <row r="11" spans="2:11" ht="15.75" customHeight="1" x14ac:dyDescent="0.25">
      <c r="B11" s="177"/>
      <c r="C11" t="s">
        <v>202</v>
      </c>
      <c r="D11" s="106">
        <v>0.46700000000000003</v>
      </c>
      <c r="E11" s="106">
        <v>0.30499999999999999</v>
      </c>
      <c r="F11" s="106">
        <v>0.193</v>
      </c>
      <c r="G11" s="106">
        <v>2.5000000000000001E-2</v>
      </c>
      <c r="H11" s="106">
        <v>0.01</v>
      </c>
      <c r="J11" s="209"/>
      <c r="K11" s="209"/>
    </row>
    <row r="12" spans="2:11" ht="15.75" customHeight="1" x14ac:dyDescent="0.25">
      <c r="B12" s="177"/>
      <c r="C12" t="s">
        <v>207</v>
      </c>
      <c r="D12" s="106">
        <v>0.48799999999999999</v>
      </c>
      <c r="E12" s="106">
        <v>0.40699999999999997</v>
      </c>
      <c r="F12" s="106">
        <v>5.8000000000000003E-2</v>
      </c>
      <c r="G12" s="106">
        <v>4.7E-2</v>
      </c>
      <c r="H12" s="106">
        <v>0</v>
      </c>
      <c r="J12" s="209"/>
      <c r="K12" s="209"/>
    </row>
    <row r="13" spans="2:11" ht="15.75" customHeight="1" x14ac:dyDescent="0.25">
      <c r="B13" s="177"/>
      <c r="C13" t="s">
        <v>211</v>
      </c>
      <c r="D13" s="106">
        <v>0.58499999999999996</v>
      </c>
      <c r="E13" s="106">
        <v>0.36899999999999999</v>
      </c>
      <c r="F13" s="106">
        <v>4.5999999999999999E-2</v>
      </c>
      <c r="G13" s="106">
        <v>0</v>
      </c>
      <c r="H13" s="106">
        <v>0</v>
      </c>
      <c r="J13" s="209"/>
      <c r="K13" s="209"/>
    </row>
    <row r="14" spans="2:11" ht="15.75" customHeight="1" x14ac:dyDescent="0.25">
      <c r="B14" s="177"/>
      <c r="C14" t="s">
        <v>676</v>
      </c>
      <c r="D14" s="106">
        <v>0.59799999999999998</v>
      </c>
      <c r="E14" s="106">
        <v>0.378</v>
      </c>
      <c r="F14" s="106">
        <v>2.4E-2</v>
      </c>
      <c r="G14" s="106">
        <v>0</v>
      </c>
      <c r="H14" s="106">
        <v>0</v>
      </c>
      <c r="J14" s="209"/>
      <c r="K14" s="209"/>
    </row>
    <row r="15" spans="2:11" ht="15.75" customHeight="1" x14ac:dyDescent="0.25">
      <c r="B15" s="177"/>
      <c r="C15" t="s">
        <v>677</v>
      </c>
      <c r="D15" s="106">
        <v>0.46800000000000003</v>
      </c>
      <c r="E15" s="106">
        <v>0.38</v>
      </c>
      <c r="F15" s="106">
        <v>0.114</v>
      </c>
      <c r="G15" s="106">
        <v>2.5000000000000001E-2</v>
      </c>
      <c r="H15" s="106">
        <v>1.2999999999999999E-2</v>
      </c>
      <c r="J15" s="209"/>
      <c r="K15" s="209"/>
    </row>
    <row r="16" spans="2:11" ht="15.75" customHeight="1" x14ac:dyDescent="0.25">
      <c r="B16" s="177"/>
      <c r="C16" t="s">
        <v>225</v>
      </c>
      <c r="D16" s="106">
        <v>0.54100000000000004</v>
      </c>
      <c r="E16" s="106">
        <v>0.378</v>
      </c>
      <c r="F16" s="106">
        <v>2.7E-2</v>
      </c>
      <c r="G16" s="106">
        <v>2.7E-2</v>
      </c>
      <c r="H16" s="106">
        <v>2.7E-2</v>
      </c>
      <c r="J16" s="209"/>
      <c r="K16" s="209"/>
    </row>
    <row r="17" spans="2:11" ht="15.75" customHeight="1" x14ac:dyDescent="0.25">
      <c r="B17" s="177"/>
      <c r="C17" t="s">
        <v>230</v>
      </c>
      <c r="D17" s="106">
        <v>0.41699999999999998</v>
      </c>
      <c r="E17" s="106">
        <v>0.43099999999999999</v>
      </c>
      <c r="F17" s="106">
        <v>0.13900000000000001</v>
      </c>
      <c r="G17" s="106">
        <v>1.4E-2</v>
      </c>
      <c r="H17" s="106">
        <v>0</v>
      </c>
      <c r="J17" s="209"/>
      <c r="K17" s="209"/>
    </row>
    <row r="18" spans="2:11" ht="15.75" customHeight="1" x14ac:dyDescent="0.25">
      <c r="B18" s="177"/>
      <c r="C18" t="s">
        <v>235</v>
      </c>
      <c r="D18" s="106">
        <v>0.48299999999999998</v>
      </c>
      <c r="E18" s="106">
        <v>0.33300000000000002</v>
      </c>
      <c r="F18" s="106">
        <v>0.13800000000000001</v>
      </c>
      <c r="G18" s="106">
        <v>3.4000000000000002E-2</v>
      </c>
      <c r="H18" s="106">
        <v>1.0999999999999999E-2</v>
      </c>
      <c r="J18" s="209"/>
      <c r="K18" s="209"/>
    </row>
    <row r="19" spans="2:11" ht="15.75" customHeight="1" x14ac:dyDescent="0.25">
      <c r="B19" s="177"/>
      <c r="C19" t="s">
        <v>240</v>
      </c>
      <c r="D19" s="106">
        <v>0.29899999999999999</v>
      </c>
      <c r="E19" s="106">
        <v>0.29899999999999999</v>
      </c>
      <c r="F19" s="106">
        <v>0.25600000000000001</v>
      </c>
      <c r="G19" s="106">
        <v>0.128</v>
      </c>
      <c r="H19" s="106">
        <v>1.7999999999999999E-2</v>
      </c>
      <c r="J19" s="209"/>
      <c r="K19" s="209"/>
    </row>
    <row r="20" spans="2:11" ht="15.75" customHeight="1" x14ac:dyDescent="0.25">
      <c r="B20" s="177"/>
      <c r="C20" t="s">
        <v>244</v>
      </c>
      <c r="D20" s="106">
        <v>0.59499999999999997</v>
      </c>
      <c r="E20" s="106">
        <v>0.35399999999999998</v>
      </c>
      <c r="F20" s="106">
        <v>5.0999999999999997E-2</v>
      </c>
      <c r="G20" s="106">
        <v>0</v>
      </c>
      <c r="H20" s="106">
        <v>0</v>
      </c>
      <c r="J20" s="209"/>
      <c r="K20" s="209"/>
    </row>
    <row r="21" spans="2:11" ht="15.75" customHeight="1" thickBot="1" x14ac:dyDescent="0.3">
      <c r="B21" s="178"/>
      <c r="C21" t="s">
        <v>249</v>
      </c>
      <c r="D21" s="106">
        <v>0.45900000000000002</v>
      </c>
      <c r="E21" s="106">
        <v>0.45900000000000002</v>
      </c>
      <c r="F21" s="106">
        <v>8.2000000000000003E-2</v>
      </c>
      <c r="G21" s="106">
        <v>0</v>
      </c>
      <c r="H21" s="106">
        <v>0</v>
      </c>
      <c r="J21" s="209"/>
      <c r="K21" s="209"/>
    </row>
    <row r="22" spans="2:11" ht="15.75" customHeight="1" x14ac:dyDescent="0.25">
      <c r="B22" s="179" t="s">
        <v>703</v>
      </c>
      <c r="C22" s="34" t="s">
        <v>254</v>
      </c>
      <c r="D22" s="152">
        <v>0.44</v>
      </c>
      <c r="E22" s="152">
        <v>0.45100000000000001</v>
      </c>
      <c r="F22" s="152">
        <v>0.11</v>
      </c>
      <c r="G22" s="152">
        <v>0</v>
      </c>
      <c r="H22" s="152">
        <v>0</v>
      </c>
      <c r="J22" s="209"/>
      <c r="K22" s="209"/>
    </row>
    <row r="23" spans="2:11" ht="15.75" customHeight="1" x14ac:dyDescent="0.25">
      <c r="B23" s="180"/>
      <c r="C23" t="s">
        <v>259</v>
      </c>
      <c r="D23" s="106">
        <v>0.54500000000000004</v>
      </c>
      <c r="E23" s="106">
        <v>0.40899999999999997</v>
      </c>
      <c r="F23" s="106">
        <v>4.4999999999999998E-2</v>
      </c>
      <c r="G23" s="106">
        <v>0</v>
      </c>
      <c r="H23" s="106">
        <v>0</v>
      </c>
      <c r="J23" s="209"/>
      <c r="K23" s="209"/>
    </row>
    <row r="24" spans="2:11" ht="15.75" customHeight="1" x14ac:dyDescent="0.25">
      <c r="B24" s="180"/>
      <c r="C24" t="s">
        <v>264</v>
      </c>
      <c r="D24" s="106">
        <v>0.33300000000000002</v>
      </c>
      <c r="E24" s="106">
        <v>0.42</v>
      </c>
      <c r="F24" s="106">
        <v>0.188</v>
      </c>
      <c r="G24" s="106">
        <v>2.9000000000000001E-2</v>
      </c>
      <c r="H24" s="106">
        <v>2.9000000000000001E-2</v>
      </c>
      <c r="J24" s="209"/>
      <c r="K24" s="209"/>
    </row>
    <row r="25" spans="2:11" ht="15.75" customHeight="1" x14ac:dyDescent="0.25">
      <c r="B25" s="180"/>
      <c r="C25" t="s">
        <v>269</v>
      </c>
      <c r="D25" s="106">
        <v>0.433</v>
      </c>
      <c r="E25" s="106">
        <v>0.38800000000000001</v>
      </c>
      <c r="F25" s="106">
        <v>0.14899999999999999</v>
      </c>
      <c r="G25" s="106">
        <v>0.03</v>
      </c>
      <c r="H25" s="106">
        <v>0</v>
      </c>
      <c r="J25" s="209"/>
      <c r="K25" s="209"/>
    </row>
    <row r="26" spans="2:11" ht="15.75" customHeight="1" x14ac:dyDescent="0.25">
      <c r="B26" s="180"/>
      <c r="C26" t="s">
        <v>274</v>
      </c>
      <c r="D26" s="106">
        <v>0.48</v>
      </c>
      <c r="E26" s="106">
        <v>0.42</v>
      </c>
      <c r="F26" s="106">
        <v>0.1</v>
      </c>
      <c r="G26" s="106">
        <v>0</v>
      </c>
      <c r="H26" s="106">
        <v>0</v>
      </c>
      <c r="J26" s="209"/>
      <c r="K26" s="209"/>
    </row>
    <row r="27" spans="2:11" ht="15.75" customHeight="1" x14ac:dyDescent="0.25">
      <c r="B27" s="180"/>
      <c r="C27" t="s">
        <v>279</v>
      </c>
      <c r="D27" s="106">
        <v>0.53600000000000003</v>
      </c>
      <c r="E27" s="106">
        <v>0.32100000000000001</v>
      </c>
      <c r="F27" s="106">
        <v>0.14299999999999999</v>
      </c>
      <c r="G27" s="106">
        <v>0</v>
      </c>
      <c r="H27" s="106">
        <v>0</v>
      </c>
      <c r="J27" s="209"/>
      <c r="K27" s="209"/>
    </row>
    <row r="28" spans="2:11" ht="15.75" customHeight="1" x14ac:dyDescent="0.25">
      <c r="B28" s="180"/>
      <c r="C28" t="s">
        <v>285</v>
      </c>
      <c r="D28" s="106">
        <v>0.48499999999999999</v>
      </c>
      <c r="E28" s="106">
        <v>0.39400000000000002</v>
      </c>
      <c r="F28" s="106">
        <v>0.121</v>
      </c>
      <c r="G28" s="106">
        <v>0</v>
      </c>
      <c r="H28" s="106">
        <v>0</v>
      </c>
      <c r="J28" s="209"/>
      <c r="K28" s="209"/>
    </row>
    <row r="29" spans="2:11" ht="15.75" customHeight="1" x14ac:dyDescent="0.25">
      <c r="B29" s="180"/>
      <c r="C29" t="s">
        <v>290</v>
      </c>
      <c r="D29" s="106">
        <v>0.47899999999999998</v>
      </c>
      <c r="E29" s="106">
        <v>0.35399999999999998</v>
      </c>
      <c r="F29" s="106">
        <v>0.14599999999999999</v>
      </c>
      <c r="G29" s="106">
        <v>2.1000000000000001E-2</v>
      </c>
      <c r="H29" s="106">
        <v>0</v>
      </c>
      <c r="J29" s="209"/>
      <c r="K29" s="209"/>
    </row>
    <row r="30" spans="2:11" ht="15.75" customHeight="1" x14ac:dyDescent="0.25">
      <c r="B30" s="180"/>
      <c r="C30" t="s">
        <v>295</v>
      </c>
      <c r="D30" s="106">
        <v>0.54900000000000004</v>
      </c>
      <c r="E30" s="106">
        <v>0.39800000000000002</v>
      </c>
      <c r="F30" s="106">
        <v>5.2999999999999999E-2</v>
      </c>
      <c r="G30" s="106">
        <v>0</v>
      </c>
      <c r="H30" s="106">
        <v>0</v>
      </c>
      <c r="J30" s="209"/>
      <c r="K30" s="209"/>
    </row>
    <row r="31" spans="2:11" ht="15.75" customHeight="1" x14ac:dyDescent="0.25">
      <c r="B31" s="180"/>
      <c r="C31" t="s">
        <v>300</v>
      </c>
      <c r="D31" s="106">
        <v>0.44700000000000001</v>
      </c>
      <c r="E31" s="106">
        <v>0.46800000000000003</v>
      </c>
      <c r="F31" s="106">
        <v>6.4000000000000001E-2</v>
      </c>
      <c r="G31" s="106">
        <v>0</v>
      </c>
      <c r="H31" s="106">
        <v>2.1000000000000001E-2</v>
      </c>
      <c r="J31" s="209"/>
      <c r="K31" s="209"/>
    </row>
    <row r="32" spans="2:11" ht="15.75" customHeight="1" x14ac:dyDescent="0.25">
      <c r="B32" s="180"/>
      <c r="C32" t="s">
        <v>305</v>
      </c>
      <c r="D32" s="106">
        <v>0.53800000000000003</v>
      </c>
      <c r="E32" s="106">
        <v>0.442</v>
      </c>
      <c r="F32" s="106">
        <v>1.9E-2</v>
      </c>
      <c r="G32" s="106">
        <v>0</v>
      </c>
      <c r="H32" s="106">
        <v>0</v>
      </c>
      <c r="J32" s="209"/>
      <c r="K32" s="209"/>
    </row>
    <row r="33" spans="2:11" ht="15.75" customHeight="1" x14ac:dyDescent="0.25">
      <c r="B33" s="180"/>
      <c r="C33" t="s">
        <v>309</v>
      </c>
      <c r="D33" s="106">
        <v>0.36599999999999999</v>
      </c>
      <c r="E33" s="106">
        <v>0.36599999999999999</v>
      </c>
      <c r="F33" s="106">
        <v>0.17100000000000001</v>
      </c>
      <c r="G33" s="106">
        <v>7.2999999999999995E-2</v>
      </c>
      <c r="H33" s="106">
        <v>2.4E-2</v>
      </c>
      <c r="J33" s="209"/>
      <c r="K33" s="209"/>
    </row>
    <row r="34" spans="2:11" ht="15.75" customHeight="1" thickBot="1" x14ac:dyDescent="0.3">
      <c r="B34" s="181"/>
      <c r="C34" t="s">
        <v>314</v>
      </c>
      <c r="D34" s="106">
        <v>0.57799999999999996</v>
      </c>
      <c r="E34" s="106">
        <v>0.378</v>
      </c>
      <c r="F34" s="106">
        <v>4.3999999999999997E-2</v>
      </c>
      <c r="G34" s="106">
        <v>0</v>
      </c>
      <c r="H34" s="106">
        <v>0</v>
      </c>
      <c r="J34" s="209"/>
      <c r="K34" s="209"/>
    </row>
    <row r="35" spans="2:11" ht="15.75" customHeight="1" x14ac:dyDescent="0.25">
      <c r="B35" s="182" t="s">
        <v>714</v>
      </c>
      <c r="C35" s="34" t="s">
        <v>319</v>
      </c>
      <c r="D35" s="152">
        <v>0.58199999999999996</v>
      </c>
      <c r="E35" s="152">
        <v>0.20899999999999999</v>
      </c>
      <c r="F35" s="152">
        <v>0.17899999999999999</v>
      </c>
      <c r="G35" s="152">
        <v>0.03</v>
      </c>
      <c r="H35" s="152">
        <v>0</v>
      </c>
      <c r="J35" s="209"/>
      <c r="K35" s="209"/>
    </row>
    <row r="36" spans="2:11" ht="15.75" customHeight="1" x14ac:dyDescent="0.25">
      <c r="B36" s="177"/>
      <c r="C36" t="s">
        <v>324</v>
      </c>
      <c r="D36" s="106">
        <v>0.63600000000000001</v>
      </c>
      <c r="E36" s="106">
        <v>0.29499999999999998</v>
      </c>
      <c r="F36" s="106">
        <v>6.8000000000000005E-2</v>
      </c>
      <c r="G36" s="106">
        <v>0</v>
      </c>
      <c r="H36" s="106">
        <v>0</v>
      </c>
      <c r="J36" s="209"/>
      <c r="K36" s="209"/>
    </row>
    <row r="37" spans="2:11" ht="15.75" customHeight="1" x14ac:dyDescent="0.25">
      <c r="B37" s="177"/>
      <c r="C37" t="s">
        <v>329</v>
      </c>
      <c r="D37" s="106">
        <v>0.627</v>
      </c>
      <c r="E37" s="106">
        <v>0.24</v>
      </c>
      <c r="F37" s="106">
        <v>0.13300000000000001</v>
      </c>
      <c r="G37" s="106">
        <v>0</v>
      </c>
      <c r="H37" s="106">
        <v>0</v>
      </c>
      <c r="J37" s="209"/>
      <c r="K37" s="209"/>
    </row>
    <row r="38" spans="2:11" ht="15.75" customHeight="1" x14ac:dyDescent="0.25">
      <c r="B38" s="177"/>
      <c r="C38" t="s">
        <v>334</v>
      </c>
      <c r="D38" s="106">
        <v>0.67200000000000004</v>
      </c>
      <c r="E38" s="106">
        <v>0.26200000000000001</v>
      </c>
      <c r="F38" s="106">
        <v>4.9000000000000002E-2</v>
      </c>
      <c r="G38" s="106">
        <v>1.6E-2</v>
      </c>
      <c r="H38" s="106">
        <v>0</v>
      </c>
      <c r="J38" s="209"/>
      <c r="K38" s="209"/>
    </row>
    <row r="39" spans="2:11" ht="15.75" customHeight="1" x14ac:dyDescent="0.25">
      <c r="B39" s="177"/>
      <c r="C39" t="s">
        <v>339</v>
      </c>
      <c r="D39" s="106">
        <v>0.56699999999999995</v>
      </c>
      <c r="E39" s="106">
        <v>0.23300000000000001</v>
      </c>
      <c r="F39" s="106">
        <v>0.16700000000000001</v>
      </c>
      <c r="G39" s="106">
        <v>3.3000000000000002E-2</v>
      </c>
      <c r="H39" s="106">
        <v>0</v>
      </c>
      <c r="J39" s="209"/>
      <c r="K39" s="209"/>
    </row>
    <row r="40" spans="2:11" ht="15.75" customHeight="1" x14ac:dyDescent="0.25">
      <c r="B40" s="177"/>
      <c r="C40" t="s">
        <v>344</v>
      </c>
      <c r="D40" s="106">
        <v>0.60499999999999998</v>
      </c>
      <c r="E40" s="106">
        <v>0.25600000000000001</v>
      </c>
      <c r="F40" s="106">
        <v>0.11600000000000001</v>
      </c>
      <c r="G40" s="106">
        <v>2.3E-2</v>
      </c>
      <c r="H40" s="106">
        <v>0</v>
      </c>
      <c r="J40" s="209"/>
      <c r="K40" s="209"/>
    </row>
    <row r="41" spans="2:11" ht="15.75" customHeight="1" thickBot="1" x14ac:dyDescent="0.3">
      <c r="B41" s="178"/>
      <c r="C41" t="s">
        <v>349</v>
      </c>
      <c r="D41" s="106">
        <v>0.69899999999999995</v>
      </c>
      <c r="E41" s="106">
        <v>0.252</v>
      </c>
      <c r="F41" s="106">
        <v>4.9000000000000002E-2</v>
      </c>
      <c r="G41" s="106">
        <v>0</v>
      </c>
      <c r="H41" s="106">
        <v>0</v>
      </c>
      <c r="J41" s="209"/>
      <c r="K41" s="209"/>
    </row>
    <row r="42" spans="2:11" ht="15.75" customHeight="1" x14ac:dyDescent="0.25">
      <c r="B42" s="183" t="s">
        <v>721</v>
      </c>
      <c r="C42" s="34" t="s">
        <v>20</v>
      </c>
      <c r="D42" s="152">
        <v>0</v>
      </c>
      <c r="E42" s="152">
        <v>0</v>
      </c>
      <c r="F42" s="152">
        <v>0.5</v>
      </c>
      <c r="G42" s="152">
        <v>0.5</v>
      </c>
      <c r="H42" s="152">
        <v>0</v>
      </c>
      <c r="J42" s="209"/>
      <c r="K42" s="209"/>
    </row>
    <row r="43" spans="2:11" ht="15.75" customHeight="1" x14ac:dyDescent="0.25">
      <c r="B43" s="180"/>
      <c r="C43" t="s">
        <v>21</v>
      </c>
      <c r="D43" s="106">
        <v>1.7999999999999999E-2</v>
      </c>
      <c r="E43" s="106">
        <v>0.27300000000000002</v>
      </c>
      <c r="F43" s="106">
        <v>0.45500000000000002</v>
      </c>
      <c r="G43" s="106">
        <v>0.2</v>
      </c>
      <c r="H43" s="106">
        <v>5.5E-2</v>
      </c>
      <c r="J43" s="209"/>
      <c r="K43" s="209"/>
    </row>
    <row r="44" spans="2:11" ht="15.75" customHeight="1" x14ac:dyDescent="0.25">
      <c r="B44" s="180"/>
      <c r="C44" t="s">
        <v>22</v>
      </c>
      <c r="D44" s="106">
        <v>0.14299999999999999</v>
      </c>
      <c r="E44" s="106">
        <v>0.42899999999999999</v>
      </c>
      <c r="F44" s="106">
        <v>0.28599999999999998</v>
      </c>
      <c r="G44" s="106">
        <v>0.14299999999999999</v>
      </c>
      <c r="H44" s="106">
        <v>0</v>
      </c>
      <c r="J44" s="209"/>
      <c r="K44" s="209"/>
    </row>
    <row r="45" spans="2:11" ht="15.75" customHeight="1" x14ac:dyDescent="0.25">
      <c r="B45" s="180"/>
      <c r="C45" t="s">
        <v>23</v>
      </c>
      <c r="D45" s="106">
        <v>0.55600000000000005</v>
      </c>
      <c r="E45" s="106">
        <v>0.25</v>
      </c>
      <c r="F45" s="106">
        <v>0.16700000000000001</v>
      </c>
      <c r="G45" s="106">
        <v>2.8000000000000001E-2</v>
      </c>
      <c r="H45" s="106">
        <v>0</v>
      </c>
      <c r="J45" s="209"/>
      <c r="K45" s="209"/>
    </row>
    <row r="46" spans="2:11" ht="15.75" customHeight="1" x14ac:dyDescent="0.25">
      <c r="B46" s="180"/>
      <c r="C46" t="s">
        <v>24</v>
      </c>
      <c r="D46" s="106">
        <v>0</v>
      </c>
      <c r="E46" s="106">
        <v>0.11799999999999999</v>
      </c>
      <c r="F46" s="106">
        <v>0.441</v>
      </c>
      <c r="G46" s="106">
        <v>0.32400000000000001</v>
      </c>
      <c r="H46" s="106">
        <v>0.11799999999999999</v>
      </c>
      <c r="J46" s="209"/>
      <c r="K46" s="209"/>
    </row>
    <row r="47" spans="2:11" ht="15.75" customHeight="1" thickBot="1" x14ac:dyDescent="0.3">
      <c r="B47" s="181"/>
      <c r="C47" t="s">
        <v>25</v>
      </c>
      <c r="D47" s="106">
        <v>0</v>
      </c>
      <c r="E47" s="106">
        <v>0.161</v>
      </c>
      <c r="F47" s="106">
        <v>0.58099999999999996</v>
      </c>
      <c r="G47" s="106">
        <v>0.22600000000000001</v>
      </c>
      <c r="H47" s="106">
        <v>3.2000000000000001E-2</v>
      </c>
      <c r="J47" s="209"/>
      <c r="K47" s="209"/>
    </row>
    <row r="48" spans="2:11" ht="15.75" customHeight="1" x14ac:dyDescent="0.25">
      <c r="B48" s="182" t="s">
        <v>730</v>
      </c>
      <c r="C48" s="34" t="s">
        <v>26</v>
      </c>
      <c r="D48" s="152">
        <v>0</v>
      </c>
      <c r="E48" s="152">
        <v>0.2</v>
      </c>
      <c r="F48" s="152">
        <v>0.3</v>
      </c>
      <c r="G48" s="152">
        <v>0.5</v>
      </c>
      <c r="H48" s="152">
        <v>0</v>
      </c>
      <c r="J48" s="209"/>
      <c r="K48" s="209"/>
    </row>
    <row r="49" spans="2:11" ht="15.75" customHeight="1" x14ac:dyDescent="0.25">
      <c r="B49" s="177"/>
      <c r="C49" t="s">
        <v>27</v>
      </c>
      <c r="D49" s="106">
        <v>0.45700000000000002</v>
      </c>
      <c r="E49" s="106">
        <v>0.4</v>
      </c>
      <c r="F49" s="106">
        <v>0.14299999999999999</v>
      </c>
      <c r="G49" s="106">
        <v>0</v>
      </c>
      <c r="H49" s="106">
        <v>0</v>
      </c>
      <c r="J49" s="209"/>
      <c r="K49" s="209"/>
    </row>
    <row r="50" spans="2:11" ht="15.75" customHeight="1" x14ac:dyDescent="0.25">
      <c r="B50" s="177"/>
      <c r="C50" t="s">
        <v>28</v>
      </c>
      <c r="D50" s="106">
        <v>0.10299999999999999</v>
      </c>
      <c r="E50" s="106">
        <v>0.621</v>
      </c>
      <c r="F50" s="106">
        <v>0.20699999999999999</v>
      </c>
      <c r="G50" s="106">
        <v>6.9000000000000006E-2</v>
      </c>
      <c r="H50" s="106">
        <v>0</v>
      </c>
      <c r="J50" s="209"/>
      <c r="K50" s="209"/>
    </row>
    <row r="51" spans="2:11" ht="15.75" customHeight="1" x14ac:dyDescent="0.25">
      <c r="B51" s="177"/>
      <c r="C51" t="s">
        <v>29</v>
      </c>
      <c r="D51" s="106">
        <v>0</v>
      </c>
      <c r="E51" s="106">
        <v>8.3000000000000004E-2</v>
      </c>
      <c r="F51" s="106">
        <v>0.16700000000000001</v>
      </c>
      <c r="G51" s="106">
        <v>0.44400000000000001</v>
      </c>
      <c r="H51" s="106">
        <v>0.30599999999999999</v>
      </c>
      <c r="J51" s="209"/>
      <c r="K51" s="209"/>
    </row>
    <row r="52" spans="2:11" ht="15.75" customHeight="1" x14ac:dyDescent="0.25">
      <c r="B52" s="177"/>
      <c r="C52" t="s">
        <v>30</v>
      </c>
      <c r="D52" s="106">
        <v>8.3000000000000004E-2</v>
      </c>
      <c r="E52" s="106">
        <v>0.5</v>
      </c>
      <c r="F52" s="106">
        <v>0.33300000000000002</v>
      </c>
      <c r="G52" s="106">
        <v>0</v>
      </c>
      <c r="H52" s="106">
        <v>8.3000000000000004E-2</v>
      </c>
      <c r="J52" s="209"/>
      <c r="K52" s="209"/>
    </row>
    <row r="53" spans="2:11" ht="15.75" customHeight="1" x14ac:dyDescent="0.25">
      <c r="B53" s="177"/>
      <c r="C53" t="s">
        <v>31</v>
      </c>
      <c r="D53" s="106">
        <v>9.0999999999999998E-2</v>
      </c>
      <c r="E53" s="106">
        <v>0.54500000000000004</v>
      </c>
      <c r="F53" s="106">
        <v>0.36399999999999999</v>
      </c>
      <c r="G53" s="106">
        <v>0</v>
      </c>
      <c r="H53" s="106">
        <v>0</v>
      </c>
      <c r="J53" s="209"/>
      <c r="K53" s="209"/>
    </row>
    <row r="54" spans="2:11" ht="15.75" customHeight="1" x14ac:dyDescent="0.25">
      <c r="B54" s="177"/>
      <c r="C54" t="s">
        <v>32</v>
      </c>
      <c r="D54" s="106">
        <v>0.14299999999999999</v>
      </c>
      <c r="E54" s="106">
        <v>0.54800000000000004</v>
      </c>
      <c r="F54" s="106">
        <v>0.23799999999999999</v>
      </c>
      <c r="G54" s="106">
        <v>7.0999999999999994E-2</v>
      </c>
      <c r="H54" s="106">
        <v>0</v>
      </c>
      <c r="J54" s="209"/>
      <c r="K54" s="209"/>
    </row>
    <row r="55" spans="2:11" ht="15.75" customHeight="1" x14ac:dyDescent="0.25">
      <c r="B55" s="177"/>
      <c r="C55" t="s">
        <v>33</v>
      </c>
      <c r="D55" s="106">
        <v>0</v>
      </c>
      <c r="E55" s="106">
        <v>0.16</v>
      </c>
      <c r="F55" s="106">
        <v>0.36</v>
      </c>
      <c r="G55" s="106">
        <v>0.4</v>
      </c>
      <c r="H55" s="106">
        <v>0.08</v>
      </c>
      <c r="J55" s="209"/>
      <c r="K55" s="209"/>
    </row>
    <row r="56" spans="2:11" ht="15.75" customHeight="1" x14ac:dyDescent="0.25">
      <c r="B56" s="177"/>
      <c r="C56" t="s">
        <v>34</v>
      </c>
      <c r="D56" s="106">
        <v>0</v>
      </c>
      <c r="E56" s="106">
        <v>0.05</v>
      </c>
      <c r="F56" s="106">
        <v>0.65</v>
      </c>
      <c r="G56" s="106">
        <v>0.25</v>
      </c>
      <c r="H56" s="106">
        <v>0.05</v>
      </c>
      <c r="J56" s="209"/>
      <c r="K56" s="209"/>
    </row>
    <row r="57" spans="2:11" ht="15.75" customHeight="1" x14ac:dyDescent="0.25">
      <c r="B57" s="177"/>
      <c r="C57" t="s">
        <v>35</v>
      </c>
      <c r="D57" s="106">
        <v>0</v>
      </c>
      <c r="E57" s="106">
        <v>0.154</v>
      </c>
      <c r="F57" s="106">
        <v>0.61499999999999999</v>
      </c>
      <c r="G57" s="106">
        <v>0.154</v>
      </c>
      <c r="H57" s="106">
        <v>7.6999999999999999E-2</v>
      </c>
      <c r="J57" s="209"/>
      <c r="K57" s="209"/>
    </row>
    <row r="58" spans="2:11" ht="15.75" customHeight="1" x14ac:dyDescent="0.25">
      <c r="B58" s="177"/>
      <c r="C58" t="s">
        <v>36</v>
      </c>
      <c r="D58" s="106">
        <v>8.3000000000000004E-2</v>
      </c>
      <c r="E58" s="106">
        <v>0.25</v>
      </c>
      <c r="F58" s="106">
        <v>0.41699999999999998</v>
      </c>
      <c r="G58" s="106">
        <v>0.25</v>
      </c>
      <c r="H58" s="106">
        <v>0</v>
      </c>
      <c r="J58" s="209"/>
      <c r="K58" s="209"/>
    </row>
    <row r="59" spans="2:11" ht="15.75" customHeight="1" x14ac:dyDescent="0.25">
      <c r="B59" s="177"/>
      <c r="C59" t="s">
        <v>37</v>
      </c>
      <c r="D59" s="106">
        <v>0</v>
      </c>
      <c r="E59" s="106">
        <v>0.3</v>
      </c>
      <c r="F59" s="106">
        <v>0.3</v>
      </c>
      <c r="G59" s="106">
        <v>0.3</v>
      </c>
      <c r="H59" s="106">
        <v>0.1</v>
      </c>
      <c r="J59" s="209"/>
      <c r="K59" s="209"/>
    </row>
    <row r="60" spans="2:11" ht="15.75" customHeight="1" x14ac:dyDescent="0.25">
      <c r="B60" s="177"/>
      <c r="C60" t="s">
        <v>38</v>
      </c>
      <c r="D60" s="106">
        <v>0</v>
      </c>
      <c r="E60" s="106">
        <v>0.152</v>
      </c>
      <c r="F60" s="106">
        <v>0.39400000000000002</v>
      </c>
      <c r="G60" s="106">
        <v>0.36399999999999999</v>
      </c>
      <c r="H60" s="106">
        <v>9.0999999999999998E-2</v>
      </c>
      <c r="J60" s="209"/>
      <c r="K60" s="209"/>
    </row>
    <row r="61" spans="2:11" ht="15.75" customHeight="1" x14ac:dyDescent="0.25">
      <c r="B61" s="177"/>
      <c r="C61" t="s">
        <v>39</v>
      </c>
      <c r="D61" s="106">
        <v>5.6000000000000001E-2</v>
      </c>
      <c r="E61" s="106">
        <v>0.38900000000000001</v>
      </c>
      <c r="F61" s="106">
        <v>0.27800000000000002</v>
      </c>
      <c r="G61" s="106">
        <v>0.16700000000000001</v>
      </c>
      <c r="H61" s="106">
        <v>0.111</v>
      </c>
      <c r="J61" s="209"/>
      <c r="K61" s="209"/>
    </row>
    <row r="62" spans="2:11" ht="15.75" customHeight="1" x14ac:dyDescent="0.25">
      <c r="B62" s="177"/>
      <c r="C62" t="s">
        <v>40</v>
      </c>
      <c r="D62" s="106">
        <v>0.33300000000000002</v>
      </c>
      <c r="E62" s="106">
        <v>0.39400000000000002</v>
      </c>
      <c r="F62" s="106">
        <v>0.27300000000000002</v>
      </c>
      <c r="G62" s="106">
        <v>0</v>
      </c>
      <c r="H62" s="106">
        <v>0</v>
      </c>
      <c r="J62" s="209"/>
      <c r="K62" s="209"/>
    </row>
    <row r="63" spans="2:11" ht="15.75" customHeight="1" x14ac:dyDescent="0.25">
      <c r="B63" s="177"/>
      <c r="C63" t="s">
        <v>41</v>
      </c>
      <c r="D63" s="106">
        <v>0</v>
      </c>
      <c r="E63" s="106">
        <v>0.125</v>
      </c>
      <c r="F63" s="106">
        <v>0.5</v>
      </c>
      <c r="G63" s="106">
        <v>0.25</v>
      </c>
      <c r="H63" s="106">
        <v>0.125</v>
      </c>
      <c r="J63" s="209"/>
      <c r="K63" s="209"/>
    </row>
    <row r="64" spans="2:11" ht="15.75" customHeight="1" x14ac:dyDescent="0.25">
      <c r="B64" s="177"/>
      <c r="C64" t="s">
        <v>42</v>
      </c>
      <c r="D64" s="106">
        <v>0</v>
      </c>
      <c r="E64" s="106">
        <v>0.182</v>
      </c>
      <c r="F64" s="106">
        <v>0.36399999999999999</v>
      </c>
      <c r="G64" s="106">
        <v>0.27300000000000002</v>
      </c>
      <c r="H64" s="106">
        <v>0.182</v>
      </c>
      <c r="J64" s="209"/>
      <c r="K64" s="209"/>
    </row>
    <row r="65" spans="2:11" ht="15.75" customHeight="1" x14ac:dyDescent="0.25">
      <c r="B65" s="177"/>
      <c r="C65" t="s">
        <v>43</v>
      </c>
      <c r="D65" s="106">
        <v>0</v>
      </c>
      <c r="E65" s="106">
        <v>0.25</v>
      </c>
      <c r="F65" s="106">
        <v>0.58299999999999996</v>
      </c>
      <c r="G65" s="106">
        <v>8.3000000000000004E-2</v>
      </c>
      <c r="H65" s="106">
        <v>8.3000000000000004E-2</v>
      </c>
      <c r="J65" s="209"/>
      <c r="K65" s="209"/>
    </row>
    <row r="66" spans="2:11" ht="15.75" customHeight="1" x14ac:dyDescent="0.25">
      <c r="B66" s="177"/>
      <c r="C66" t="s">
        <v>44</v>
      </c>
      <c r="D66" s="106">
        <v>0.08</v>
      </c>
      <c r="E66" s="106">
        <v>0.2</v>
      </c>
      <c r="F66" s="106">
        <v>0.38</v>
      </c>
      <c r="G66" s="106">
        <v>0.26</v>
      </c>
      <c r="H66" s="106">
        <v>0.08</v>
      </c>
      <c r="J66" s="209"/>
      <c r="K66" s="209"/>
    </row>
    <row r="67" spans="2:11" ht="15.75" customHeight="1" x14ac:dyDescent="0.25">
      <c r="B67" s="177"/>
      <c r="C67" t="s">
        <v>45</v>
      </c>
      <c r="D67" s="106">
        <v>0.14299999999999999</v>
      </c>
      <c r="E67" s="106">
        <v>0.4</v>
      </c>
      <c r="F67" s="106">
        <v>0.34300000000000003</v>
      </c>
      <c r="G67" s="106">
        <v>0.114</v>
      </c>
      <c r="H67" s="106">
        <v>0</v>
      </c>
      <c r="J67" s="209"/>
      <c r="K67" s="209"/>
    </row>
    <row r="68" spans="2:11" ht="15.75" customHeight="1" x14ac:dyDescent="0.25">
      <c r="B68" s="177"/>
      <c r="C68" t="s">
        <v>46</v>
      </c>
      <c r="D68" s="106">
        <v>0.10299999999999999</v>
      </c>
      <c r="E68" s="106">
        <v>0.51700000000000002</v>
      </c>
      <c r="F68" s="106">
        <v>0.20699999999999999</v>
      </c>
      <c r="G68" s="106">
        <v>0.13800000000000001</v>
      </c>
      <c r="H68" s="106">
        <v>3.4000000000000002E-2</v>
      </c>
      <c r="J68" s="209"/>
      <c r="K68" s="209"/>
    </row>
    <row r="69" spans="2:11" ht="15.75" customHeight="1" thickBot="1" x14ac:dyDescent="0.3">
      <c r="B69" s="178"/>
      <c r="C69" s="131" t="s">
        <v>47</v>
      </c>
      <c r="D69" s="153">
        <v>3.4000000000000002E-2</v>
      </c>
      <c r="E69" s="153">
        <v>0</v>
      </c>
      <c r="F69" s="153">
        <v>3.4000000000000002E-2</v>
      </c>
      <c r="G69" s="153">
        <v>0.34499999999999997</v>
      </c>
      <c r="H69" s="153">
        <v>0.58599999999999997</v>
      </c>
      <c r="J69" s="209"/>
      <c r="K69" s="209"/>
    </row>
    <row r="70" spans="2:11" ht="15.75" customHeight="1" x14ac:dyDescent="0.25">
      <c r="B70" s="183" t="s">
        <v>422</v>
      </c>
      <c r="C70" t="s">
        <v>48</v>
      </c>
      <c r="D70" s="106">
        <v>0</v>
      </c>
      <c r="E70" s="106">
        <v>0.27300000000000002</v>
      </c>
      <c r="F70" s="106">
        <v>0.318</v>
      </c>
      <c r="G70" s="106">
        <v>0.36399999999999999</v>
      </c>
      <c r="H70" s="106">
        <v>4.4999999999999998E-2</v>
      </c>
      <c r="J70" s="209"/>
      <c r="K70" s="209"/>
    </row>
    <row r="71" spans="2:11" ht="15.75" customHeight="1" x14ac:dyDescent="0.25">
      <c r="B71" s="180"/>
      <c r="C71" t="s">
        <v>49</v>
      </c>
      <c r="D71" s="106">
        <v>0</v>
      </c>
      <c r="E71" s="106">
        <v>0.3</v>
      </c>
      <c r="F71" s="106">
        <v>0.1</v>
      </c>
      <c r="G71" s="106">
        <v>0.45</v>
      </c>
      <c r="H71" s="106">
        <v>0.15</v>
      </c>
      <c r="J71" s="209"/>
      <c r="K71" s="209"/>
    </row>
    <row r="72" spans="2:11" ht="15.75" customHeight="1" x14ac:dyDescent="0.25">
      <c r="B72" s="180"/>
      <c r="C72" t="s">
        <v>50</v>
      </c>
      <c r="D72" s="106">
        <v>9.5000000000000001E-2</v>
      </c>
      <c r="E72" s="106">
        <v>0.38100000000000001</v>
      </c>
      <c r="F72" s="106">
        <v>0.28599999999999998</v>
      </c>
      <c r="G72" s="106">
        <v>0.23799999999999999</v>
      </c>
      <c r="H72" s="106">
        <v>0</v>
      </c>
      <c r="J72" s="209"/>
      <c r="K72" s="209"/>
    </row>
    <row r="73" spans="2:11" ht="15.75" customHeight="1" x14ac:dyDescent="0.25">
      <c r="B73" s="180"/>
      <c r="C73" t="s">
        <v>51</v>
      </c>
      <c r="D73" s="106">
        <v>0</v>
      </c>
      <c r="E73" s="106">
        <v>0.23499999999999999</v>
      </c>
      <c r="F73" s="106">
        <v>0.29399999999999998</v>
      </c>
      <c r="G73" s="106">
        <v>0.35299999999999998</v>
      </c>
      <c r="H73" s="106">
        <v>0.11799999999999999</v>
      </c>
      <c r="J73" s="209"/>
      <c r="K73" s="209"/>
    </row>
    <row r="74" spans="2:11" ht="15.75" customHeight="1" x14ac:dyDescent="0.25">
      <c r="B74" s="180"/>
      <c r="C74" t="s">
        <v>52</v>
      </c>
      <c r="D74" s="106">
        <v>0</v>
      </c>
      <c r="E74" s="106">
        <v>0.152</v>
      </c>
      <c r="F74" s="106">
        <v>0.42399999999999999</v>
      </c>
      <c r="G74" s="106">
        <v>0.36399999999999999</v>
      </c>
      <c r="H74" s="106">
        <v>6.0999999999999999E-2</v>
      </c>
      <c r="J74" s="209"/>
      <c r="K74" s="209"/>
    </row>
    <row r="75" spans="2:11" ht="15.75" customHeight="1" x14ac:dyDescent="0.25">
      <c r="B75" s="180"/>
      <c r="C75" t="s">
        <v>53</v>
      </c>
      <c r="D75" s="106">
        <v>0</v>
      </c>
      <c r="E75" s="106">
        <v>0.5</v>
      </c>
      <c r="F75" s="106">
        <v>0.14299999999999999</v>
      </c>
      <c r="G75" s="106">
        <v>0.35699999999999998</v>
      </c>
      <c r="H75" s="106">
        <v>0</v>
      </c>
      <c r="J75" s="209"/>
      <c r="K75" s="209"/>
    </row>
    <row r="76" spans="2:11" ht="15.75" customHeight="1" x14ac:dyDescent="0.25">
      <c r="B76" s="180"/>
      <c r="C76" t="s">
        <v>54</v>
      </c>
      <c r="D76" s="106">
        <v>0</v>
      </c>
      <c r="E76" s="106">
        <v>0.38100000000000001</v>
      </c>
      <c r="F76" s="106">
        <v>0.19</v>
      </c>
      <c r="G76" s="106">
        <v>0.33300000000000002</v>
      </c>
      <c r="H76" s="106">
        <v>9.5000000000000001E-2</v>
      </c>
      <c r="J76" s="209"/>
      <c r="K76" s="209"/>
    </row>
    <row r="77" spans="2:11" ht="15.75" customHeight="1" x14ac:dyDescent="0.25">
      <c r="B77" s="180"/>
      <c r="C77" t="s">
        <v>55</v>
      </c>
      <c r="D77" s="106">
        <v>0.115</v>
      </c>
      <c r="E77" s="106">
        <v>0.42299999999999999</v>
      </c>
      <c r="F77" s="106">
        <v>0.23100000000000001</v>
      </c>
      <c r="G77" s="106">
        <v>0.154</v>
      </c>
      <c r="H77" s="106">
        <v>7.6999999999999999E-2</v>
      </c>
      <c r="J77" s="209"/>
      <c r="K77" s="209"/>
    </row>
    <row r="78" spans="2:11" ht="15.75" customHeight="1" x14ac:dyDescent="0.25">
      <c r="B78" s="180"/>
      <c r="C78" t="s">
        <v>56</v>
      </c>
      <c r="D78" s="106">
        <v>2.5999999999999999E-2</v>
      </c>
      <c r="E78" s="106">
        <v>0.25600000000000001</v>
      </c>
      <c r="F78" s="106">
        <v>0.436</v>
      </c>
      <c r="G78" s="106">
        <v>0.23100000000000001</v>
      </c>
      <c r="H78" s="106">
        <v>5.0999999999999997E-2</v>
      </c>
      <c r="J78" s="209"/>
      <c r="K78" s="209"/>
    </row>
    <row r="79" spans="2:11" ht="15.75" customHeight="1" thickBot="1" x14ac:dyDescent="0.3">
      <c r="B79" s="181"/>
      <c r="C79" t="s">
        <v>57</v>
      </c>
      <c r="D79" s="106">
        <v>0</v>
      </c>
      <c r="E79" s="106">
        <v>0.16200000000000001</v>
      </c>
      <c r="F79" s="106">
        <v>0.32400000000000001</v>
      </c>
      <c r="G79" s="106">
        <v>0.29699999999999999</v>
      </c>
      <c r="H79" s="106">
        <v>0.216</v>
      </c>
      <c r="J79" s="209"/>
      <c r="K79" s="209"/>
    </row>
    <row r="80" spans="2:11" ht="15.75" customHeight="1" x14ac:dyDescent="0.25">
      <c r="B80" s="182" t="s">
        <v>1020</v>
      </c>
      <c r="C80" s="34" t="s">
        <v>58</v>
      </c>
      <c r="D80" s="152">
        <v>0</v>
      </c>
      <c r="E80" s="152">
        <v>7.6999999999999999E-2</v>
      </c>
      <c r="F80" s="152">
        <v>0.17899999999999999</v>
      </c>
      <c r="G80" s="152">
        <v>0.41</v>
      </c>
      <c r="H80" s="152">
        <v>0.33300000000000002</v>
      </c>
      <c r="J80" s="209"/>
      <c r="K80" s="209"/>
    </row>
    <row r="81" spans="2:11" ht="15.75" customHeight="1" x14ac:dyDescent="0.25">
      <c r="B81" s="184" t="s">
        <v>1021</v>
      </c>
      <c r="C81" t="s">
        <v>59</v>
      </c>
      <c r="D81" s="106">
        <v>0.111</v>
      </c>
      <c r="E81" s="106">
        <v>0.48099999999999998</v>
      </c>
      <c r="F81" s="106">
        <v>0.35199999999999998</v>
      </c>
      <c r="G81" s="106">
        <v>5.6000000000000001E-2</v>
      </c>
      <c r="H81" s="106">
        <v>0</v>
      </c>
      <c r="J81" s="209"/>
      <c r="K81" s="209"/>
    </row>
    <row r="82" spans="2:11" ht="15.75" customHeight="1" x14ac:dyDescent="0.25">
      <c r="B82" s="177"/>
      <c r="C82" t="s">
        <v>60</v>
      </c>
      <c r="D82" s="106">
        <v>0.35099999999999998</v>
      </c>
      <c r="E82" s="106">
        <v>0.48499999999999999</v>
      </c>
      <c r="F82" s="106">
        <v>0.16500000000000001</v>
      </c>
      <c r="G82" s="106">
        <v>0</v>
      </c>
      <c r="H82" s="106">
        <v>0</v>
      </c>
      <c r="J82" s="209"/>
      <c r="K82" s="209"/>
    </row>
    <row r="83" spans="2:11" ht="15.75" customHeight="1" x14ac:dyDescent="0.25">
      <c r="B83" s="177"/>
      <c r="C83" t="s">
        <v>61</v>
      </c>
      <c r="D83" s="106">
        <v>0.11700000000000001</v>
      </c>
      <c r="E83" s="106">
        <v>0.3</v>
      </c>
      <c r="F83" s="106">
        <v>0.33300000000000002</v>
      </c>
      <c r="G83" s="106">
        <v>0.2</v>
      </c>
      <c r="H83" s="106">
        <v>0.05</v>
      </c>
      <c r="J83" s="209"/>
      <c r="K83" s="209"/>
    </row>
    <row r="84" spans="2:11" ht="15.75" customHeight="1" x14ac:dyDescent="0.25">
      <c r="B84" s="177"/>
      <c r="C84" t="s">
        <v>62</v>
      </c>
      <c r="D84" s="106">
        <v>0.08</v>
      </c>
      <c r="E84" s="106">
        <v>0.44</v>
      </c>
      <c r="F84" s="106">
        <v>0.36</v>
      </c>
      <c r="G84" s="106">
        <v>0.12</v>
      </c>
      <c r="H84" s="106">
        <v>0</v>
      </c>
      <c r="J84" s="209"/>
      <c r="K84" s="209"/>
    </row>
    <row r="85" spans="2:11" ht="15.75" customHeight="1" x14ac:dyDescent="0.25">
      <c r="B85" s="177"/>
      <c r="C85" t="s">
        <v>63</v>
      </c>
      <c r="D85" s="106">
        <v>1.9E-2</v>
      </c>
      <c r="E85" s="106">
        <v>7.3999999999999996E-2</v>
      </c>
      <c r="F85" s="106">
        <v>0.315</v>
      </c>
      <c r="G85" s="106">
        <v>0.37</v>
      </c>
      <c r="H85" s="106">
        <v>0.222</v>
      </c>
      <c r="J85" s="209"/>
      <c r="K85" s="209"/>
    </row>
    <row r="86" spans="2:11" ht="15.75" customHeight="1" x14ac:dyDescent="0.25">
      <c r="B86" s="177"/>
      <c r="C86" t="s">
        <v>64</v>
      </c>
      <c r="D86" s="106">
        <v>0.69199999999999995</v>
      </c>
      <c r="E86" s="106">
        <v>7.6999999999999999E-2</v>
      </c>
      <c r="F86" s="106">
        <v>0.23100000000000001</v>
      </c>
      <c r="G86" s="106">
        <v>0</v>
      </c>
      <c r="H86" s="106">
        <v>0</v>
      </c>
      <c r="J86" s="209"/>
      <c r="K86" s="209"/>
    </row>
    <row r="87" spans="2:11" ht="15.75" customHeight="1" x14ac:dyDescent="0.25">
      <c r="B87" s="177"/>
      <c r="C87" t="s">
        <v>65</v>
      </c>
      <c r="D87" s="106">
        <v>0</v>
      </c>
      <c r="E87" s="106">
        <v>0.25</v>
      </c>
      <c r="F87" s="106">
        <v>0.375</v>
      </c>
      <c r="G87" s="106">
        <v>0.375</v>
      </c>
      <c r="H87" s="106">
        <v>0</v>
      </c>
      <c r="J87" s="209"/>
      <c r="K87" s="209"/>
    </row>
    <row r="88" spans="2:11" ht="15.75" customHeight="1" x14ac:dyDescent="0.25">
      <c r="B88" s="177"/>
      <c r="C88" t="s">
        <v>66</v>
      </c>
      <c r="D88" s="106">
        <v>4.8000000000000001E-2</v>
      </c>
      <c r="E88" s="106">
        <v>0.42899999999999999</v>
      </c>
      <c r="F88" s="106">
        <v>0.38100000000000001</v>
      </c>
      <c r="G88" s="106">
        <v>9.5000000000000001E-2</v>
      </c>
      <c r="H88" s="106">
        <v>4.8000000000000001E-2</v>
      </c>
      <c r="J88" s="209"/>
      <c r="K88" s="209"/>
    </row>
    <row r="89" spans="2:11" ht="15.75" customHeight="1" x14ac:dyDescent="0.25">
      <c r="B89" s="177"/>
      <c r="C89" t="s">
        <v>67</v>
      </c>
      <c r="D89" s="106">
        <v>0</v>
      </c>
      <c r="E89" s="106">
        <v>0.11799999999999999</v>
      </c>
      <c r="F89" s="106">
        <v>0.41199999999999998</v>
      </c>
      <c r="G89" s="106">
        <v>0.29399999999999998</v>
      </c>
      <c r="H89" s="106">
        <v>0.17599999999999999</v>
      </c>
      <c r="J89" s="209"/>
      <c r="K89" s="209"/>
    </row>
    <row r="90" spans="2:11" ht="15.75" customHeight="1" x14ac:dyDescent="0.25">
      <c r="B90" s="177"/>
      <c r="C90" t="s">
        <v>68</v>
      </c>
      <c r="D90" s="106">
        <v>0.13</v>
      </c>
      <c r="E90" s="106">
        <v>0.41499999999999998</v>
      </c>
      <c r="F90" s="106">
        <v>0.374</v>
      </c>
      <c r="G90" s="106">
        <v>7.2999999999999995E-2</v>
      </c>
      <c r="H90" s="106">
        <v>8.0000000000000002E-3</v>
      </c>
      <c r="J90" s="209"/>
      <c r="K90" s="209"/>
    </row>
    <row r="91" spans="2:11" ht="15.75" customHeight="1" x14ac:dyDescent="0.25">
      <c r="B91" s="177"/>
      <c r="C91" t="s">
        <v>69</v>
      </c>
      <c r="D91" s="106">
        <v>0</v>
      </c>
      <c r="E91" s="106">
        <v>0.47099999999999997</v>
      </c>
      <c r="F91" s="106">
        <v>0.41199999999999998</v>
      </c>
      <c r="G91" s="106">
        <v>0.11799999999999999</v>
      </c>
      <c r="H91" s="106">
        <v>0</v>
      </c>
      <c r="J91" s="209"/>
      <c r="K91" s="209"/>
    </row>
    <row r="92" spans="2:11" ht="15.75" customHeight="1" x14ac:dyDescent="0.25">
      <c r="B92" s="177"/>
      <c r="C92" t="s">
        <v>70</v>
      </c>
      <c r="D92" s="106">
        <v>0.13600000000000001</v>
      </c>
      <c r="E92" s="106">
        <v>0.40899999999999997</v>
      </c>
      <c r="F92" s="106">
        <v>0.40899999999999997</v>
      </c>
      <c r="G92" s="106">
        <v>4.4999999999999998E-2</v>
      </c>
      <c r="H92" s="106">
        <v>0</v>
      </c>
      <c r="J92" s="209"/>
      <c r="K92" s="209"/>
    </row>
    <row r="93" spans="2:11" ht="15.75" customHeight="1" x14ac:dyDescent="0.25">
      <c r="B93" s="177"/>
      <c r="C93" t="s">
        <v>71</v>
      </c>
      <c r="D93" s="106">
        <v>0.11799999999999999</v>
      </c>
      <c r="E93" s="106">
        <v>0.39100000000000001</v>
      </c>
      <c r="F93" s="106">
        <v>0.40899999999999997</v>
      </c>
      <c r="G93" s="106">
        <v>7.2999999999999995E-2</v>
      </c>
      <c r="H93" s="106">
        <v>8.9999999999999993E-3</v>
      </c>
      <c r="J93" s="209"/>
      <c r="K93" s="209"/>
    </row>
    <row r="94" spans="2:11" ht="15.75" customHeight="1" x14ac:dyDescent="0.25">
      <c r="B94" s="177"/>
      <c r="C94" t="s">
        <v>72</v>
      </c>
      <c r="D94" s="106">
        <v>7.6999999999999999E-2</v>
      </c>
      <c r="E94" s="106">
        <v>0.308</v>
      </c>
      <c r="F94" s="106">
        <v>0.53800000000000003</v>
      </c>
      <c r="G94" s="106">
        <v>7.6999999999999999E-2</v>
      </c>
      <c r="H94" s="106">
        <v>0</v>
      </c>
      <c r="J94" s="209"/>
      <c r="K94" s="209"/>
    </row>
    <row r="95" spans="2:11" ht="15.75" customHeight="1" x14ac:dyDescent="0.25">
      <c r="B95" s="177"/>
      <c r="C95" t="s">
        <v>73</v>
      </c>
      <c r="D95" s="106">
        <v>0.25</v>
      </c>
      <c r="E95" s="106">
        <v>0.41699999999999998</v>
      </c>
      <c r="F95" s="106">
        <v>0.33300000000000002</v>
      </c>
      <c r="G95" s="106">
        <v>0</v>
      </c>
      <c r="H95" s="106">
        <v>0</v>
      </c>
      <c r="J95" s="209"/>
      <c r="K95" s="209"/>
    </row>
    <row r="96" spans="2:11" ht="15.75" customHeight="1" thickBot="1" x14ac:dyDescent="0.3">
      <c r="B96" s="178"/>
      <c r="C96" s="131" t="s">
        <v>74</v>
      </c>
      <c r="D96" s="153">
        <v>0</v>
      </c>
      <c r="E96" s="153">
        <v>4.4999999999999998E-2</v>
      </c>
      <c r="F96" s="153">
        <v>6.8000000000000005E-2</v>
      </c>
      <c r="G96" s="153">
        <v>0.25</v>
      </c>
      <c r="H96" s="153">
        <v>0.63600000000000001</v>
      </c>
      <c r="J96" s="209"/>
      <c r="K96" s="209"/>
    </row>
    <row r="97" spans="2:11" ht="15.75" customHeight="1" x14ac:dyDescent="0.25">
      <c r="B97" s="183" t="s">
        <v>797</v>
      </c>
      <c r="C97" t="s">
        <v>75</v>
      </c>
      <c r="D97" s="106">
        <v>0.182</v>
      </c>
      <c r="E97" s="106">
        <v>0.45500000000000002</v>
      </c>
      <c r="F97" s="106">
        <v>0.21199999999999999</v>
      </c>
      <c r="G97" s="106">
        <v>9.0999999999999998E-2</v>
      </c>
      <c r="H97" s="106">
        <v>6.0999999999999999E-2</v>
      </c>
      <c r="J97" s="209"/>
      <c r="K97" s="209"/>
    </row>
    <row r="98" spans="2:11" ht="15.75" customHeight="1" x14ac:dyDescent="0.25">
      <c r="B98" s="180"/>
      <c r="C98" t="s">
        <v>76</v>
      </c>
      <c r="D98" s="106">
        <v>0.15</v>
      </c>
      <c r="E98" s="106">
        <v>0.5</v>
      </c>
      <c r="F98" s="106">
        <v>0.15</v>
      </c>
      <c r="G98" s="106">
        <v>0.2</v>
      </c>
      <c r="H98" s="106">
        <v>0</v>
      </c>
      <c r="J98" s="209"/>
      <c r="K98" s="209"/>
    </row>
    <row r="99" spans="2:11" ht="15.75" customHeight="1" x14ac:dyDescent="0.25">
      <c r="B99" s="180"/>
      <c r="C99" t="s">
        <v>77</v>
      </c>
      <c r="D99" s="106">
        <v>9.0999999999999998E-2</v>
      </c>
      <c r="E99" s="106">
        <v>0.22700000000000001</v>
      </c>
      <c r="F99" s="106">
        <v>0.5</v>
      </c>
      <c r="G99" s="106">
        <v>0.13600000000000001</v>
      </c>
      <c r="H99" s="106">
        <v>4.4999999999999998E-2</v>
      </c>
      <c r="J99" s="209"/>
      <c r="K99" s="209"/>
    </row>
    <row r="100" spans="2:11" ht="15.75" customHeight="1" x14ac:dyDescent="0.25">
      <c r="B100" s="180"/>
      <c r="C100" t="s">
        <v>78</v>
      </c>
      <c r="D100" s="106">
        <v>0</v>
      </c>
      <c r="E100" s="106">
        <v>0</v>
      </c>
      <c r="F100" s="106">
        <v>5.8999999999999997E-2</v>
      </c>
      <c r="G100" s="106">
        <v>0.41199999999999998</v>
      </c>
      <c r="H100" s="106">
        <v>0.52900000000000003</v>
      </c>
      <c r="J100" s="209"/>
      <c r="K100" s="209"/>
    </row>
    <row r="101" spans="2:11" ht="15.75" customHeight="1" x14ac:dyDescent="0.25">
      <c r="B101" s="180"/>
      <c r="C101" t="s">
        <v>79</v>
      </c>
      <c r="D101" s="106">
        <v>6.7000000000000004E-2</v>
      </c>
      <c r="E101" s="106">
        <v>0.33300000000000002</v>
      </c>
      <c r="F101" s="106">
        <v>0.53300000000000003</v>
      </c>
      <c r="G101" s="106">
        <v>0</v>
      </c>
      <c r="H101" s="106">
        <v>6.7000000000000004E-2</v>
      </c>
      <c r="J101" s="209"/>
      <c r="K101" s="209"/>
    </row>
    <row r="102" spans="2:11" ht="15.75" customHeight="1" x14ac:dyDescent="0.25">
      <c r="B102" s="180"/>
      <c r="C102" t="s">
        <v>80</v>
      </c>
      <c r="D102" s="106">
        <v>2.7E-2</v>
      </c>
      <c r="E102" s="106">
        <v>0.108</v>
      </c>
      <c r="F102" s="106">
        <v>0.45900000000000002</v>
      </c>
      <c r="G102" s="106">
        <v>0.24299999999999999</v>
      </c>
      <c r="H102" s="106">
        <v>0.16200000000000001</v>
      </c>
      <c r="J102" s="209"/>
      <c r="K102" s="209"/>
    </row>
    <row r="103" spans="2:11" ht="15.75" customHeight="1" x14ac:dyDescent="0.25">
      <c r="B103" s="180"/>
      <c r="C103" t="s">
        <v>81</v>
      </c>
      <c r="D103" s="106">
        <v>0.154</v>
      </c>
      <c r="E103" s="106">
        <v>7.6999999999999999E-2</v>
      </c>
      <c r="F103" s="106">
        <v>0.23100000000000001</v>
      </c>
      <c r="G103" s="106">
        <v>0.38500000000000001</v>
      </c>
      <c r="H103" s="106">
        <v>0.154</v>
      </c>
      <c r="J103" s="209"/>
      <c r="K103" s="209"/>
    </row>
    <row r="104" spans="2:11" ht="15.75" customHeight="1" x14ac:dyDescent="0.25">
      <c r="B104" s="180"/>
      <c r="C104" t="s">
        <v>99</v>
      </c>
      <c r="D104" s="106">
        <v>0.16700000000000001</v>
      </c>
      <c r="E104" s="106">
        <v>0.41699999999999998</v>
      </c>
      <c r="F104" s="106">
        <v>0.33300000000000002</v>
      </c>
      <c r="G104" s="106">
        <v>0</v>
      </c>
      <c r="H104" s="106">
        <v>8.3000000000000004E-2</v>
      </c>
      <c r="J104" s="209"/>
      <c r="K104" s="209"/>
    </row>
    <row r="105" spans="2:11" ht="15.75" customHeight="1" x14ac:dyDescent="0.25">
      <c r="B105" s="180"/>
      <c r="C105" t="s">
        <v>82</v>
      </c>
      <c r="D105" s="106">
        <v>0.2</v>
      </c>
      <c r="E105" s="106">
        <v>0.3</v>
      </c>
      <c r="F105" s="106">
        <v>0.5</v>
      </c>
      <c r="G105" s="106">
        <v>0</v>
      </c>
      <c r="H105" s="106">
        <v>0</v>
      </c>
      <c r="J105" s="209"/>
      <c r="K105" s="209"/>
    </row>
    <row r="106" spans="2:11" ht="15.75" customHeight="1" thickBot="1" x14ac:dyDescent="0.3">
      <c r="B106" s="181"/>
      <c r="C106" t="s">
        <v>83</v>
      </c>
      <c r="D106" s="106">
        <v>0.105</v>
      </c>
      <c r="E106" s="106">
        <v>0.47399999999999998</v>
      </c>
      <c r="F106" s="106">
        <v>0.316</v>
      </c>
      <c r="G106" s="106">
        <v>0.105</v>
      </c>
      <c r="H106" s="106">
        <v>0</v>
      </c>
      <c r="J106" s="209"/>
      <c r="K106" s="209"/>
    </row>
    <row r="107" spans="2:11" ht="15.75" customHeight="1" x14ac:dyDescent="0.25">
      <c r="B107" s="182" t="s">
        <v>798</v>
      </c>
      <c r="C107" s="34" t="s">
        <v>84</v>
      </c>
      <c r="D107" s="152">
        <v>0.188</v>
      </c>
      <c r="E107" s="152">
        <v>0.25</v>
      </c>
      <c r="F107" s="152">
        <v>0.438</v>
      </c>
      <c r="G107" s="152">
        <v>0.125</v>
      </c>
      <c r="H107" s="152">
        <v>0</v>
      </c>
      <c r="J107" s="209"/>
      <c r="K107" s="209"/>
    </row>
    <row r="108" spans="2:11" ht="15.75" customHeight="1" x14ac:dyDescent="0.25">
      <c r="B108" s="177"/>
      <c r="C108" t="s">
        <v>85</v>
      </c>
      <c r="D108" s="106">
        <v>0.60399999999999998</v>
      </c>
      <c r="E108" s="106">
        <v>0.313</v>
      </c>
      <c r="F108" s="106">
        <v>6.3E-2</v>
      </c>
      <c r="G108" s="106">
        <v>2.1000000000000001E-2</v>
      </c>
      <c r="H108" s="106">
        <v>0</v>
      </c>
      <c r="J108" s="209"/>
      <c r="K108" s="209"/>
    </row>
    <row r="109" spans="2:11" ht="15.75" customHeight="1" x14ac:dyDescent="0.25">
      <c r="B109" s="177"/>
      <c r="C109" t="s">
        <v>86</v>
      </c>
      <c r="D109" s="106">
        <v>0.42099999999999999</v>
      </c>
      <c r="E109" s="106">
        <v>0.42099999999999999</v>
      </c>
      <c r="F109" s="106">
        <v>0.158</v>
      </c>
      <c r="G109" s="106">
        <v>0</v>
      </c>
      <c r="H109" s="106">
        <v>0</v>
      </c>
      <c r="J109" s="209"/>
      <c r="K109" s="209"/>
    </row>
    <row r="110" spans="2:11" ht="15.75" customHeight="1" x14ac:dyDescent="0.25">
      <c r="B110" s="177"/>
      <c r="C110" t="s">
        <v>87</v>
      </c>
      <c r="D110" s="106">
        <v>0.57099999999999995</v>
      </c>
      <c r="E110" s="106">
        <v>0.214</v>
      </c>
      <c r="F110" s="106">
        <v>0.14299999999999999</v>
      </c>
      <c r="G110" s="106">
        <v>7.0999999999999994E-2</v>
      </c>
      <c r="H110" s="106">
        <v>0</v>
      </c>
      <c r="J110" s="209"/>
      <c r="K110" s="209"/>
    </row>
    <row r="111" spans="2:11" ht="15.75" customHeight="1" x14ac:dyDescent="0.25">
      <c r="B111" s="177"/>
      <c r="C111" t="s">
        <v>88</v>
      </c>
      <c r="D111" s="106">
        <v>4.8000000000000001E-2</v>
      </c>
      <c r="E111" s="106">
        <v>9.5000000000000001E-2</v>
      </c>
      <c r="F111" s="106">
        <v>0.47599999999999998</v>
      </c>
      <c r="G111" s="106">
        <v>0.33300000000000002</v>
      </c>
      <c r="H111" s="106">
        <v>4.8000000000000001E-2</v>
      </c>
      <c r="J111" s="209"/>
      <c r="K111" s="209"/>
    </row>
    <row r="112" spans="2:11" ht="15.75" customHeight="1" x14ac:dyDescent="0.25">
      <c r="B112" s="177"/>
      <c r="C112" t="s">
        <v>89</v>
      </c>
      <c r="D112" s="106">
        <v>0.65600000000000003</v>
      </c>
      <c r="E112" s="106">
        <v>0.28100000000000003</v>
      </c>
      <c r="F112" s="106">
        <v>3.1E-2</v>
      </c>
      <c r="G112" s="106">
        <v>3.1E-2</v>
      </c>
      <c r="H112" s="106">
        <v>0</v>
      </c>
      <c r="J112" s="209"/>
      <c r="K112" s="209"/>
    </row>
    <row r="113" spans="2:11" ht="15.75" customHeight="1" x14ac:dyDescent="0.25">
      <c r="B113" s="177"/>
      <c r="C113" t="s">
        <v>90</v>
      </c>
      <c r="D113" s="106">
        <v>0.67700000000000005</v>
      </c>
      <c r="E113" s="106">
        <v>0.25800000000000001</v>
      </c>
      <c r="F113" s="106">
        <v>3.2000000000000001E-2</v>
      </c>
      <c r="G113" s="106">
        <v>3.2000000000000001E-2</v>
      </c>
      <c r="H113" s="106">
        <v>0</v>
      </c>
      <c r="J113" s="209"/>
      <c r="K113" s="209"/>
    </row>
    <row r="114" spans="2:11" ht="15.75" customHeight="1" x14ac:dyDescent="0.25">
      <c r="B114" s="177"/>
      <c r="C114" t="s">
        <v>91</v>
      </c>
      <c r="D114" s="106">
        <v>0.26700000000000002</v>
      </c>
      <c r="E114" s="106">
        <v>0.53300000000000003</v>
      </c>
      <c r="F114" s="106">
        <v>0.2</v>
      </c>
      <c r="G114" s="106">
        <v>0</v>
      </c>
      <c r="H114" s="106">
        <v>0</v>
      </c>
      <c r="J114" s="209"/>
      <c r="K114" s="209"/>
    </row>
    <row r="115" spans="2:11" ht="15.75" customHeight="1" x14ac:dyDescent="0.25">
      <c r="B115" s="177"/>
      <c r="C115" t="s">
        <v>92</v>
      </c>
      <c r="D115" s="106">
        <v>0.39100000000000001</v>
      </c>
      <c r="E115" s="106">
        <v>0.39100000000000001</v>
      </c>
      <c r="F115" s="106">
        <v>0.17399999999999999</v>
      </c>
      <c r="G115" s="106">
        <v>4.2999999999999997E-2</v>
      </c>
      <c r="H115" s="106">
        <v>0</v>
      </c>
      <c r="J115" s="209"/>
      <c r="K115" s="209"/>
    </row>
    <row r="116" spans="2:11" ht="15.75" customHeight="1" x14ac:dyDescent="0.25">
      <c r="B116" s="177"/>
      <c r="C116" t="s">
        <v>93</v>
      </c>
      <c r="D116" s="106">
        <v>4.4999999999999998E-2</v>
      </c>
      <c r="E116" s="106">
        <v>0.13600000000000001</v>
      </c>
      <c r="F116" s="106">
        <v>0.5</v>
      </c>
      <c r="G116" s="106">
        <v>0.13600000000000001</v>
      </c>
      <c r="H116" s="106">
        <v>0.182</v>
      </c>
      <c r="J116" s="209"/>
      <c r="K116" s="209"/>
    </row>
    <row r="117" spans="2:11" ht="15.75" customHeight="1" x14ac:dyDescent="0.25">
      <c r="B117" s="177"/>
      <c r="C117" t="s">
        <v>94</v>
      </c>
      <c r="D117" s="106">
        <v>4.2999999999999997E-2</v>
      </c>
      <c r="E117" s="106">
        <v>0.30399999999999999</v>
      </c>
      <c r="F117" s="106">
        <v>0.39100000000000001</v>
      </c>
      <c r="G117" s="106">
        <v>8.6999999999999994E-2</v>
      </c>
      <c r="H117" s="106">
        <v>0.17399999999999999</v>
      </c>
      <c r="J117" s="209"/>
      <c r="K117" s="209"/>
    </row>
    <row r="118" spans="2:11" ht="15.75" customHeight="1" x14ac:dyDescent="0.25">
      <c r="B118" s="177"/>
      <c r="C118" t="s">
        <v>95</v>
      </c>
      <c r="D118" s="106">
        <v>8.3000000000000004E-2</v>
      </c>
      <c r="E118" s="106">
        <v>0.25</v>
      </c>
      <c r="F118" s="106">
        <v>0.58299999999999996</v>
      </c>
      <c r="G118" s="106">
        <v>0</v>
      </c>
      <c r="H118" s="106">
        <v>8.3000000000000004E-2</v>
      </c>
      <c r="J118" s="209"/>
      <c r="K118" s="209"/>
    </row>
    <row r="119" spans="2:11" ht="15.75" customHeight="1" x14ac:dyDescent="0.25">
      <c r="B119" s="177"/>
      <c r="C119" t="s">
        <v>96</v>
      </c>
      <c r="D119" s="106">
        <v>0.28100000000000003</v>
      </c>
      <c r="E119" s="106">
        <v>0.5</v>
      </c>
      <c r="F119" s="106">
        <v>0.219</v>
      </c>
      <c r="G119" s="106">
        <v>0</v>
      </c>
      <c r="H119" s="106">
        <v>0</v>
      </c>
      <c r="J119" s="209"/>
      <c r="K119" s="209"/>
    </row>
    <row r="120" spans="2:11" ht="15.75" customHeight="1" x14ac:dyDescent="0.25">
      <c r="B120" s="177"/>
      <c r="C120" t="s">
        <v>97</v>
      </c>
      <c r="D120" s="106">
        <v>0.628</v>
      </c>
      <c r="E120" s="106">
        <v>0.34899999999999998</v>
      </c>
      <c r="F120" s="106">
        <v>2.3E-2</v>
      </c>
      <c r="G120" s="106">
        <v>0</v>
      </c>
      <c r="H120" s="106">
        <v>0</v>
      </c>
      <c r="J120" s="209"/>
      <c r="K120" s="209"/>
    </row>
    <row r="121" spans="2:11" ht="15.75" customHeight="1" thickBot="1" x14ac:dyDescent="0.3">
      <c r="B121" s="178"/>
      <c r="C121" t="s">
        <v>98</v>
      </c>
      <c r="D121" s="106">
        <v>0.21199999999999999</v>
      </c>
      <c r="E121" s="106">
        <v>0.33300000000000002</v>
      </c>
      <c r="F121" s="106">
        <v>0.30299999999999999</v>
      </c>
      <c r="G121" s="106">
        <v>0.152</v>
      </c>
      <c r="H121" s="106">
        <v>0</v>
      </c>
      <c r="J121" s="209"/>
      <c r="K121" s="209"/>
    </row>
    <row r="122" spans="2:11" ht="31.5" customHeight="1" x14ac:dyDescent="0.25">
      <c r="D122" s="106"/>
      <c r="E122" s="106"/>
      <c r="F122" s="106"/>
      <c r="G122" s="106"/>
      <c r="H122" s="106"/>
    </row>
    <row r="123" spans="2:11" x14ac:dyDescent="0.25">
      <c r="J123" s="208"/>
      <c r="K123" s="208"/>
    </row>
    <row r="124" spans="2:11" ht="1.65" customHeight="1" x14ac:dyDescent="0.25">
      <c r="J124" s="208"/>
      <c r="K124" s="208"/>
    </row>
    <row r="125" spans="2:11" ht="32.85" customHeight="1" x14ac:dyDescent="0.25">
      <c r="J125" s="208"/>
      <c r="K125" s="208"/>
    </row>
    <row r="126" spans="2:11" ht="409.6" hidden="1" customHeight="1" x14ac:dyDescent="0.25">
      <c r="C126" t="s">
        <v>107</v>
      </c>
      <c r="D126" t="s">
        <v>153</v>
      </c>
      <c r="E126" t="s">
        <v>154</v>
      </c>
      <c r="F126" t="s">
        <v>155</v>
      </c>
      <c r="G126" t="s">
        <v>156</v>
      </c>
      <c r="H126" t="s">
        <v>157</v>
      </c>
      <c r="J126" s="208"/>
      <c r="K126" s="208"/>
    </row>
    <row r="127" spans="2:11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8"/>
  <sheetViews>
    <sheetView showGridLines="0" topLeftCell="D1" zoomScale="70" zoomScaleNormal="70" workbookViewId="0">
      <selection activeCell="I1" sqref="I1:M1048576"/>
    </sheetView>
  </sheetViews>
  <sheetFormatPr defaultColWidth="9.109375" defaultRowHeight="13.2" x14ac:dyDescent="0.25"/>
  <cols>
    <col min="1" max="1" width="1.6640625" customWidth="1"/>
    <col min="2" max="2" width="19" customWidth="1"/>
    <col min="3" max="3" width="26.88671875" customWidth="1"/>
    <col min="4" max="8" width="18.6640625" customWidth="1"/>
    <col min="9" max="11" width="13.6640625" style="76" customWidth="1"/>
    <col min="12" max="13" width="9.109375" style="76"/>
  </cols>
  <sheetData>
    <row r="1" spans="2:11" ht="13.5" customHeight="1" thickBot="1" x14ac:dyDescent="0.3"/>
    <row r="2" spans="2:11" ht="13.5" customHeight="1" thickTop="1" x14ac:dyDescent="0.25">
      <c r="C2" s="135" t="s">
        <v>950</v>
      </c>
      <c r="D2" s="135"/>
      <c r="E2" s="135"/>
      <c r="F2" s="135"/>
      <c r="G2" s="135"/>
      <c r="H2" s="135"/>
    </row>
    <row r="3" spans="2:11" ht="13.5" customHeight="1" thickBot="1" x14ac:dyDescent="0.3">
      <c r="C3" s="136" t="s">
        <v>951</v>
      </c>
      <c r="D3" s="68"/>
      <c r="E3" s="68"/>
      <c r="F3" s="68"/>
      <c r="G3" s="68"/>
      <c r="H3" s="68"/>
    </row>
    <row r="4" spans="2:11" ht="13.5" customHeight="1" x14ac:dyDescent="0.25">
      <c r="C4" s="119" t="s">
        <v>933</v>
      </c>
      <c r="D4" s="60"/>
      <c r="E4" s="60"/>
      <c r="F4" s="119" t="s">
        <v>934</v>
      </c>
      <c r="G4" s="60"/>
      <c r="H4" s="60"/>
    </row>
    <row r="5" spans="2:11" ht="13.5" customHeight="1" x14ac:dyDescent="0.25">
      <c r="C5" s="119" t="s">
        <v>935</v>
      </c>
      <c r="D5" s="60"/>
      <c r="E5" s="60"/>
      <c r="F5" s="119" t="s">
        <v>936</v>
      </c>
      <c r="G5" s="60"/>
      <c r="H5" s="60"/>
    </row>
    <row r="6" spans="2:11" ht="13.5" customHeight="1" x14ac:dyDescent="0.25">
      <c r="C6" s="60"/>
      <c r="D6" s="60"/>
      <c r="E6" s="119" t="s">
        <v>952</v>
      </c>
      <c r="F6" s="60"/>
      <c r="G6" s="60"/>
      <c r="H6" s="60"/>
    </row>
    <row r="7" spans="2:11" ht="13.5" customHeight="1" x14ac:dyDescent="0.25">
      <c r="C7" s="60"/>
      <c r="D7" s="60"/>
      <c r="E7" s="60"/>
      <c r="F7" s="60"/>
      <c r="G7" s="60"/>
      <c r="H7" s="60"/>
    </row>
    <row r="8" spans="2:11" ht="13.8" thickBot="1" x14ac:dyDescent="0.3">
      <c r="C8" s="60"/>
      <c r="D8" s="60"/>
      <c r="E8" s="60"/>
      <c r="F8" s="60"/>
      <c r="G8" s="60"/>
      <c r="H8" s="60"/>
      <c r="J8" s="204"/>
      <c r="K8" s="204"/>
    </row>
    <row r="9" spans="2:11" ht="18" customHeight="1" thickBot="1" x14ac:dyDescent="0.3">
      <c r="C9" s="11" t="s">
        <v>938</v>
      </c>
      <c r="D9" s="122">
        <v>1</v>
      </c>
      <c r="E9" s="122">
        <v>2</v>
      </c>
      <c r="F9" s="122">
        <v>3</v>
      </c>
      <c r="G9" s="122">
        <v>4</v>
      </c>
      <c r="H9" s="122">
        <v>5</v>
      </c>
      <c r="J9" s="206"/>
      <c r="K9" s="206"/>
    </row>
    <row r="10" spans="2:11" ht="18" customHeight="1" x14ac:dyDescent="0.25">
      <c r="B10" s="176" t="s">
        <v>684</v>
      </c>
      <c r="C10" t="s">
        <v>197</v>
      </c>
      <c r="D10" s="148">
        <v>0.38200000000000001</v>
      </c>
      <c r="E10" s="148">
        <v>0.49099999999999999</v>
      </c>
      <c r="F10" s="148">
        <v>0.127</v>
      </c>
      <c r="G10" s="148">
        <v>0</v>
      </c>
      <c r="H10" s="148">
        <v>0</v>
      </c>
      <c r="J10" s="209"/>
      <c r="K10" s="209"/>
    </row>
    <row r="11" spans="2:11" ht="18" customHeight="1" x14ac:dyDescent="0.25">
      <c r="B11" s="177"/>
      <c r="C11" t="s">
        <v>202</v>
      </c>
      <c r="D11" s="148">
        <v>0.186</v>
      </c>
      <c r="E11" s="148">
        <v>0.53600000000000003</v>
      </c>
      <c r="F11" s="148">
        <v>0.24199999999999999</v>
      </c>
      <c r="G11" s="148">
        <v>3.1E-2</v>
      </c>
      <c r="H11" s="148">
        <v>5.0000000000000001E-3</v>
      </c>
      <c r="J11" s="209"/>
      <c r="K11" s="209"/>
    </row>
    <row r="12" spans="2:11" ht="18" customHeight="1" x14ac:dyDescent="0.25">
      <c r="B12" s="177"/>
      <c r="C12" t="s">
        <v>207</v>
      </c>
      <c r="D12" s="148">
        <v>0.253</v>
      </c>
      <c r="E12" s="148">
        <v>0.57799999999999996</v>
      </c>
      <c r="F12" s="148">
        <v>0.157</v>
      </c>
      <c r="G12" s="148">
        <v>1.2E-2</v>
      </c>
      <c r="H12" s="148">
        <v>0</v>
      </c>
      <c r="J12" s="209"/>
      <c r="K12" s="209"/>
    </row>
    <row r="13" spans="2:11" ht="18" customHeight="1" x14ac:dyDescent="0.25">
      <c r="B13" s="177"/>
      <c r="C13" t="s">
        <v>211</v>
      </c>
      <c r="D13" s="148">
        <v>0.36499999999999999</v>
      </c>
      <c r="E13" s="148">
        <v>0.54</v>
      </c>
      <c r="F13" s="148">
        <v>9.5000000000000001E-2</v>
      </c>
      <c r="G13" s="148">
        <v>0</v>
      </c>
      <c r="H13" s="148">
        <v>0</v>
      </c>
      <c r="J13" s="209"/>
      <c r="K13" s="209"/>
    </row>
    <row r="14" spans="2:11" ht="18" customHeight="1" x14ac:dyDescent="0.25">
      <c r="B14" s="177"/>
      <c r="C14" t="s">
        <v>676</v>
      </c>
      <c r="D14" s="148">
        <v>0.32100000000000001</v>
      </c>
      <c r="E14" s="148">
        <v>0.51900000000000002</v>
      </c>
      <c r="F14" s="148">
        <v>0.16</v>
      </c>
      <c r="G14" s="148">
        <v>0</v>
      </c>
      <c r="H14" s="148">
        <v>0</v>
      </c>
      <c r="J14" s="209"/>
      <c r="K14" s="209"/>
    </row>
    <row r="15" spans="2:11" ht="18" customHeight="1" x14ac:dyDescent="0.25">
      <c r="B15" s="177"/>
      <c r="C15" t="s">
        <v>677</v>
      </c>
      <c r="D15" s="148">
        <v>0.24</v>
      </c>
      <c r="E15" s="148">
        <v>0.56000000000000005</v>
      </c>
      <c r="F15" s="148">
        <v>0.2</v>
      </c>
      <c r="G15" s="148">
        <v>0</v>
      </c>
      <c r="H15" s="148">
        <v>0</v>
      </c>
      <c r="J15" s="209"/>
      <c r="K15" s="209"/>
    </row>
    <row r="16" spans="2:11" ht="18" customHeight="1" x14ac:dyDescent="0.25">
      <c r="B16" s="177"/>
      <c r="C16" t="s">
        <v>225</v>
      </c>
      <c r="D16" s="148">
        <v>0.33300000000000002</v>
      </c>
      <c r="E16" s="148">
        <v>0.47199999999999998</v>
      </c>
      <c r="F16" s="148">
        <v>0.19400000000000001</v>
      </c>
      <c r="G16" s="148">
        <v>0</v>
      </c>
      <c r="H16" s="148">
        <v>0</v>
      </c>
      <c r="J16" s="209"/>
      <c r="K16" s="209"/>
    </row>
    <row r="17" spans="2:11" ht="18" customHeight="1" x14ac:dyDescent="0.25">
      <c r="B17" s="177"/>
      <c r="C17" t="s">
        <v>230</v>
      </c>
      <c r="D17" s="148">
        <v>0.27100000000000002</v>
      </c>
      <c r="E17" s="148">
        <v>0.5</v>
      </c>
      <c r="F17" s="148">
        <v>0.214</v>
      </c>
      <c r="G17" s="148">
        <v>1.4E-2</v>
      </c>
      <c r="H17" s="148">
        <v>0</v>
      </c>
      <c r="J17" s="209"/>
      <c r="K17" s="209"/>
    </row>
    <row r="18" spans="2:11" ht="18" customHeight="1" x14ac:dyDescent="0.25">
      <c r="B18" s="177"/>
      <c r="C18" t="s">
        <v>235</v>
      </c>
      <c r="D18" s="148">
        <v>0.23699999999999999</v>
      </c>
      <c r="E18" s="148">
        <v>0.53300000000000003</v>
      </c>
      <c r="F18" s="148">
        <v>0.20100000000000001</v>
      </c>
      <c r="G18" s="148">
        <v>0.03</v>
      </c>
      <c r="H18" s="148">
        <v>0</v>
      </c>
      <c r="J18" s="209"/>
      <c r="K18" s="209"/>
    </row>
    <row r="19" spans="2:11" ht="18" customHeight="1" x14ac:dyDescent="0.25">
      <c r="B19" s="177"/>
      <c r="C19" t="s">
        <v>240</v>
      </c>
      <c r="D19" s="148">
        <v>0.21299999999999999</v>
      </c>
      <c r="E19" s="148">
        <v>0.5</v>
      </c>
      <c r="F19" s="148">
        <v>0.219</v>
      </c>
      <c r="G19" s="148">
        <v>6.9000000000000006E-2</v>
      </c>
      <c r="H19" s="148">
        <v>0</v>
      </c>
      <c r="J19" s="209"/>
      <c r="K19" s="209"/>
    </row>
    <row r="20" spans="2:11" ht="18" customHeight="1" x14ac:dyDescent="0.25">
      <c r="B20" s="177"/>
      <c r="C20" t="s">
        <v>244</v>
      </c>
      <c r="D20" s="148">
        <v>0.28599999999999998</v>
      </c>
      <c r="E20" s="148">
        <v>0.57099999999999995</v>
      </c>
      <c r="F20" s="148">
        <v>0.14299999999999999</v>
      </c>
      <c r="G20" s="148">
        <v>0</v>
      </c>
      <c r="H20" s="148">
        <v>0</v>
      </c>
      <c r="J20" s="209"/>
      <c r="K20" s="209"/>
    </row>
    <row r="21" spans="2:11" ht="18" customHeight="1" thickBot="1" x14ac:dyDescent="0.3">
      <c r="B21" s="178"/>
      <c r="C21" t="s">
        <v>249</v>
      </c>
      <c r="D21" s="148">
        <v>0.31900000000000001</v>
      </c>
      <c r="E21" s="148">
        <v>0.60599999999999998</v>
      </c>
      <c r="F21" s="148">
        <v>7.3999999999999996E-2</v>
      </c>
      <c r="G21" s="148">
        <v>0</v>
      </c>
      <c r="H21" s="148">
        <v>0</v>
      </c>
      <c r="J21" s="209"/>
      <c r="K21" s="209"/>
    </row>
    <row r="22" spans="2:11" ht="18" customHeight="1" x14ac:dyDescent="0.25">
      <c r="B22" s="179" t="s">
        <v>703</v>
      </c>
      <c r="C22" s="34" t="s">
        <v>254</v>
      </c>
      <c r="D22" s="150">
        <v>0.374</v>
      </c>
      <c r="E22" s="150">
        <v>0.51600000000000001</v>
      </c>
      <c r="F22" s="150">
        <v>0.11</v>
      </c>
      <c r="G22" s="150">
        <v>0</v>
      </c>
      <c r="H22" s="150">
        <v>0</v>
      </c>
      <c r="J22" s="209"/>
      <c r="K22" s="209"/>
    </row>
    <row r="23" spans="2:11" ht="18" customHeight="1" x14ac:dyDescent="0.25">
      <c r="B23" s="180"/>
      <c r="C23" t="s">
        <v>259</v>
      </c>
      <c r="D23" s="148">
        <v>0.32600000000000001</v>
      </c>
      <c r="E23" s="148">
        <v>0.58099999999999996</v>
      </c>
      <c r="F23" s="148">
        <v>9.2999999999999999E-2</v>
      </c>
      <c r="G23" s="148">
        <v>0</v>
      </c>
      <c r="H23" s="148">
        <v>0</v>
      </c>
      <c r="J23" s="209"/>
      <c r="K23" s="209"/>
    </row>
    <row r="24" spans="2:11" ht="18" customHeight="1" x14ac:dyDescent="0.25">
      <c r="B24" s="180"/>
      <c r="C24" t="s">
        <v>264</v>
      </c>
      <c r="D24" s="148">
        <v>0.217</v>
      </c>
      <c r="E24" s="148">
        <v>0.46400000000000002</v>
      </c>
      <c r="F24" s="148">
        <v>0.23200000000000001</v>
      </c>
      <c r="G24" s="148">
        <v>7.1999999999999995E-2</v>
      </c>
      <c r="H24" s="148">
        <v>1.4E-2</v>
      </c>
      <c r="J24" s="209"/>
      <c r="K24" s="209"/>
    </row>
    <row r="25" spans="2:11" ht="18" customHeight="1" x14ac:dyDescent="0.25">
      <c r="B25" s="180"/>
      <c r="C25" t="s">
        <v>269</v>
      </c>
      <c r="D25" s="148">
        <v>0.23499999999999999</v>
      </c>
      <c r="E25" s="148">
        <v>0.57399999999999995</v>
      </c>
      <c r="F25" s="148">
        <v>0.16200000000000001</v>
      </c>
      <c r="G25" s="148">
        <v>2.9000000000000001E-2</v>
      </c>
      <c r="H25" s="148">
        <v>0</v>
      </c>
      <c r="J25" s="209"/>
      <c r="K25" s="209"/>
    </row>
    <row r="26" spans="2:11" ht="18" customHeight="1" x14ac:dyDescent="0.25">
      <c r="B26" s="180"/>
      <c r="C26" t="s">
        <v>274</v>
      </c>
      <c r="D26" s="148">
        <v>0.38</v>
      </c>
      <c r="E26" s="148">
        <v>0.54</v>
      </c>
      <c r="F26" s="148">
        <v>0.08</v>
      </c>
      <c r="G26" s="148">
        <v>0</v>
      </c>
      <c r="H26" s="148">
        <v>0</v>
      </c>
      <c r="J26" s="209"/>
      <c r="K26" s="209"/>
    </row>
    <row r="27" spans="2:11" ht="18" customHeight="1" x14ac:dyDescent="0.25">
      <c r="B27" s="180"/>
      <c r="C27" t="s">
        <v>279</v>
      </c>
      <c r="D27" s="148">
        <v>0.222</v>
      </c>
      <c r="E27" s="148">
        <v>0.63</v>
      </c>
      <c r="F27" s="148">
        <v>0.14799999999999999</v>
      </c>
      <c r="G27" s="148">
        <v>0</v>
      </c>
      <c r="H27" s="148">
        <v>0</v>
      </c>
      <c r="J27" s="209"/>
      <c r="K27" s="209"/>
    </row>
    <row r="28" spans="2:11" ht="18" customHeight="1" x14ac:dyDescent="0.25">
      <c r="B28" s="180"/>
      <c r="C28" t="s">
        <v>285</v>
      </c>
      <c r="D28" s="148">
        <v>0.313</v>
      </c>
      <c r="E28" s="148">
        <v>0.56299999999999994</v>
      </c>
      <c r="F28" s="148">
        <v>9.4E-2</v>
      </c>
      <c r="G28" s="148">
        <v>3.1E-2</v>
      </c>
      <c r="H28" s="148">
        <v>0</v>
      </c>
      <c r="J28" s="209"/>
      <c r="K28" s="209"/>
    </row>
    <row r="29" spans="2:11" ht="18" customHeight="1" x14ac:dyDescent="0.25">
      <c r="B29" s="180"/>
      <c r="C29" t="s">
        <v>290</v>
      </c>
      <c r="D29" s="148">
        <v>0.36699999999999999</v>
      </c>
      <c r="E29" s="148">
        <v>0.46899999999999997</v>
      </c>
      <c r="F29" s="148">
        <v>0.14299999999999999</v>
      </c>
      <c r="G29" s="148">
        <v>0.02</v>
      </c>
      <c r="H29" s="148">
        <v>0</v>
      </c>
      <c r="J29" s="209"/>
      <c r="K29" s="209"/>
    </row>
    <row r="30" spans="2:11" ht="18" customHeight="1" x14ac:dyDescent="0.25">
      <c r="B30" s="180"/>
      <c r="C30" t="s">
        <v>295</v>
      </c>
      <c r="D30" s="148">
        <v>0.32600000000000001</v>
      </c>
      <c r="E30" s="148">
        <v>0.629</v>
      </c>
      <c r="F30" s="148">
        <v>4.4999999999999998E-2</v>
      </c>
      <c r="G30" s="148">
        <v>0</v>
      </c>
      <c r="H30" s="148">
        <v>0</v>
      </c>
      <c r="J30" s="209"/>
      <c r="K30" s="209"/>
    </row>
    <row r="31" spans="2:11" ht="18" customHeight="1" x14ac:dyDescent="0.25">
      <c r="B31" s="180"/>
      <c r="C31" t="s">
        <v>300</v>
      </c>
      <c r="D31" s="148">
        <v>0.255</v>
      </c>
      <c r="E31" s="148">
        <v>0.55300000000000005</v>
      </c>
      <c r="F31" s="148">
        <v>0.17</v>
      </c>
      <c r="G31" s="148">
        <v>2.1000000000000001E-2</v>
      </c>
      <c r="H31" s="148">
        <v>0</v>
      </c>
      <c r="J31" s="209"/>
      <c r="K31" s="209"/>
    </row>
    <row r="32" spans="2:11" ht="18" customHeight="1" x14ac:dyDescent="0.25">
      <c r="B32" s="180"/>
      <c r="C32" t="s">
        <v>305</v>
      </c>
      <c r="D32" s="148">
        <v>0.35199999999999998</v>
      </c>
      <c r="E32" s="148">
        <v>0.57399999999999995</v>
      </c>
      <c r="F32" s="148">
        <v>7.3999999999999996E-2</v>
      </c>
      <c r="G32" s="148">
        <v>0</v>
      </c>
      <c r="H32" s="148">
        <v>0</v>
      </c>
      <c r="J32" s="209"/>
      <c r="K32" s="209"/>
    </row>
    <row r="33" spans="2:11" ht="18" customHeight="1" x14ac:dyDescent="0.25">
      <c r="B33" s="180"/>
      <c r="C33" t="s">
        <v>309</v>
      </c>
      <c r="D33" s="148">
        <v>0.33300000000000002</v>
      </c>
      <c r="E33" s="148">
        <v>0.42899999999999999</v>
      </c>
      <c r="F33" s="148">
        <v>0.23799999999999999</v>
      </c>
      <c r="G33" s="148">
        <v>0</v>
      </c>
      <c r="H33" s="148">
        <v>0</v>
      </c>
      <c r="J33" s="209"/>
      <c r="K33" s="209"/>
    </row>
    <row r="34" spans="2:11" ht="18" customHeight="1" thickBot="1" x14ac:dyDescent="0.3">
      <c r="B34" s="181"/>
      <c r="C34" t="s">
        <v>314</v>
      </c>
      <c r="D34" s="148">
        <v>0.435</v>
      </c>
      <c r="E34" s="148">
        <v>0.52200000000000002</v>
      </c>
      <c r="F34" s="148">
        <v>4.2999999999999997E-2</v>
      </c>
      <c r="G34" s="148">
        <v>0</v>
      </c>
      <c r="H34" s="148">
        <v>0</v>
      </c>
      <c r="J34" s="209"/>
      <c r="K34" s="209"/>
    </row>
    <row r="35" spans="2:11" ht="18" customHeight="1" x14ac:dyDescent="0.25">
      <c r="B35" s="182" t="s">
        <v>714</v>
      </c>
      <c r="C35" s="34" t="s">
        <v>319</v>
      </c>
      <c r="D35" s="150">
        <v>9.0999999999999998E-2</v>
      </c>
      <c r="E35" s="150">
        <v>0.45500000000000002</v>
      </c>
      <c r="F35" s="150">
        <v>0.42399999999999999</v>
      </c>
      <c r="G35" s="150">
        <v>0.03</v>
      </c>
      <c r="H35" s="150">
        <v>0</v>
      </c>
      <c r="J35" s="209"/>
      <c r="K35" s="209"/>
    </row>
    <row r="36" spans="2:11" ht="18" customHeight="1" x14ac:dyDescent="0.25">
      <c r="B36" s="177"/>
      <c r="C36" t="s">
        <v>324</v>
      </c>
      <c r="D36" s="148">
        <v>0.14000000000000001</v>
      </c>
      <c r="E36" s="148">
        <v>0.628</v>
      </c>
      <c r="F36" s="148">
        <v>0.186</v>
      </c>
      <c r="G36" s="148">
        <v>4.7E-2</v>
      </c>
      <c r="H36" s="148">
        <v>0</v>
      </c>
      <c r="J36" s="209"/>
      <c r="K36" s="209"/>
    </row>
    <row r="37" spans="2:11" ht="18" customHeight="1" x14ac:dyDescent="0.25">
      <c r="B37" s="177"/>
      <c r="C37" t="s">
        <v>329</v>
      </c>
      <c r="D37" s="148">
        <v>0.151</v>
      </c>
      <c r="E37" s="148">
        <v>0.46600000000000003</v>
      </c>
      <c r="F37" s="148">
        <v>0.34200000000000003</v>
      </c>
      <c r="G37" s="148">
        <v>4.1000000000000002E-2</v>
      </c>
      <c r="H37" s="148">
        <v>0</v>
      </c>
      <c r="J37" s="209"/>
      <c r="K37" s="209"/>
    </row>
    <row r="38" spans="2:11" ht="18" customHeight="1" x14ac:dyDescent="0.25">
      <c r="B38" s="177"/>
      <c r="C38" t="s">
        <v>334</v>
      </c>
      <c r="D38" s="148">
        <v>0.13100000000000001</v>
      </c>
      <c r="E38" s="148">
        <v>0.55700000000000005</v>
      </c>
      <c r="F38" s="148">
        <v>0.26200000000000001</v>
      </c>
      <c r="G38" s="148">
        <v>4.9000000000000002E-2</v>
      </c>
      <c r="H38" s="148">
        <v>0</v>
      </c>
      <c r="J38" s="209"/>
      <c r="K38" s="209"/>
    </row>
    <row r="39" spans="2:11" ht="18" customHeight="1" x14ac:dyDescent="0.25">
      <c r="B39" s="177"/>
      <c r="C39" t="s">
        <v>339</v>
      </c>
      <c r="D39" s="148">
        <v>0.10299999999999999</v>
      </c>
      <c r="E39" s="148">
        <v>0.48299999999999998</v>
      </c>
      <c r="F39" s="148">
        <v>0.379</v>
      </c>
      <c r="G39" s="148">
        <v>3.4000000000000002E-2</v>
      </c>
      <c r="H39" s="148">
        <v>0</v>
      </c>
      <c r="J39" s="209"/>
      <c r="K39" s="209"/>
    </row>
    <row r="40" spans="2:11" ht="18" customHeight="1" x14ac:dyDescent="0.25">
      <c r="B40" s="177"/>
      <c r="C40" t="s">
        <v>344</v>
      </c>
      <c r="D40" s="148">
        <v>0.14599999999999999</v>
      </c>
      <c r="E40" s="148">
        <v>0.439</v>
      </c>
      <c r="F40" s="148">
        <v>0.34100000000000003</v>
      </c>
      <c r="G40" s="148">
        <v>7.2999999999999995E-2</v>
      </c>
      <c r="H40" s="148">
        <v>0</v>
      </c>
      <c r="J40" s="209"/>
      <c r="K40" s="209"/>
    </row>
    <row r="41" spans="2:11" ht="18" customHeight="1" thickBot="1" x14ac:dyDescent="0.3">
      <c r="B41" s="178"/>
      <c r="C41" t="s">
        <v>349</v>
      </c>
      <c r="D41" s="148">
        <v>0.23799999999999999</v>
      </c>
      <c r="E41" s="148">
        <v>0.505</v>
      </c>
      <c r="F41" s="148">
        <v>0.23799999999999999</v>
      </c>
      <c r="G41" s="148">
        <v>0.02</v>
      </c>
      <c r="H41" s="148">
        <v>0</v>
      </c>
      <c r="J41" s="209"/>
      <c r="K41" s="209"/>
    </row>
    <row r="42" spans="2:11" ht="18" customHeight="1" x14ac:dyDescent="0.25">
      <c r="B42" s="183" t="s">
        <v>721</v>
      </c>
      <c r="C42" s="34" t="s">
        <v>20</v>
      </c>
      <c r="D42" s="150">
        <v>0.1</v>
      </c>
      <c r="E42" s="150">
        <v>0.4</v>
      </c>
      <c r="F42" s="150">
        <v>0.4</v>
      </c>
      <c r="G42" s="150">
        <v>0.1</v>
      </c>
      <c r="H42" s="150">
        <v>0</v>
      </c>
      <c r="J42" s="209"/>
      <c r="K42" s="209"/>
    </row>
    <row r="43" spans="2:11" ht="18" customHeight="1" x14ac:dyDescent="0.25">
      <c r="B43" s="180"/>
      <c r="C43" t="s">
        <v>21</v>
      </c>
      <c r="D43" s="148">
        <v>0</v>
      </c>
      <c r="E43" s="148">
        <v>0.34599999999999997</v>
      </c>
      <c r="F43" s="148">
        <v>0.51900000000000002</v>
      </c>
      <c r="G43" s="148">
        <v>0.115</v>
      </c>
      <c r="H43" s="148">
        <v>1.9E-2</v>
      </c>
      <c r="J43" s="209"/>
      <c r="K43" s="209"/>
    </row>
    <row r="44" spans="2:11" ht="18" customHeight="1" x14ac:dyDescent="0.25">
      <c r="B44" s="180"/>
      <c r="C44" t="s">
        <v>22</v>
      </c>
      <c r="D44" s="148">
        <v>0.14299999999999999</v>
      </c>
      <c r="E44" s="148">
        <v>0.71399999999999997</v>
      </c>
      <c r="F44" s="148">
        <v>0.14299999999999999</v>
      </c>
      <c r="G44" s="148">
        <v>0</v>
      </c>
      <c r="H44" s="148">
        <v>0</v>
      </c>
      <c r="J44" s="209"/>
      <c r="K44" s="209"/>
    </row>
    <row r="45" spans="2:11" ht="18" customHeight="1" x14ac:dyDescent="0.25">
      <c r="B45" s="180"/>
      <c r="C45" t="s">
        <v>23</v>
      </c>
      <c r="D45" s="148">
        <v>0.20599999999999999</v>
      </c>
      <c r="E45" s="148">
        <v>0.55900000000000005</v>
      </c>
      <c r="F45" s="148">
        <v>0.17599999999999999</v>
      </c>
      <c r="G45" s="148">
        <v>5.8999999999999997E-2</v>
      </c>
      <c r="H45" s="148">
        <v>0</v>
      </c>
      <c r="J45" s="209"/>
      <c r="K45" s="209"/>
    </row>
    <row r="46" spans="2:11" ht="18" customHeight="1" x14ac:dyDescent="0.25">
      <c r="B46" s="180"/>
      <c r="C46" t="s">
        <v>24</v>
      </c>
      <c r="D46" s="148">
        <v>2.9000000000000001E-2</v>
      </c>
      <c r="E46" s="148">
        <v>0.41199999999999998</v>
      </c>
      <c r="F46" s="148">
        <v>0.441</v>
      </c>
      <c r="G46" s="148">
        <v>5.8999999999999997E-2</v>
      </c>
      <c r="H46" s="148">
        <v>5.8999999999999997E-2</v>
      </c>
      <c r="J46" s="209"/>
      <c r="K46" s="209"/>
    </row>
    <row r="47" spans="2:11" ht="18" customHeight="1" thickBot="1" x14ac:dyDescent="0.3">
      <c r="B47" s="181"/>
      <c r="C47" t="s">
        <v>25</v>
      </c>
      <c r="D47" s="148">
        <v>3.6999999999999998E-2</v>
      </c>
      <c r="E47" s="148">
        <v>0.55600000000000005</v>
      </c>
      <c r="F47" s="148">
        <v>0.25900000000000001</v>
      </c>
      <c r="G47" s="148">
        <v>7.3999999999999996E-2</v>
      </c>
      <c r="H47" s="148">
        <v>7.3999999999999996E-2</v>
      </c>
      <c r="J47" s="209"/>
      <c r="K47" s="209"/>
    </row>
    <row r="48" spans="2:11" ht="18" customHeight="1" x14ac:dyDescent="0.25">
      <c r="B48" s="182" t="s">
        <v>730</v>
      </c>
      <c r="C48" s="34" t="s">
        <v>26</v>
      </c>
      <c r="D48" s="150">
        <v>0</v>
      </c>
      <c r="E48" s="150">
        <v>0.3</v>
      </c>
      <c r="F48" s="150">
        <v>0.6</v>
      </c>
      <c r="G48" s="150">
        <v>0.1</v>
      </c>
      <c r="H48" s="150">
        <v>0</v>
      </c>
      <c r="J48" s="209"/>
      <c r="K48" s="209"/>
    </row>
    <row r="49" spans="2:11" ht="18" customHeight="1" x14ac:dyDescent="0.25">
      <c r="B49" s="177"/>
      <c r="C49" t="s">
        <v>27</v>
      </c>
      <c r="D49" s="148">
        <v>0.21199999999999999</v>
      </c>
      <c r="E49" s="148">
        <v>0.63600000000000001</v>
      </c>
      <c r="F49" s="148">
        <v>0.152</v>
      </c>
      <c r="G49" s="148">
        <v>0</v>
      </c>
      <c r="H49" s="148">
        <v>0</v>
      </c>
      <c r="J49" s="209"/>
      <c r="K49" s="209"/>
    </row>
    <row r="50" spans="2:11" ht="18" customHeight="1" x14ac:dyDescent="0.25">
      <c r="B50" s="177"/>
      <c r="C50" t="s">
        <v>28</v>
      </c>
      <c r="D50" s="148">
        <v>0.1</v>
      </c>
      <c r="E50" s="148">
        <v>0.63300000000000001</v>
      </c>
      <c r="F50" s="148">
        <v>0.23300000000000001</v>
      </c>
      <c r="G50" s="148">
        <v>3.3000000000000002E-2</v>
      </c>
      <c r="H50" s="148">
        <v>0</v>
      </c>
      <c r="J50" s="209"/>
      <c r="K50" s="209"/>
    </row>
    <row r="51" spans="2:11" ht="18" customHeight="1" x14ac:dyDescent="0.25">
      <c r="B51" s="177"/>
      <c r="C51" t="s">
        <v>29</v>
      </c>
      <c r="D51" s="148">
        <v>0</v>
      </c>
      <c r="E51" s="148">
        <v>0.38200000000000001</v>
      </c>
      <c r="F51" s="148">
        <v>0.35299999999999998</v>
      </c>
      <c r="G51" s="148">
        <v>0.20599999999999999</v>
      </c>
      <c r="H51" s="148">
        <v>5.8999999999999997E-2</v>
      </c>
      <c r="J51" s="209"/>
      <c r="K51" s="209"/>
    </row>
    <row r="52" spans="2:11" ht="18" customHeight="1" x14ac:dyDescent="0.25">
      <c r="B52" s="177"/>
      <c r="C52" t="s">
        <v>30</v>
      </c>
      <c r="D52" s="148">
        <v>0.16700000000000001</v>
      </c>
      <c r="E52" s="148">
        <v>0.5</v>
      </c>
      <c r="F52" s="148">
        <v>0.16700000000000001</v>
      </c>
      <c r="G52" s="148">
        <v>0.16700000000000001</v>
      </c>
      <c r="H52" s="148">
        <v>0</v>
      </c>
      <c r="J52" s="209"/>
      <c r="K52" s="209"/>
    </row>
    <row r="53" spans="2:11" ht="18" customHeight="1" x14ac:dyDescent="0.25">
      <c r="B53" s="177"/>
      <c r="C53" t="s">
        <v>31</v>
      </c>
      <c r="D53" s="148">
        <v>0</v>
      </c>
      <c r="E53" s="148">
        <v>0.7</v>
      </c>
      <c r="F53" s="148">
        <v>0.2</v>
      </c>
      <c r="G53" s="148">
        <v>0.1</v>
      </c>
      <c r="H53" s="148">
        <v>0</v>
      </c>
      <c r="J53" s="209"/>
      <c r="K53" s="209"/>
    </row>
    <row r="54" spans="2:11" ht="18" customHeight="1" x14ac:dyDescent="0.25">
      <c r="B54" s="177"/>
      <c r="C54" t="s">
        <v>32</v>
      </c>
      <c r="D54" s="148">
        <v>0.1</v>
      </c>
      <c r="E54" s="148">
        <v>0.57499999999999996</v>
      </c>
      <c r="F54" s="148">
        <v>0.32500000000000001</v>
      </c>
      <c r="G54" s="148">
        <v>0</v>
      </c>
      <c r="H54" s="148">
        <v>0</v>
      </c>
      <c r="J54" s="209"/>
      <c r="K54" s="209"/>
    </row>
    <row r="55" spans="2:11" ht="18" customHeight="1" x14ac:dyDescent="0.25">
      <c r="B55" s="177"/>
      <c r="C55" t="s">
        <v>33</v>
      </c>
      <c r="D55" s="148">
        <v>4.4999999999999998E-2</v>
      </c>
      <c r="E55" s="148">
        <v>0.5</v>
      </c>
      <c r="F55" s="148">
        <v>0.318</v>
      </c>
      <c r="G55" s="148">
        <v>0.13600000000000001</v>
      </c>
      <c r="H55" s="148">
        <v>0</v>
      </c>
      <c r="J55" s="209"/>
      <c r="K55" s="209"/>
    </row>
    <row r="56" spans="2:11" ht="18" customHeight="1" x14ac:dyDescent="0.25">
      <c r="B56" s="177"/>
      <c r="C56" t="s">
        <v>34</v>
      </c>
      <c r="D56" s="148">
        <v>0</v>
      </c>
      <c r="E56" s="148">
        <v>0.45</v>
      </c>
      <c r="F56" s="148">
        <v>0.45</v>
      </c>
      <c r="G56" s="148">
        <v>0.1</v>
      </c>
      <c r="H56" s="148">
        <v>0</v>
      </c>
      <c r="J56" s="209"/>
      <c r="K56" s="209"/>
    </row>
    <row r="57" spans="2:11" ht="18" customHeight="1" x14ac:dyDescent="0.25">
      <c r="B57" s="177"/>
      <c r="C57" t="s">
        <v>35</v>
      </c>
      <c r="D57" s="148">
        <v>0</v>
      </c>
      <c r="E57" s="148">
        <v>0.53800000000000003</v>
      </c>
      <c r="F57" s="148">
        <v>0.23100000000000001</v>
      </c>
      <c r="G57" s="148">
        <v>0.23100000000000001</v>
      </c>
      <c r="H57" s="148">
        <v>0</v>
      </c>
      <c r="J57" s="209"/>
      <c r="K57" s="209"/>
    </row>
    <row r="58" spans="2:11" ht="18" customHeight="1" x14ac:dyDescent="0.25">
      <c r="B58" s="177"/>
      <c r="C58" t="s">
        <v>36</v>
      </c>
      <c r="D58" s="148">
        <v>9.0999999999999998E-2</v>
      </c>
      <c r="E58" s="148">
        <v>0.54500000000000004</v>
      </c>
      <c r="F58" s="148">
        <v>0.27300000000000002</v>
      </c>
      <c r="G58" s="148">
        <v>9.0999999999999998E-2</v>
      </c>
      <c r="H58" s="148">
        <v>0</v>
      </c>
      <c r="J58" s="209"/>
      <c r="K58" s="209"/>
    </row>
    <row r="59" spans="2:11" ht="18" customHeight="1" x14ac:dyDescent="0.25">
      <c r="B59" s="177"/>
      <c r="C59" t="s">
        <v>37</v>
      </c>
      <c r="D59" s="148">
        <v>0</v>
      </c>
      <c r="E59" s="148">
        <v>0.5</v>
      </c>
      <c r="F59" s="148">
        <v>0.4</v>
      </c>
      <c r="G59" s="148">
        <v>0.1</v>
      </c>
      <c r="H59" s="148">
        <v>0</v>
      </c>
      <c r="J59" s="209"/>
      <c r="K59" s="209"/>
    </row>
    <row r="60" spans="2:11" ht="18" customHeight="1" x14ac:dyDescent="0.25">
      <c r="B60" s="177"/>
      <c r="C60" t="s">
        <v>38</v>
      </c>
      <c r="D60" s="148">
        <v>6.3E-2</v>
      </c>
      <c r="E60" s="148">
        <v>0.34399999999999997</v>
      </c>
      <c r="F60" s="148">
        <v>0.46899999999999997</v>
      </c>
      <c r="G60" s="148">
        <v>6.3E-2</v>
      </c>
      <c r="H60" s="148">
        <v>6.3E-2</v>
      </c>
      <c r="J60" s="209"/>
      <c r="K60" s="209"/>
    </row>
    <row r="61" spans="2:11" ht="18" customHeight="1" x14ac:dyDescent="0.25">
      <c r="B61" s="177"/>
      <c r="C61" t="s">
        <v>39</v>
      </c>
      <c r="D61" s="148">
        <v>5.8999999999999997E-2</v>
      </c>
      <c r="E61" s="148">
        <v>0.47099999999999997</v>
      </c>
      <c r="F61" s="148">
        <v>0.41199999999999998</v>
      </c>
      <c r="G61" s="148">
        <v>5.8999999999999997E-2</v>
      </c>
      <c r="H61" s="148">
        <v>0</v>
      </c>
      <c r="J61" s="209"/>
      <c r="K61" s="209"/>
    </row>
    <row r="62" spans="2:11" ht="18" customHeight="1" x14ac:dyDescent="0.25">
      <c r="B62" s="177"/>
      <c r="C62" t="s">
        <v>40</v>
      </c>
      <c r="D62" s="148">
        <v>0.188</v>
      </c>
      <c r="E62" s="148">
        <v>0.5</v>
      </c>
      <c r="F62" s="148">
        <v>0.313</v>
      </c>
      <c r="G62" s="148">
        <v>0</v>
      </c>
      <c r="H62" s="148">
        <v>0</v>
      </c>
      <c r="J62" s="209"/>
      <c r="K62" s="209"/>
    </row>
    <row r="63" spans="2:11" ht="18" customHeight="1" x14ac:dyDescent="0.25">
      <c r="B63" s="177"/>
      <c r="C63" t="s">
        <v>41</v>
      </c>
      <c r="D63" s="148">
        <v>0</v>
      </c>
      <c r="E63" s="148">
        <v>0.53300000000000003</v>
      </c>
      <c r="F63" s="148">
        <v>0.4</v>
      </c>
      <c r="G63" s="148">
        <v>6.7000000000000004E-2</v>
      </c>
      <c r="H63" s="148">
        <v>0</v>
      </c>
      <c r="J63" s="209"/>
      <c r="K63" s="209"/>
    </row>
    <row r="64" spans="2:11" ht="18" customHeight="1" x14ac:dyDescent="0.25">
      <c r="B64" s="177"/>
      <c r="C64" t="s">
        <v>42</v>
      </c>
      <c r="D64" s="148">
        <v>0</v>
      </c>
      <c r="E64" s="148">
        <v>0.45500000000000002</v>
      </c>
      <c r="F64" s="148">
        <v>0.36399999999999999</v>
      </c>
      <c r="G64" s="148">
        <v>0</v>
      </c>
      <c r="H64" s="148">
        <v>0.182</v>
      </c>
      <c r="J64" s="209"/>
      <c r="K64" s="209"/>
    </row>
    <row r="65" spans="2:11" ht="18" customHeight="1" x14ac:dyDescent="0.25">
      <c r="B65" s="177"/>
      <c r="C65" t="s">
        <v>43</v>
      </c>
      <c r="D65" s="148">
        <v>9.0999999999999998E-2</v>
      </c>
      <c r="E65" s="148">
        <v>0.54500000000000004</v>
      </c>
      <c r="F65" s="148">
        <v>0.27300000000000002</v>
      </c>
      <c r="G65" s="148">
        <v>0</v>
      </c>
      <c r="H65" s="148">
        <v>9.0999999999999998E-2</v>
      </c>
      <c r="J65" s="209"/>
      <c r="K65" s="209"/>
    </row>
    <row r="66" spans="2:11" ht="18" customHeight="1" x14ac:dyDescent="0.25">
      <c r="B66" s="177"/>
      <c r="C66" t="s">
        <v>44</v>
      </c>
      <c r="D66" s="148">
        <v>0</v>
      </c>
      <c r="E66" s="148">
        <v>0.191</v>
      </c>
      <c r="F66" s="148">
        <v>0.34</v>
      </c>
      <c r="G66" s="148">
        <v>0.29799999999999999</v>
      </c>
      <c r="H66" s="148">
        <v>0.17</v>
      </c>
      <c r="J66" s="209"/>
      <c r="K66" s="209"/>
    </row>
    <row r="67" spans="2:11" ht="18" customHeight="1" x14ac:dyDescent="0.25">
      <c r="B67" s="177"/>
      <c r="C67" t="s">
        <v>45</v>
      </c>
      <c r="D67" s="148">
        <v>0.03</v>
      </c>
      <c r="E67" s="148">
        <v>0.42399999999999999</v>
      </c>
      <c r="F67" s="148">
        <v>0.45500000000000002</v>
      </c>
      <c r="G67" s="148">
        <v>9.0999999999999998E-2</v>
      </c>
      <c r="H67" s="148">
        <v>0</v>
      </c>
      <c r="J67" s="209"/>
      <c r="K67" s="209"/>
    </row>
    <row r="68" spans="2:11" ht="18" customHeight="1" x14ac:dyDescent="0.25">
      <c r="B68" s="177"/>
      <c r="C68" t="s">
        <v>46</v>
      </c>
      <c r="D68" s="148">
        <v>3.4000000000000002E-2</v>
      </c>
      <c r="E68" s="148">
        <v>0.621</v>
      </c>
      <c r="F68" s="148">
        <v>0.27600000000000002</v>
      </c>
      <c r="G68" s="148">
        <v>6.9000000000000006E-2</v>
      </c>
      <c r="H68" s="148">
        <v>0</v>
      </c>
      <c r="J68" s="209"/>
      <c r="K68" s="209"/>
    </row>
    <row r="69" spans="2:11" ht="18" customHeight="1" thickBot="1" x14ac:dyDescent="0.3">
      <c r="B69" s="178"/>
      <c r="C69" t="s">
        <v>47</v>
      </c>
      <c r="D69" s="148">
        <v>3.5999999999999997E-2</v>
      </c>
      <c r="E69" s="148">
        <v>0.17899999999999999</v>
      </c>
      <c r="F69" s="148">
        <v>0.28599999999999998</v>
      </c>
      <c r="G69" s="148">
        <v>0.214</v>
      </c>
      <c r="H69" s="148">
        <v>0.28599999999999998</v>
      </c>
      <c r="J69" s="209"/>
      <c r="K69" s="209"/>
    </row>
    <row r="70" spans="2:11" ht="18" customHeight="1" x14ac:dyDescent="0.25">
      <c r="B70" s="183" t="s">
        <v>422</v>
      </c>
      <c r="C70" s="34" t="s">
        <v>48</v>
      </c>
      <c r="D70" s="150">
        <v>0</v>
      </c>
      <c r="E70" s="150">
        <v>0.42899999999999999</v>
      </c>
      <c r="F70" s="150">
        <v>0.19</v>
      </c>
      <c r="G70" s="150">
        <v>0.28599999999999998</v>
      </c>
      <c r="H70" s="150">
        <v>9.5000000000000001E-2</v>
      </c>
      <c r="J70" s="209"/>
      <c r="K70" s="209"/>
    </row>
    <row r="71" spans="2:11" ht="18" customHeight="1" x14ac:dyDescent="0.25">
      <c r="B71" s="180"/>
      <c r="C71" t="s">
        <v>49</v>
      </c>
      <c r="D71" s="148">
        <v>0.05</v>
      </c>
      <c r="E71" s="148">
        <v>0.3</v>
      </c>
      <c r="F71" s="148">
        <v>0.2</v>
      </c>
      <c r="G71" s="148">
        <v>0.35</v>
      </c>
      <c r="H71" s="148">
        <v>0.1</v>
      </c>
      <c r="J71" s="209"/>
      <c r="K71" s="209"/>
    </row>
    <row r="72" spans="2:11" ht="18" customHeight="1" x14ac:dyDescent="0.25">
      <c r="B72" s="180"/>
      <c r="C72" t="s">
        <v>50</v>
      </c>
      <c r="D72" s="148">
        <v>5.2999999999999999E-2</v>
      </c>
      <c r="E72" s="148">
        <v>0.36799999999999999</v>
      </c>
      <c r="F72" s="148">
        <v>0.26300000000000001</v>
      </c>
      <c r="G72" s="148">
        <v>0.26300000000000001</v>
      </c>
      <c r="H72" s="148">
        <v>5.2999999999999999E-2</v>
      </c>
      <c r="J72" s="209"/>
      <c r="K72" s="209"/>
    </row>
    <row r="73" spans="2:11" ht="18" customHeight="1" x14ac:dyDescent="0.25">
      <c r="B73" s="180"/>
      <c r="C73" t="s">
        <v>51</v>
      </c>
      <c r="D73" s="148">
        <v>0</v>
      </c>
      <c r="E73" s="148">
        <v>0.29399999999999998</v>
      </c>
      <c r="F73" s="148">
        <v>0.23499999999999999</v>
      </c>
      <c r="G73" s="148">
        <v>0.35299999999999998</v>
      </c>
      <c r="H73" s="148">
        <v>0.11799999999999999</v>
      </c>
      <c r="J73" s="209"/>
      <c r="K73" s="209"/>
    </row>
    <row r="74" spans="2:11" ht="18" customHeight="1" x14ac:dyDescent="0.25">
      <c r="B74" s="180"/>
      <c r="C74" t="s">
        <v>52</v>
      </c>
      <c r="D74" s="148">
        <v>0</v>
      </c>
      <c r="E74" s="148">
        <v>0.26700000000000002</v>
      </c>
      <c r="F74" s="148">
        <v>0.433</v>
      </c>
      <c r="G74" s="148">
        <v>0.26700000000000002</v>
      </c>
      <c r="H74" s="148">
        <v>3.3000000000000002E-2</v>
      </c>
      <c r="J74" s="209"/>
      <c r="K74" s="209"/>
    </row>
    <row r="75" spans="2:11" ht="18" customHeight="1" x14ac:dyDescent="0.25">
      <c r="B75" s="180"/>
      <c r="C75" t="s">
        <v>53</v>
      </c>
      <c r="D75" s="148">
        <v>0</v>
      </c>
      <c r="E75" s="148">
        <v>0.28599999999999998</v>
      </c>
      <c r="F75" s="148">
        <v>0.214</v>
      </c>
      <c r="G75" s="148">
        <v>0.42899999999999999</v>
      </c>
      <c r="H75" s="148">
        <v>7.0999999999999994E-2</v>
      </c>
      <c r="J75" s="209"/>
      <c r="K75" s="209"/>
    </row>
    <row r="76" spans="2:11" ht="18" customHeight="1" x14ac:dyDescent="0.25">
      <c r="B76" s="180"/>
      <c r="C76" t="s">
        <v>54</v>
      </c>
      <c r="D76" s="148">
        <v>4.4999999999999998E-2</v>
      </c>
      <c r="E76" s="148">
        <v>0.318</v>
      </c>
      <c r="F76" s="148">
        <v>0.36399999999999999</v>
      </c>
      <c r="G76" s="148">
        <v>0.182</v>
      </c>
      <c r="H76" s="148">
        <v>9.0999999999999998E-2</v>
      </c>
      <c r="J76" s="209"/>
      <c r="K76" s="209"/>
    </row>
    <row r="77" spans="2:11" ht="18" customHeight="1" x14ac:dyDescent="0.25">
      <c r="B77" s="180"/>
      <c r="C77" t="s">
        <v>55</v>
      </c>
      <c r="D77" s="148">
        <v>0.12</v>
      </c>
      <c r="E77" s="148">
        <v>0.32</v>
      </c>
      <c r="F77" s="148">
        <v>0.4</v>
      </c>
      <c r="G77" s="148">
        <v>0.12</v>
      </c>
      <c r="H77" s="148">
        <v>0.04</v>
      </c>
      <c r="J77" s="209"/>
      <c r="K77" s="209"/>
    </row>
    <row r="78" spans="2:11" ht="18" customHeight="1" x14ac:dyDescent="0.25">
      <c r="B78" s="180"/>
      <c r="C78" t="s">
        <v>56</v>
      </c>
      <c r="D78" s="148">
        <v>8.3000000000000004E-2</v>
      </c>
      <c r="E78" s="148">
        <v>0.27800000000000002</v>
      </c>
      <c r="F78" s="148">
        <v>0.38900000000000001</v>
      </c>
      <c r="G78" s="148">
        <v>0.19400000000000001</v>
      </c>
      <c r="H78" s="148">
        <v>5.6000000000000001E-2</v>
      </c>
      <c r="J78" s="209"/>
      <c r="K78" s="209"/>
    </row>
    <row r="79" spans="2:11" ht="18" customHeight="1" thickBot="1" x14ac:dyDescent="0.3">
      <c r="B79" s="181"/>
      <c r="C79" t="s">
        <v>57</v>
      </c>
      <c r="D79" s="148">
        <v>0</v>
      </c>
      <c r="E79" s="148">
        <v>0.24299999999999999</v>
      </c>
      <c r="F79" s="148">
        <v>0.35099999999999998</v>
      </c>
      <c r="G79" s="148">
        <v>0.32400000000000001</v>
      </c>
      <c r="H79" s="148">
        <v>8.1000000000000003E-2</v>
      </c>
      <c r="J79" s="209"/>
      <c r="K79" s="209"/>
    </row>
    <row r="80" spans="2:11" ht="18" customHeight="1" x14ac:dyDescent="0.25">
      <c r="B80" s="182" t="s">
        <v>1020</v>
      </c>
      <c r="C80" s="34" t="s">
        <v>58</v>
      </c>
      <c r="D80" s="150">
        <v>2.7E-2</v>
      </c>
      <c r="E80" s="150">
        <v>5.3999999999999999E-2</v>
      </c>
      <c r="F80" s="150">
        <v>0.27</v>
      </c>
      <c r="G80" s="150">
        <v>0.51400000000000001</v>
      </c>
      <c r="H80" s="150">
        <v>0.13500000000000001</v>
      </c>
      <c r="J80" s="209"/>
      <c r="K80" s="209"/>
    </row>
    <row r="81" spans="2:11" ht="18" customHeight="1" x14ac:dyDescent="0.25">
      <c r="B81" s="184" t="s">
        <v>1021</v>
      </c>
      <c r="C81" t="s">
        <v>59</v>
      </c>
      <c r="D81" s="148">
        <v>9.8000000000000004E-2</v>
      </c>
      <c r="E81" s="148">
        <v>0.33300000000000002</v>
      </c>
      <c r="F81" s="148">
        <v>0.45100000000000001</v>
      </c>
      <c r="G81" s="148">
        <v>0.11799999999999999</v>
      </c>
      <c r="H81" s="148">
        <v>0</v>
      </c>
      <c r="J81" s="209"/>
      <c r="K81" s="209"/>
    </row>
    <row r="82" spans="2:11" ht="18" customHeight="1" x14ac:dyDescent="0.25">
      <c r="B82" s="177"/>
      <c r="C82" t="s">
        <v>60</v>
      </c>
      <c r="D82" s="148">
        <v>0.151</v>
      </c>
      <c r="E82" s="148">
        <v>0.51600000000000001</v>
      </c>
      <c r="F82" s="148">
        <v>0.28999999999999998</v>
      </c>
      <c r="G82" s="148">
        <v>4.2999999999999997E-2</v>
      </c>
      <c r="H82" s="148">
        <v>0</v>
      </c>
      <c r="J82" s="209"/>
      <c r="K82" s="209"/>
    </row>
    <row r="83" spans="2:11" ht="18" customHeight="1" x14ac:dyDescent="0.25">
      <c r="B83" s="177"/>
      <c r="C83" t="s">
        <v>61</v>
      </c>
      <c r="D83" s="148">
        <v>7.0999999999999994E-2</v>
      </c>
      <c r="E83" s="148">
        <v>0.33900000000000002</v>
      </c>
      <c r="F83" s="148">
        <v>0.5</v>
      </c>
      <c r="G83" s="148">
        <v>5.3999999999999999E-2</v>
      </c>
      <c r="H83" s="148">
        <v>3.5999999999999997E-2</v>
      </c>
      <c r="J83" s="209"/>
      <c r="K83" s="209"/>
    </row>
    <row r="84" spans="2:11" ht="18" customHeight="1" x14ac:dyDescent="0.25">
      <c r="B84" s="177"/>
      <c r="C84" t="s">
        <v>62</v>
      </c>
      <c r="D84" s="148">
        <v>4.2000000000000003E-2</v>
      </c>
      <c r="E84" s="148">
        <v>0.54200000000000004</v>
      </c>
      <c r="F84" s="148">
        <v>0.375</v>
      </c>
      <c r="G84" s="148">
        <v>4.2000000000000003E-2</v>
      </c>
      <c r="H84" s="148">
        <v>0</v>
      </c>
      <c r="J84" s="209"/>
      <c r="K84" s="209"/>
    </row>
    <row r="85" spans="2:11" ht="18" customHeight="1" x14ac:dyDescent="0.25">
      <c r="B85" s="177"/>
      <c r="C85" t="s">
        <v>63</v>
      </c>
      <c r="D85" s="148">
        <v>3.9E-2</v>
      </c>
      <c r="E85" s="148">
        <v>0.17599999999999999</v>
      </c>
      <c r="F85" s="148">
        <v>0.35299999999999998</v>
      </c>
      <c r="G85" s="148">
        <v>0.33300000000000002</v>
      </c>
      <c r="H85" s="148">
        <v>9.8000000000000004E-2</v>
      </c>
      <c r="J85" s="209"/>
      <c r="K85" s="209"/>
    </row>
    <row r="86" spans="2:11" ht="18" customHeight="1" x14ac:dyDescent="0.25">
      <c r="B86" s="177"/>
      <c r="C86" t="s">
        <v>64</v>
      </c>
      <c r="D86" s="148">
        <v>0.182</v>
      </c>
      <c r="E86" s="148">
        <v>0.27300000000000002</v>
      </c>
      <c r="F86" s="148">
        <v>0.45500000000000002</v>
      </c>
      <c r="G86" s="148">
        <v>9.0999999999999998E-2</v>
      </c>
      <c r="H86" s="148">
        <v>0</v>
      </c>
      <c r="J86" s="209"/>
      <c r="K86" s="209"/>
    </row>
    <row r="87" spans="2:11" ht="18" customHeight="1" x14ac:dyDescent="0.25">
      <c r="B87" s="177"/>
      <c r="C87" t="s">
        <v>65</v>
      </c>
      <c r="D87" s="148">
        <v>0</v>
      </c>
      <c r="E87" s="148">
        <v>0.25</v>
      </c>
      <c r="F87" s="148">
        <v>0.68799999999999994</v>
      </c>
      <c r="G87" s="148">
        <v>6.3E-2</v>
      </c>
      <c r="H87" s="148">
        <v>0</v>
      </c>
      <c r="J87" s="209"/>
      <c r="K87" s="209"/>
    </row>
    <row r="88" spans="2:11" ht="18" customHeight="1" x14ac:dyDescent="0.25">
      <c r="B88" s="177"/>
      <c r="C88" t="s">
        <v>66</v>
      </c>
      <c r="D88" s="148">
        <v>0.1</v>
      </c>
      <c r="E88" s="148">
        <v>0.6</v>
      </c>
      <c r="F88" s="148">
        <v>0.25</v>
      </c>
      <c r="G88" s="148">
        <v>0.05</v>
      </c>
      <c r="H88" s="148">
        <v>0</v>
      </c>
      <c r="J88" s="209"/>
      <c r="K88" s="209"/>
    </row>
    <row r="89" spans="2:11" ht="18" customHeight="1" x14ac:dyDescent="0.25">
      <c r="B89" s="177"/>
      <c r="C89" t="s">
        <v>67</v>
      </c>
      <c r="D89" s="148">
        <v>6.3E-2</v>
      </c>
      <c r="E89" s="148">
        <v>0.125</v>
      </c>
      <c r="F89" s="148">
        <v>0.5</v>
      </c>
      <c r="G89" s="148">
        <v>0.313</v>
      </c>
      <c r="H89" s="148">
        <v>0</v>
      </c>
      <c r="J89" s="209"/>
      <c r="K89" s="209"/>
    </row>
    <row r="90" spans="2:11" ht="18" customHeight="1" x14ac:dyDescent="0.25">
      <c r="B90" s="177"/>
      <c r="C90" t="s">
        <v>68</v>
      </c>
      <c r="D90" s="148">
        <v>0.109</v>
      </c>
      <c r="E90" s="148">
        <v>0.40300000000000002</v>
      </c>
      <c r="F90" s="148">
        <v>0.39500000000000002</v>
      </c>
      <c r="G90" s="148">
        <v>9.1999999999999998E-2</v>
      </c>
      <c r="H90" s="148">
        <v>0</v>
      </c>
      <c r="J90" s="209"/>
      <c r="K90" s="209"/>
    </row>
    <row r="91" spans="2:11" ht="18" customHeight="1" x14ac:dyDescent="0.25">
      <c r="B91" s="177"/>
      <c r="C91" t="s">
        <v>69</v>
      </c>
      <c r="D91" s="148">
        <v>0</v>
      </c>
      <c r="E91" s="148">
        <v>0.35299999999999998</v>
      </c>
      <c r="F91" s="148">
        <v>0.52900000000000003</v>
      </c>
      <c r="G91" s="148">
        <v>0.11799999999999999</v>
      </c>
      <c r="H91" s="148">
        <v>0</v>
      </c>
      <c r="J91" s="209"/>
      <c r="K91" s="209"/>
    </row>
    <row r="92" spans="2:11" ht="18" customHeight="1" x14ac:dyDescent="0.25">
      <c r="B92" s="177"/>
      <c r="C92" t="s">
        <v>70</v>
      </c>
      <c r="D92" s="148">
        <v>4.4999999999999998E-2</v>
      </c>
      <c r="E92" s="148">
        <v>0.63600000000000001</v>
      </c>
      <c r="F92" s="148">
        <v>0.318</v>
      </c>
      <c r="G92" s="148">
        <v>0</v>
      </c>
      <c r="H92" s="148">
        <v>0</v>
      </c>
      <c r="J92" s="209"/>
      <c r="K92" s="209"/>
    </row>
    <row r="93" spans="2:11" ht="18" customHeight="1" x14ac:dyDescent="0.25">
      <c r="B93" s="177"/>
      <c r="C93" t="s">
        <v>71</v>
      </c>
      <c r="D93" s="148">
        <v>7.4999999999999997E-2</v>
      </c>
      <c r="E93" s="148">
        <v>0.29899999999999999</v>
      </c>
      <c r="F93" s="148">
        <v>0.51400000000000001</v>
      </c>
      <c r="G93" s="148">
        <v>0.112</v>
      </c>
      <c r="H93" s="148">
        <v>0</v>
      </c>
      <c r="J93" s="209"/>
      <c r="K93" s="209"/>
    </row>
    <row r="94" spans="2:11" ht="18" customHeight="1" x14ac:dyDescent="0.25">
      <c r="B94" s="177"/>
      <c r="C94" t="s">
        <v>72</v>
      </c>
      <c r="D94" s="148">
        <v>0</v>
      </c>
      <c r="E94" s="148">
        <v>0.45500000000000002</v>
      </c>
      <c r="F94" s="148">
        <v>0.45500000000000002</v>
      </c>
      <c r="G94" s="148">
        <v>9.0999999999999998E-2</v>
      </c>
      <c r="H94" s="148">
        <v>0</v>
      </c>
      <c r="J94" s="209"/>
      <c r="K94" s="209"/>
    </row>
    <row r="95" spans="2:11" ht="18" customHeight="1" x14ac:dyDescent="0.25">
      <c r="B95" s="177"/>
      <c r="C95" t="s">
        <v>73</v>
      </c>
      <c r="D95" s="148">
        <v>0</v>
      </c>
      <c r="E95" s="148">
        <v>0.53800000000000003</v>
      </c>
      <c r="F95" s="148">
        <v>0.46200000000000002</v>
      </c>
      <c r="G95" s="148">
        <v>0</v>
      </c>
      <c r="H95" s="148">
        <v>0</v>
      </c>
      <c r="J95" s="209"/>
      <c r="K95" s="209"/>
    </row>
    <row r="96" spans="2:11" ht="18" customHeight="1" thickBot="1" x14ac:dyDescent="0.3">
      <c r="B96" s="178"/>
      <c r="C96" t="s">
        <v>74</v>
      </c>
      <c r="D96" s="148">
        <v>0</v>
      </c>
      <c r="E96" s="148">
        <v>0.1</v>
      </c>
      <c r="F96" s="148">
        <v>0.15</v>
      </c>
      <c r="G96" s="148">
        <v>0.375</v>
      </c>
      <c r="H96" s="148">
        <v>0.375</v>
      </c>
      <c r="J96" s="209"/>
      <c r="K96" s="209"/>
    </row>
    <row r="97" spans="2:11" ht="18" customHeight="1" x14ac:dyDescent="0.25">
      <c r="B97" s="183" t="s">
        <v>797</v>
      </c>
      <c r="C97" s="34" t="s">
        <v>75</v>
      </c>
      <c r="D97" s="150">
        <v>6.7000000000000004E-2</v>
      </c>
      <c r="E97" s="150">
        <v>0.46700000000000003</v>
      </c>
      <c r="F97" s="150">
        <v>0.36699999999999999</v>
      </c>
      <c r="G97" s="150">
        <v>3.3000000000000002E-2</v>
      </c>
      <c r="H97" s="150">
        <v>6.7000000000000004E-2</v>
      </c>
      <c r="J97" s="209"/>
      <c r="K97" s="209"/>
    </row>
    <row r="98" spans="2:11" ht="18" customHeight="1" x14ac:dyDescent="0.25">
      <c r="B98" s="180"/>
      <c r="C98" t="s">
        <v>76</v>
      </c>
      <c r="D98" s="148">
        <v>5.2999999999999999E-2</v>
      </c>
      <c r="E98" s="148">
        <v>0.42099999999999999</v>
      </c>
      <c r="F98" s="148">
        <v>0.26300000000000001</v>
      </c>
      <c r="G98" s="148">
        <v>0.21099999999999999</v>
      </c>
      <c r="H98" s="148">
        <v>5.2999999999999999E-2</v>
      </c>
      <c r="J98" s="209"/>
      <c r="K98" s="209"/>
    </row>
    <row r="99" spans="2:11" ht="18" customHeight="1" x14ac:dyDescent="0.25">
      <c r="B99" s="180"/>
      <c r="C99" t="s">
        <v>77</v>
      </c>
      <c r="D99" s="148">
        <v>5.2999999999999999E-2</v>
      </c>
      <c r="E99" s="148">
        <v>0.63200000000000001</v>
      </c>
      <c r="F99" s="148">
        <v>0.316</v>
      </c>
      <c r="G99" s="148">
        <v>0</v>
      </c>
      <c r="H99" s="148">
        <v>0</v>
      </c>
      <c r="J99" s="209"/>
      <c r="K99" s="209"/>
    </row>
    <row r="100" spans="2:11" ht="18" customHeight="1" x14ac:dyDescent="0.25">
      <c r="B100" s="180"/>
      <c r="C100" t="s">
        <v>78</v>
      </c>
      <c r="D100" s="148">
        <v>6.7000000000000004E-2</v>
      </c>
      <c r="E100" s="148">
        <v>0.26700000000000002</v>
      </c>
      <c r="F100" s="148">
        <v>0.46700000000000003</v>
      </c>
      <c r="G100" s="148">
        <v>0.13300000000000001</v>
      </c>
      <c r="H100" s="148">
        <v>6.7000000000000004E-2</v>
      </c>
      <c r="J100" s="209"/>
      <c r="K100" s="209"/>
    </row>
    <row r="101" spans="2:11" ht="18" customHeight="1" x14ac:dyDescent="0.25">
      <c r="B101" s="180"/>
      <c r="C101" t="s">
        <v>79</v>
      </c>
      <c r="D101" s="148">
        <v>0</v>
      </c>
      <c r="E101" s="148">
        <v>0.6</v>
      </c>
      <c r="F101" s="148">
        <v>0.33300000000000002</v>
      </c>
      <c r="G101" s="148">
        <v>0</v>
      </c>
      <c r="H101" s="148">
        <v>6.7000000000000004E-2</v>
      </c>
      <c r="J101" s="209"/>
      <c r="K101" s="209"/>
    </row>
    <row r="102" spans="2:11" ht="18" customHeight="1" x14ac:dyDescent="0.25">
      <c r="B102" s="180"/>
      <c r="C102" t="s">
        <v>80</v>
      </c>
      <c r="D102" s="148">
        <v>2.9000000000000001E-2</v>
      </c>
      <c r="E102" s="148">
        <v>0.48599999999999999</v>
      </c>
      <c r="F102" s="148">
        <v>0.42899999999999999</v>
      </c>
      <c r="G102" s="148">
        <v>2.9000000000000001E-2</v>
      </c>
      <c r="H102" s="148">
        <v>2.9000000000000001E-2</v>
      </c>
      <c r="J102" s="209"/>
      <c r="K102" s="209"/>
    </row>
    <row r="103" spans="2:11" ht="18" customHeight="1" x14ac:dyDescent="0.25">
      <c r="B103" s="180"/>
      <c r="C103" t="s">
        <v>81</v>
      </c>
      <c r="D103" s="148">
        <v>0.25</v>
      </c>
      <c r="E103" s="148">
        <v>0.25</v>
      </c>
      <c r="F103" s="148">
        <v>0.25</v>
      </c>
      <c r="G103" s="148">
        <v>0.16700000000000001</v>
      </c>
      <c r="H103" s="148">
        <v>8.3000000000000004E-2</v>
      </c>
      <c r="J103" s="209"/>
      <c r="K103" s="209"/>
    </row>
    <row r="104" spans="2:11" ht="18" customHeight="1" x14ac:dyDescent="0.25">
      <c r="B104" s="180"/>
      <c r="C104" t="s">
        <v>99</v>
      </c>
      <c r="D104" s="148">
        <v>9.0999999999999998E-2</v>
      </c>
      <c r="E104" s="148">
        <v>0.36399999999999999</v>
      </c>
      <c r="F104" s="148">
        <v>0.45500000000000002</v>
      </c>
      <c r="G104" s="148">
        <v>0</v>
      </c>
      <c r="H104" s="148">
        <v>9.0999999999999998E-2</v>
      </c>
      <c r="J104" s="209"/>
      <c r="K104" s="209"/>
    </row>
    <row r="105" spans="2:11" ht="18" customHeight="1" x14ac:dyDescent="0.25">
      <c r="B105" s="180"/>
      <c r="C105" t="s">
        <v>82</v>
      </c>
      <c r="D105" s="148">
        <v>9.0999999999999998E-2</v>
      </c>
      <c r="E105" s="148">
        <v>0.72699999999999998</v>
      </c>
      <c r="F105" s="148">
        <v>0.182</v>
      </c>
      <c r="G105" s="148">
        <v>0</v>
      </c>
      <c r="H105" s="148">
        <v>0</v>
      </c>
      <c r="J105" s="209"/>
      <c r="K105" s="209"/>
    </row>
    <row r="106" spans="2:11" ht="18" customHeight="1" thickBot="1" x14ac:dyDescent="0.3">
      <c r="B106" s="181"/>
      <c r="C106" t="s">
        <v>83</v>
      </c>
      <c r="D106" s="148">
        <v>0.11799999999999999</v>
      </c>
      <c r="E106" s="148">
        <v>0.41199999999999998</v>
      </c>
      <c r="F106" s="148">
        <v>0.47099999999999997</v>
      </c>
      <c r="G106" s="148">
        <v>0</v>
      </c>
      <c r="H106" s="148">
        <v>0</v>
      </c>
      <c r="J106" s="209"/>
      <c r="K106" s="209"/>
    </row>
    <row r="107" spans="2:11" ht="18" customHeight="1" x14ac:dyDescent="0.25">
      <c r="B107" s="182" t="s">
        <v>798</v>
      </c>
      <c r="C107" s="34" t="s">
        <v>84</v>
      </c>
      <c r="D107" s="150">
        <v>0.188</v>
      </c>
      <c r="E107" s="150">
        <v>0.438</v>
      </c>
      <c r="F107" s="150">
        <v>0.375</v>
      </c>
      <c r="G107" s="150">
        <v>0</v>
      </c>
      <c r="H107" s="150">
        <v>0</v>
      </c>
      <c r="J107" s="209"/>
      <c r="K107" s="209"/>
    </row>
    <row r="108" spans="2:11" ht="18" customHeight="1" x14ac:dyDescent="0.25">
      <c r="B108" s="177"/>
      <c r="C108" t="s">
        <v>85</v>
      </c>
      <c r="D108" s="148">
        <v>0.435</v>
      </c>
      <c r="E108" s="148">
        <v>0.39100000000000001</v>
      </c>
      <c r="F108" s="148">
        <v>0.17399999999999999</v>
      </c>
      <c r="G108" s="148">
        <v>0</v>
      </c>
      <c r="H108" s="148">
        <v>0</v>
      </c>
      <c r="J108" s="209"/>
      <c r="K108" s="209"/>
    </row>
    <row r="109" spans="2:11" ht="18" customHeight="1" x14ac:dyDescent="0.25">
      <c r="B109" s="177"/>
      <c r="C109" t="s">
        <v>86</v>
      </c>
      <c r="D109" s="148">
        <v>0.16700000000000001</v>
      </c>
      <c r="E109" s="148">
        <v>0.33300000000000002</v>
      </c>
      <c r="F109" s="148">
        <v>0.27800000000000002</v>
      </c>
      <c r="G109" s="148">
        <v>0.222</v>
      </c>
      <c r="H109" s="148">
        <v>0</v>
      </c>
      <c r="J109" s="209"/>
      <c r="K109" s="209"/>
    </row>
    <row r="110" spans="2:11" ht="18" customHeight="1" x14ac:dyDescent="0.25">
      <c r="B110" s="177"/>
      <c r="C110" t="s">
        <v>87</v>
      </c>
      <c r="D110" s="148">
        <v>0.23100000000000001</v>
      </c>
      <c r="E110" s="148">
        <v>0.46200000000000002</v>
      </c>
      <c r="F110" s="148">
        <v>0.308</v>
      </c>
      <c r="G110" s="148">
        <v>0</v>
      </c>
      <c r="H110" s="148">
        <v>0</v>
      </c>
      <c r="J110" s="209"/>
      <c r="K110" s="209"/>
    </row>
    <row r="111" spans="2:11" ht="18" customHeight="1" x14ac:dyDescent="0.25">
      <c r="B111" s="177"/>
      <c r="C111" t="s">
        <v>88</v>
      </c>
      <c r="D111" s="148">
        <v>0</v>
      </c>
      <c r="E111" s="148">
        <v>0.222</v>
      </c>
      <c r="F111" s="148">
        <v>0.27800000000000002</v>
      </c>
      <c r="G111" s="148">
        <v>0.38900000000000001</v>
      </c>
      <c r="H111" s="148">
        <v>0.111</v>
      </c>
      <c r="J111" s="209"/>
      <c r="K111" s="209"/>
    </row>
    <row r="112" spans="2:11" ht="18" customHeight="1" x14ac:dyDescent="0.25">
      <c r="B112" s="177"/>
      <c r="C112" t="s">
        <v>89</v>
      </c>
      <c r="D112" s="148">
        <v>0.3</v>
      </c>
      <c r="E112" s="148">
        <v>0.5</v>
      </c>
      <c r="F112" s="148">
        <v>0.16700000000000001</v>
      </c>
      <c r="G112" s="148">
        <v>3.3000000000000002E-2</v>
      </c>
      <c r="H112" s="148">
        <v>0</v>
      </c>
      <c r="J112" s="209"/>
      <c r="K112" s="209"/>
    </row>
    <row r="113" spans="2:11" ht="18" customHeight="1" x14ac:dyDescent="0.25">
      <c r="B113" s="177"/>
      <c r="C113" t="s">
        <v>90</v>
      </c>
      <c r="D113" s="148">
        <v>0.29599999999999999</v>
      </c>
      <c r="E113" s="148">
        <v>0.51900000000000002</v>
      </c>
      <c r="F113" s="148">
        <v>0.185</v>
      </c>
      <c r="G113" s="148">
        <v>0</v>
      </c>
      <c r="H113" s="148">
        <v>0</v>
      </c>
      <c r="J113" s="209"/>
      <c r="K113" s="209"/>
    </row>
    <row r="114" spans="2:11" ht="18" customHeight="1" x14ac:dyDescent="0.25">
      <c r="B114" s="177"/>
      <c r="C114" t="s">
        <v>91</v>
      </c>
      <c r="D114" s="148">
        <v>7.6999999999999999E-2</v>
      </c>
      <c r="E114" s="148">
        <v>0.76900000000000002</v>
      </c>
      <c r="F114" s="148">
        <v>7.6999999999999999E-2</v>
      </c>
      <c r="G114" s="148">
        <v>7.6999999999999999E-2</v>
      </c>
      <c r="H114" s="148">
        <v>0</v>
      </c>
      <c r="J114" s="209"/>
      <c r="K114" s="209"/>
    </row>
    <row r="115" spans="2:11" ht="18" customHeight="1" x14ac:dyDescent="0.25">
      <c r="B115" s="177"/>
      <c r="C115" t="s">
        <v>92</v>
      </c>
      <c r="D115" s="148">
        <v>0.19</v>
      </c>
      <c r="E115" s="148">
        <v>0.47599999999999998</v>
      </c>
      <c r="F115" s="148">
        <v>0.28599999999999998</v>
      </c>
      <c r="G115" s="148">
        <v>4.8000000000000001E-2</v>
      </c>
      <c r="H115" s="148">
        <v>0</v>
      </c>
      <c r="J115" s="209"/>
      <c r="K115" s="209"/>
    </row>
    <row r="116" spans="2:11" ht="18" customHeight="1" x14ac:dyDescent="0.25">
      <c r="B116" s="177"/>
      <c r="C116" t="s">
        <v>93</v>
      </c>
      <c r="D116" s="148">
        <v>0.111</v>
      </c>
      <c r="E116" s="148">
        <v>0.27800000000000002</v>
      </c>
      <c r="F116" s="148">
        <v>0.38900000000000001</v>
      </c>
      <c r="G116" s="148">
        <v>0.16700000000000001</v>
      </c>
      <c r="H116" s="148">
        <v>5.6000000000000001E-2</v>
      </c>
      <c r="J116" s="209"/>
      <c r="K116" s="209"/>
    </row>
    <row r="117" spans="2:11" ht="18" customHeight="1" x14ac:dyDescent="0.25">
      <c r="B117" s="177"/>
      <c r="C117" t="s">
        <v>94</v>
      </c>
      <c r="D117" s="148">
        <v>0.105</v>
      </c>
      <c r="E117" s="148">
        <v>0.316</v>
      </c>
      <c r="F117" s="148">
        <v>0.316</v>
      </c>
      <c r="G117" s="148">
        <v>0.21099999999999999</v>
      </c>
      <c r="H117" s="148">
        <v>5.2999999999999999E-2</v>
      </c>
      <c r="J117" s="209"/>
      <c r="K117" s="209"/>
    </row>
    <row r="118" spans="2:11" ht="18" customHeight="1" x14ac:dyDescent="0.25">
      <c r="B118" s="177"/>
      <c r="C118" t="s">
        <v>95</v>
      </c>
      <c r="D118" s="148">
        <v>0.2</v>
      </c>
      <c r="E118" s="148">
        <v>0.5</v>
      </c>
      <c r="F118" s="148">
        <v>0.3</v>
      </c>
      <c r="G118" s="148">
        <v>0</v>
      </c>
      <c r="H118" s="148">
        <v>0</v>
      </c>
      <c r="J118" s="209"/>
      <c r="K118" s="209"/>
    </row>
    <row r="119" spans="2:11" ht="18" customHeight="1" x14ac:dyDescent="0.25">
      <c r="B119" s="177"/>
      <c r="C119" t="s">
        <v>96</v>
      </c>
      <c r="D119" s="148">
        <v>0.14799999999999999</v>
      </c>
      <c r="E119" s="148">
        <v>0.40699999999999997</v>
      </c>
      <c r="F119" s="148">
        <v>0.37</v>
      </c>
      <c r="G119" s="148">
        <v>7.3999999999999996E-2</v>
      </c>
      <c r="H119" s="148">
        <v>0</v>
      </c>
      <c r="J119" s="209"/>
      <c r="K119" s="209"/>
    </row>
    <row r="120" spans="2:11" ht="18" customHeight="1" x14ac:dyDescent="0.25">
      <c r="B120" s="177"/>
      <c r="C120" t="s">
        <v>97</v>
      </c>
      <c r="D120" s="148">
        <v>0.45</v>
      </c>
      <c r="E120" s="148">
        <v>0.42499999999999999</v>
      </c>
      <c r="F120" s="148">
        <v>0.125</v>
      </c>
      <c r="G120" s="148">
        <v>0</v>
      </c>
      <c r="H120" s="148">
        <v>0</v>
      </c>
      <c r="J120" s="209"/>
      <c r="K120" s="209"/>
    </row>
    <row r="121" spans="2:11" ht="18" customHeight="1" thickBot="1" x14ac:dyDescent="0.3">
      <c r="B121" s="178"/>
      <c r="C121" t="s">
        <v>98</v>
      </c>
      <c r="D121" s="148">
        <v>0.20699999999999999</v>
      </c>
      <c r="E121" s="148">
        <v>0.55200000000000005</v>
      </c>
      <c r="F121" s="148">
        <v>0.20699999999999999</v>
      </c>
      <c r="G121" s="148">
        <v>3.4000000000000002E-2</v>
      </c>
      <c r="H121" s="148">
        <v>0</v>
      </c>
      <c r="J121" s="209"/>
      <c r="K121" s="209"/>
    </row>
    <row r="122" spans="2:11" ht="18" customHeight="1" x14ac:dyDescent="0.25">
      <c r="D122" s="59"/>
      <c r="E122" s="59"/>
      <c r="F122" s="59"/>
      <c r="G122" s="59"/>
      <c r="H122" s="59"/>
    </row>
    <row r="123" spans="2:11" ht="18" customHeight="1" x14ac:dyDescent="0.25">
      <c r="J123" s="208"/>
      <c r="K123" s="208"/>
    </row>
    <row r="124" spans="2:11" x14ac:dyDescent="0.25">
      <c r="J124" s="208"/>
      <c r="K124" s="208"/>
    </row>
    <row r="125" spans="2:11" ht="1.65" customHeight="1" x14ac:dyDescent="0.25">
      <c r="J125" s="208"/>
      <c r="K125" s="208"/>
    </row>
    <row r="126" spans="2:11" ht="32.85" customHeight="1" x14ac:dyDescent="0.25">
      <c r="J126" s="208"/>
      <c r="K126" s="208"/>
    </row>
    <row r="127" spans="2:11" ht="409.6" hidden="1" customHeight="1" x14ac:dyDescent="0.25"/>
    <row r="128" spans="2:11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8"/>
  <sheetViews>
    <sheetView showGridLines="0" topLeftCell="D1" zoomScale="80" zoomScaleNormal="80" workbookViewId="0">
      <selection activeCell="L16" sqref="L16"/>
    </sheetView>
  </sheetViews>
  <sheetFormatPr defaultColWidth="9.109375" defaultRowHeight="13.2" x14ac:dyDescent="0.25"/>
  <cols>
    <col min="1" max="1" width="4.5546875" customWidth="1"/>
    <col min="2" max="2" width="20.88671875" customWidth="1"/>
    <col min="3" max="3" width="26.109375" customWidth="1"/>
    <col min="4" max="8" width="13" style="59" customWidth="1"/>
    <col min="9" max="11" width="13.6640625" style="76" customWidth="1"/>
    <col min="12" max="13" width="9.109375" style="76"/>
  </cols>
  <sheetData>
    <row r="1" spans="2:11" ht="12" customHeight="1" thickBot="1" x14ac:dyDescent="0.3"/>
    <row r="2" spans="2:11" ht="12" customHeight="1" thickTop="1" x14ac:dyDescent="0.25">
      <c r="C2" s="64"/>
      <c r="D2" s="61" t="s">
        <v>953</v>
      </c>
      <c r="E2" s="61"/>
      <c r="F2" s="61"/>
      <c r="G2" s="61"/>
      <c r="H2" s="61"/>
    </row>
    <row r="3" spans="2:11" ht="12" customHeight="1" thickBot="1" x14ac:dyDescent="0.3">
      <c r="C3" s="68"/>
      <c r="D3" s="65" t="s">
        <v>997</v>
      </c>
      <c r="E3" s="65"/>
      <c r="F3" s="65"/>
      <c r="G3" s="65"/>
      <c r="H3" s="65"/>
    </row>
    <row r="4" spans="2:11" ht="12" customHeight="1" x14ac:dyDescent="0.25">
      <c r="C4" s="60"/>
      <c r="D4" s="60"/>
      <c r="E4" s="60"/>
      <c r="F4" s="60"/>
      <c r="G4" s="60"/>
      <c r="H4" s="60"/>
    </row>
    <row r="5" spans="2:11" ht="12" customHeight="1" x14ac:dyDescent="0.25">
      <c r="C5" s="119" t="s">
        <v>933</v>
      </c>
      <c r="D5" s="60"/>
      <c r="E5" s="60"/>
      <c r="F5" s="119" t="s">
        <v>934</v>
      </c>
      <c r="G5" s="60"/>
      <c r="H5" s="60"/>
    </row>
    <row r="6" spans="2:11" ht="12" customHeight="1" x14ac:dyDescent="0.25">
      <c r="C6" s="119" t="s">
        <v>935</v>
      </c>
      <c r="D6" s="60"/>
      <c r="E6" s="60"/>
      <c r="F6" s="119" t="s">
        <v>936</v>
      </c>
      <c r="G6" s="60"/>
      <c r="H6" s="60"/>
    </row>
    <row r="7" spans="2:11" ht="12" customHeight="1" x14ac:dyDescent="0.25">
      <c r="C7" s="60"/>
      <c r="D7" s="60"/>
      <c r="E7" s="119" t="s">
        <v>937</v>
      </c>
      <c r="F7" s="60"/>
      <c r="G7" s="60"/>
      <c r="H7" s="60"/>
    </row>
    <row r="8" spans="2:11" ht="12" customHeight="1" thickBot="1" x14ac:dyDescent="0.3">
      <c r="C8" s="60"/>
      <c r="D8" s="60"/>
      <c r="E8" s="60"/>
      <c r="F8" s="60"/>
      <c r="G8" s="60"/>
      <c r="H8" s="60"/>
      <c r="J8" s="204"/>
      <c r="K8" s="204"/>
    </row>
    <row r="9" spans="2:11" ht="12" customHeight="1" thickBot="1" x14ac:dyDescent="0.3">
      <c r="C9" s="11" t="s">
        <v>938</v>
      </c>
      <c r="D9" s="122">
        <v>1</v>
      </c>
      <c r="E9" s="122">
        <v>2</v>
      </c>
      <c r="F9" s="122">
        <v>3</v>
      </c>
      <c r="G9" s="122">
        <v>4</v>
      </c>
      <c r="H9" s="122">
        <v>5</v>
      </c>
      <c r="J9" s="206"/>
      <c r="K9" s="206"/>
    </row>
    <row r="10" spans="2:11" ht="15.75" customHeight="1" x14ac:dyDescent="0.25">
      <c r="B10" s="176" t="s">
        <v>684</v>
      </c>
      <c r="C10" t="s">
        <v>197</v>
      </c>
      <c r="D10" s="148">
        <v>0.52600000000000002</v>
      </c>
      <c r="E10" s="148">
        <v>0.439</v>
      </c>
      <c r="F10" s="148">
        <v>1.7999999999999999E-2</v>
      </c>
      <c r="G10" s="148">
        <v>1.7999999999999999E-2</v>
      </c>
      <c r="H10" s="148">
        <v>0</v>
      </c>
      <c r="J10" s="209"/>
      <c r="K10" s="209"/>
    </row>
    <row r="11" spans="2:11" ht="15.75" customHeight="1" x14ac:dyDescent="0.25">
      <c r="B11" s="177"/>
      <c r="C11" t="s">
        <v>202</v>
      </c>
      <c r="D11" s="148">
        <v>0.65800000000000003</v>
      </c>
      <c r="E11" s="148">
        <v>0.311</v>
      </c>
      <c r="F11" s="148">
        <v>2.1000000000000001E-2</v>
      </c>
      <c r="G11" s="148">
        <v>0.01</v>
      </c>
      <c r="H11" s="148">
        <v>0</v>
      </c>
      <c r="J11" s="209"/>
      <c r="K11" s="209"/>
    </row>
    <row r="12" spans="2:11" ht="15.75" customHeight="1" x14ac:dyDescent="0.25">
      <c r="B12" s="177"/>
      <c r="C12" t="s">
        <v>207</v>
      </c>
      <c r="D12" s="148">
        <v>0.55300000000000005</v>
      </c>
      <c r="E12" s="148">
        <v>0.376</v>
      </c>
      <c r="F12" s="148">
        <v>4.7E-2</v>
      </c>
      <c r="G12" s="148">
        <v>2.4E-2</v>
      </c>
      <c r="H12" s="148">
        <v>0</v>
      </c>
      <c r="J12" s="209"/>
      <c r="K12" s="209"/>
    </row>
    <row r="13" spans="2:11" ht="15.75" customHeight="1" x14ac:dyDescent="0.25">
      <c r="B13" s="177"/>
      <c r="C13" t="s">
        <v>211</v>
      </c>
      <c r="D13" s="148">
        <v>0.60899999999999999</v>
      </c>
      <c r="E13" s="148">
        <v>0.32800000000000001</v>
      </c>
      <c r="F13" s="148">
        <v>3.1E-2</v>
      </c>
      <c r="G13" s="148">
        <v>3.1E-2</v>
      </c>
      <c r="H13" s="148">
        <v>0</v>
      </c>
      <c r="J13" s="209"/>
      <c r="K13" s="209"/>
    </row>
    <row r="14" spans="2:11" ht="15.75" customHeight="1" x14ac:dyDescent="0.25">
      <c r="B14" s="177"/>
      <c r="C14" t="s">
        <v>676</v>
      </c>
      <c r="D14" s="148">
        <v>0.61699999999999999</v>
      </c>
      <c r="E14" s="148">
        <v>0.34599999999999997</v>
      </c>
      <c r="F14" s="148">
        <v>3.6999999999999998E-2</v>
      </c>
      <c r="G14" s="148">
        <v>0</v>
      </c>
      <c r="H14" s="148">
        <v>0</v>
      </c>
      <c r="J14" s="209"/>
      <c r="K14" s="209"/>
    </row>
    <row r="15" spans="2:11" ht="15.75" customHeight="1" x14ac:dyDescent="0.25">
      <c r="B15" s="177"/>
      <c r="C15" t="s">
        <v>677</v>
      </c>
      <c r="D15" s="148">
        <v>0.35899999999999999</v>
      </c>
      <c r="E15" s="148">
        <v>0.53800000000000003</v>
      </c>
      <c r="F15" s="148">
        <v>6.4000000000000001E-2</v>
      </c>
      <c r="G15" s="148">
        <v>3.7999999999999999E-2</v>
      </c>
      <c r="H15" s="148">
        <v>0</v>
      </c>
      <c r="J15" s="209"/>
      <c r="K15" s="209"/>
    </row>
    <row r="16" spans="2:11" ht="15.75" customHeight="1" x14ac:dyDescent="0.25">
      <c r="B16" s="177"/>
      <c r="C16" t="s">
        <v>225</v>
      </c>
      <c r="D16" s="148">
        <v>0.44400000000000001</v>
      </c>
      <c r="E16" s="148">
        <v>0.44400000000000001</v>
      </c>
      <c r="F16" s="148">
        <v>8.3000000000000004E-2</v>
      </c>
      <c r="G16" s="148">
        <v>2.8000000000000001E-2</v>
      </c>
      <c r="H16" s="148">
        <v>0</v>
      </c>
      <c r="J16" s="209"/>
      <c r="K16" s="209"/>
    </row>
    <row r="17" spans="2:11" ht="15.75" customHeight="1" x14ac:dyDescent="0.25">
      <c r="B17" s="177"/>
      <c r="C17" t="s">
        <v>230</v>
      </c>
      <c r="D17" s="148">
        <v>0.32900000000000001</v>
      </c>
      <c r="E17" s="148">
        <v>0.50700000000000001</v>
      </c>
      <c r="F17" s="148">
        <v>0.11</v>
      </c>
      <c r="G17" s="148">
        <v>5.5E-2</v>
      </c>
      <c r="H17" s="148">
        <v>0</v>
      </c>
      <c r="J17" s="209"/>
      <c r="K17" s="209"/>
    </row>
    <row r="18" spans="2:11" ht="15.75" customHeight="1" x14ac:dyDescent="0.25">
      <c r="B18" s="177"/>
      <c r="C18" t="s">
        <v>235</v>
      </c>
      <c r="D18" s="148">
        <v>0.61199999999999999</v>
      </c>
      <c r="E18" s="148">
        <v>0.34699999999999998</v>
      </c>
      <c r="F18" s="148">
        <v>2.9000000000000001E-2</v>
      </c>
      <c r="G18" s="148">
        <v>1.2E-2</v>
      </c>
      <c r="H18" s="148">
        <v>0</v>
      </c>
      <c r="J18" s="209"/>
      <c r="K18" s="209"/>
    </row>
    <row r="19" spans="2:11" ht="15.75" customHeight="1" x14ac:dyDescent="0.25">
      <c r="B19" s="177"/>
      <c r="C19" t="s">
        <v>240</v>
      </c>
      <c r="D19" s="148">
        <v>0.7</v>
      </c>
      <c r="E19" s="148">
        <v>0.26300000000000001</v>
      </c>
      <c r="F19" s="148">
        <v>2.5000000000000001E-2</v>
      </c>
      <c r="G19" s="148">
        <v>1.2999999999999999E-2</v>
      </c>
      <c r="H19" s="148">
        <v>0</v>
      </c>
      <c r="J19" s="209"/>
      <c r="K19" s="209"/>
    </row>
    <row r="20" spans="2:11" ht="15.75" customHeight="1" x14ac:dyDescent="0.25">
      <c r="B20" s="177"/>
      <c r="C20" t="s">
        <v>244</v>
      </c>
      <c r="D20" s="148">
        <v>0.47399999999999998</v>
      </c>
      <c r="E20" s="148">
        <v>0.48699999999999999</v>
      </c>
      <c r="F20" s="148">
        <v>2.5999999999999999E-2</v>
      </c>
      <c r="G20" s="148">
        <v>1.2999999999999999E-2</v>
      </c>
      <c r="H20" s="148">
        <v>0</v>
      </c>
      <c r="J20" s="209"/>
      <c r="K20" s="209"/>
    </row>
    <row r="21" spans="2:11" ht="15.75" customHeight="1" thickBot="1" x14ac:dyDescent="0.3">
      <c r="B21" s="178"/>
      <c r="C21" t="s">
        <v>249</v>
      </c>
      <c r="D21" s="148">
        <v>0.64900000000000002</v>
      </c>
      <c r="E21" s="148">
        <v>0.28899999999999998</v>
      </c>
      <c r="F21" s="148">
        <v>6.2E-2</v>
      </c>
      <c r="G21" s="148">
        <v>0</v>
      </c>
      <c r="H21" s="148">
        <v>0</v>
      </c>
      <c r="J21" s="209"/>
      <c r="K21" s="209"/>
    </row>
    <row r="22" spans="2:11" ht="15.75" customHeight="1" x14ac:dyDescent="0.25">
      <c r="B22" s="179" t="s">
        <v>703</v>
      </c>
      <c r="C22" s="34" t="s">
        <v>254</v>
      </c>
      <c r="D22" s="150">
        <v>0.42399999999999999</v>
      </c>
      <c r="E22" s="150">
        <v>0.45700000000000002</v>
      </c>
      <c r="F22" s="150">
        <v>9.8000000000000004E-2</v>
      </c>
      <c r="G22" s="150">
        <v>2.1999999999999999E-2</v>
      </c>
      <c r="H22" s="150">
        <v>0</v>
      </c>
      <c r="J22" s="209"/>
      <c r="K22" s="209"/>
    </row>
    <row r="23" spans="2:11" ht="15.75" customHeight="1" x14ac:dyDescent="0.25">
      <c r="B23" s="180"/>
      <c r="C23" t="s">
        <v>259</v>
      </c>
      <c r="D23" s="148">
        <v>0.4</v>
      </c>
      <c r="E23" s="148">
        <v>0.48199999999999998</v>
      </c>
      <c r="F23" s="148">
        <v>9.4E-2</v>
      </c>
      <c r="G23" s="148">
        <v>2.4E-2</v>
      </c>
      <c r="H23" s="148">
        <v>0</v>
      </c>
      <c r="J23" s="209"/>
      <c r="K23" s="209"/>
    </row>
    <row r="24" spans="2:11" ht="15.75" customHeight="1" x14ac:dyDescent="0.25">
      <c r="B24" s="180"/>
      <c r="C24" t="s">
        <v>264</v>
      </c>
      <c r="D24" s="148">
        <v>0.29899999999999999</v>
      </c>
      <c r="E24" s="148">
        <v>0.49299999999999999</v>
      </c>
      <c r="F24" s="148">
        <v>0.16400000000000001</v>
      </c>
      <c r="G24" s="148">
        <v>4.4999999999999998E-2</v>
      </c>
      <c r="H24" s="148">
        <v>0</v>
      </c>
      <c r="J24" s="209"/>
      <c r="K24" s="209"/>
    </row>
    <row r="25" spans="2:11" ht="15.75" customHeight="1" x14ac:dyDescent="0.25">
      <c r="B25" s="180"/>
      <c r="C25" t="s">
        <v>269</v>
      </c>
      <c r="D25" s="148">
        <v>0.40300000000000002</v>
      </c>
      <c r="E25" s="148">
        <v>0.53700000000000003</v>
      </c>
      <c r="F25" s="148">
        <v>0.03</v>
      </c>
      <c r="G25" s="148">
        <v>0.03</v>
      </c>
      <c r="H25" s="148">
        <v>0</v>
      </c>
      <c r="J25" s="209"/>
      <c r="K25" s="209"/>
    </row>
    <row r="26" spans="2:11" ht="15.75" customHeight="1" x14ac:dyDescent="0.25">
      <c r="B26" s="180"/>
      <c r="C26" t="s">
        <v>274</v>
      </c>
      <c r="D26" s="148">
        <v>0.41699999999999998</v>
      </c>
      <c r="E26" s="148">
        <v>0.45800000000000002</v>
      </c>
      <c r="F26" s="148">
        <v>8.3000000000000004E-2</v>
      </c>
      <c r="G26" s="148">
        <v>4.2000000000000003E-2</v>
      </c>
      <c r="H26" s="148">
        <v>0</v>
      </c>
      <c r="J26" s="209"/>
      <c r="K26" s="209"/>
    </row>
    <row r="27" spans="2:11" ht="15.75" customHeight="1" x14ac:dyDescent="0.25">
      <c r="B27" s="180"/>
      <c r="C27" t="s">
        <v>279</v>
      </c>
      <c r="D27" s="148">
        <v>0.35699999999999998</v>
      </c>
      <c r="E27" s="148">
        <v>0.39300000000000002</v>
      </c>
      <c r="F27" s="148">
        <v>0.214</v>
      </c>
      <c r="G27" s="148">
        <v>3.5999999999999997E-2</v>
      </c>
      <c r="H27" s="148">
        <v>0</v>
      </c>
      <c r="J27" s="209"/>
      <c r="K27" s="209"/>
    </row>
    <row r="28" spans="2:11" ht="15.75" customHeight="1" x14ac:dyDescent="0.25">
      <c r="B28" s="180"/>
      <c r="C28" t="s">
        <v>285</v>
      </c>
      <c r="D28" s="148">
        <v>0.42399999999999999</v>
      </c>
      <c r="E28" s="148">
        <v>0.51500000000000001</v>
      </c>
      <c r="F28" s="148">
        <v>6.0999999999999999E-2</v>
      </c>
      <c r="G28" s="148">
        <v>0</v>
      </c>
      <c r="H28" s="148">
        <v>0</v>
      </c>
      <c r="J28" s="209"/>
      <c r="K28" s="209"/>
    </row>
    <row r="29" spans="2:11" ht="15.75" customHeight="1" x14ac:dyDescent="0.25">
      <c r="B29" s="180"/>
      <c r="C29" t="s">
        <v>290</v>
      </c>
      <c r="D29" s="148">
        <v>0.39600000000000002</v>
      </c>
      <c r="E29" s="148">
        <v>0.5</v>
      </c>
      <c r="F29" s="148">
        <v>6.3E-2</v>
      </c>
      <c r="G29" s="148">
        <v>4.2000000000000003E-2</v>
      </c>
      <c r="H29" s="148">
        <v>0</v>
      </c>
      <c r="J29" s="209"/>
      <c r="K29" s="209"/>
    </row>
    <row r="30" spans="2:11" ht="15.75" customHeight="1" x14ac:dyDescent="0.25">
      <c r="B30" s="180"/>
      <c r="C30" t="s">
        <v>295</v>
      </c>
      <c r="D30" s="148">
        <v>0.57299999999999995</v>
      </c>
      <c r="E30" s="148">
        <v>0.35099999999999998</v>
      </c>
      <c r="F30" s="148">
        <v>5.2999999999999999E-2</v>
      </c>
      <c r="G30" s="148">
        <v>2.3E-2</v>
      </c>
      <c r="H30" s="148">
        <v>0</v>
      </c>
      <c r="J30" s="209"/>
      <c r="K30" s="209"/>
    </row>
    <row r="31" spans="2:11" ht="15.75" customHeight="1" x14ac:dyDescent="0.25">
      <c r="B31" s="180"/>
      <c r="C31" t="s">
        <v>300</v>
      </c>
      <c r="D31" s="148">
        <v>0.34</v>
      </c>
      <c r="E31" s="148">
        <v>0.53200000000000003</v>
      </c>
      <c r="F31" s="148">
        <v>8.5000000000000006E-2</v>
      </c>
      <c r="G31" s="148">
        <v>4.2999999999999997E-2</v>
      </c>
      <c r="H31" s="148">
        <v>0</v>
      </c>
      <c r="J31" s="209"/>
      <c r="K31" s="209"/>
    </row>
    <row r="32" spans="2:11" ht="15.75" customHeight="1" x14ac:dyDescent="0.25">
      <c r="B32" s="180"/>
      <c r="C32" t="s">
        <v>305</v>
      </c>
      <c r="D32" s="148">
        <v>0.41499999999999998</v>
      </c>
      <c r="E32" s="148">
        <v>0.434</v>
      </c>
      <c r="F32" s="148">
        <v>9.4E-2</v>
      </c>
      <c r="G32" s="148">
        <v>5.7000000000000002E-2</v>
      </c>
      <c r="H32" s="148">
        <v>0</v>
      </c>
      <c r="J32" s="209"/>
      <c r="K32" s="209"/>
    </row>
    <row r="33" spans="2:11" ht="15.75" customHeight="1" x14ac:dyDescent="0.25">
      <c r="B33" s="180"/>
      <c r="C33" t="s">
        <v>309</v>
      </c>
      <c r="D33" s="148">
        <v>0.22</v>
      </c>
      <c r="E33" s="148">
        <v>0.51200000000000001</v>
      </c>
      <c r="F33" s="148">
        <v>0.22</v>
      </c>
      <c r="G33" s="148">
        <v>4.9000000000000002E-2</v>
      </c>
      <c r="H33" s="148">
        <v>0</v>
      </c>
      <c r="J33" s="209"/>
      <c r="K33" s="209"/>
    </row>
    <row r="34" spans="2:11" ht="15.75" customHeight="1" thickBot="1" x14ac:dyDescent="0.3">
      <c r="B34" s="181"/>
      <c r="C34" t="s">
        <v>314</v>
      </c>
      <c r="D34" s="148">
        <v>0.6</v>
      </c>
      <c r="E34" s="148">
        <v>0.311</v>
      </c>
      <c r="F34" s="148">
        <v>4.3999999999999997E-2</v>
      </c>
      <c r="G34" s="148">
        <v>4.3999999999999997E-2</v>
      </c>
      <c r="H34" s="148">
        <v>0</v>
      </c>
      <c r="J34" s="209"/>
      <c r="K34" s="209"/>
    </row>
    <row r="35" spans="2:11" ht="15.75" customHeight="1" x14ac:dyDescent="0.25">
      <c r="B35" s="182" t="s">
        <v>714</v>
      </c>
      <c r="C35" s="34" t="s">
        <v>319</v>
      </c>
      <c r="D35" s="150">
        <v>0.51500000000000001</v>
      </c>
      <c r="E35" s="150">
        <v>0.39400000000000002</v>
      </c>
      <c r="F35" s="150">
        <v>6.0999999999999999E-2</v>
      </c>
      <c r="G35" s="150">
        <v>0.03</v>
      </c>
      <c r="H35" s="150">
        <v>0</v>
      </c>
      <c r="J35" s="209"/>
      <c r="K35" s="209"/>
    </row>
    <row r="36" spans="2:11" ht="15.75" customHeight="1" x14ac:dyDescent="0.25">
      <c r="B36" s="177"/>
      <c r="C36" t="s">
        <v>324</v>
      </c>
      <c r="D36" s="148">
        <v>0.52300000000000002</v>
      </c>
      <c r="E36" s="148">
        <v>0.432</v>
      </c>
      <c r="F36" s="148">
        <v>2.3E-2</v>
      </c>
      <c r="G36" s="148">
        <v>2.3E-2</v>
      </c>
      <c r="H36" s="148">
        <v>0</v>
      </c>
      <c r="J36" s="209"/>
      <c r="K36" s="209"/>
    </row>
    <row r="37" spans="2:11" ht="15.75" customHeight="1" x14ac:dyDescent="0.25">
      <c r="B37" s="177"/>
      <c r="C37" t="s">
        <v>329</v>
      </c>
      <c r="D37" s="148">
        <v>0.57499999999999996</v>
      </c>
      <c r="E37" s="148">
        <v>0.35599999999999998</v>
      </c>
      <c r="F37" s="148">
        <v>4.1000000000000002E-2</v>
      </c>
      <c r="G37" s="148">
        <v>2.7E-2</v>
      </c>
      <c r="H37" s="148">
        <v>0</v>
      </c>
      <c r="J37" s="209"/>
      <c r="K37" s="209"/>
    </row>
    <row r="38" spans="2:11" ht="15.75" customHeight="1" x14ac:dyDescent="0.25">
      <c r="B38" s="177"/>
      <c r="C38" t="s">
        <v>334</v>
      </c>
      <c r="D38" s="148">
        <v>0.68899999999999995</v>
      </c>
      <c r="E38" s="148">
        <v>0.26200000000000001</v>
      </c>
      <c r="F38" s="148">
        <v>3.3000000000000002E-2</v>
      </c>
      <c r="G38" s="148">
        <v>1.6E-2</v>
      </c>
      <c r="H38" s="148">
        <v>0</v>
      </c>
      <c r="J38" s="209"/>
      <c r="K38" s="209"/>
    </row>
    <row r="39" spans="2:11" ht="15.75" customHeight="1" x14ac:dyDescent="0.25">
      <c r="B39" s="177"/>
      <c r="C39" t="s">
        <v>339</v>
      </c>
      <c r="D39" s="148">
        <v>0.51700000000000002</v>
      </c>
      <c r="E39" s="148">
        <v>0.31</v>
      </c>
      <c r="F39" s="148">
        <v>0.13800000000000001</v>
      </c>
      <c r="G39" s="148">
        <v>3.4000000000000002E-2</v>
      </c>
      <c r="H39" s="148">
        <v>0</v>
      </c>
      <c r="J39" s="209"/>
      <c r="K39" s="209"/>
    </row>
    <row r="40" spans="2:11" ht="15.75" customHeight="1" x14ac:dyDescent="0.25">
      <c r="B40" s="177"/>
      <c r="C40" t="s">
        <v>344</v>
      </c>
      <c r="D40" s="148">
        <v>0.39500000000000002</v>
      </c>
      <c r="E40" s="148">
        <v>0.48799999999999999</v>
      </c>
      <c r="F40" s="148">
        <v>9.2999999999999999E-2</v>
      </c>
      <c r="G40" s="148">
        <v>2.3E-2</v>
      </c>
      <c r="H40" s="148">
        <v>0</v>
      </c>
      <c r="J40" s="209"/>
      <c r="K40" s="209"/>
    </row>
    <row r="41" spans="2:11" ht="15.75" customHeight="1" thickBot="1" x14ac:dyDescent="0.3">
      <c r="B41" s="178"/>
      <c r="C41" t="s">
        <v>349</v>
      </c>
      <c r="D41" s="148">
        <v>0.626</v>
      </c>
      <c r="E41" s="148">
        <v>0.32300000000000001</v>
      </c>
      <c r="F41" s="148">
        <v>0.04</v>
      </c>
      <c r="G41" s="148">
        <v>0.01</v>
      </c>
      <c r="H41" s="148">
        <v>0</v>
      </c>
      <c r="J41" s="209"/>
      <c r="K41" s="209"/>
    </row>
    <row r="42" spans="2:11" ht="15.75" customHeight="1" x14ac:dyDescent="0.25">
      <c r="B42" s="183" t="s">
        <v>721</v>
      </c>
      <c r="C42" s="34" t="s">
        <v>20</v>
      </c>
      <c r="D42" s="150">
        <v>0</v>
      </c>
      <c r="E42" s="150">
        <v>0.2</v>
      </c>
      <c r="F42" s="150">
        <v>0.7</v>
      </c>
      <c r="G42" s="150">
        <v>0.1</v>
      </c>
      <c r="H42" s="150">
        <v>0</v>
      </c>
      <c r="J42" s="209"/>
      <c r="K42" s="209"/>
    </row>
    <row r="43" spans="2:11" ht="15.75" customHeight="1" x14ac:dyDescent="0.25">
      <c r="B43" s="180"/>
      <c r="C43" t="s">
        <v>21</v>
      </c>
      <c r="D43" s="148">
        <v>5.5E-2</v>
      </c>
      <c r="E43" s="148">
        <v>0.23599999999999999</v>
      </c>
      <c r="F43" s="148">
        <v>0.47299999999999998</v>
      </c>
      <c r="G43" s="148">
        <v>0.2</v>
      </c>
      <c r="H43" s="148">
        <v>3.5999999999999997E-2</v>
      </c>
      <c r="J43" s="209"/>
      <c r="K43" s="209"/>
    </row>
    <row r="44" spans="2:11" ht="15.75" customHeight="1" x14ac:dyDescent="0.25">
      <c r="B44" s="180"/>
      <c r="C44" t="s">
        <v>22</v>
      </c>
      <c r="D44" s="148">
        <v>0</v>
      </c>
      <c r="E44" s="148">
        <v>0.46700000000000003</v>
      </c>
      <c r="F44" s="148">
        <v>0.26700000000000002</v>
      </c>
      <c r="G44" s="148">
        <v>0.26700000000000002</v>
      </c>
      <c r="H44" s="148">
        <v>0</v>
      </c>
      <c r="J44" s="209"/>
      <c r="K44" s="209"/>
    </row>
    <row r="45" spans="2:11" ht="15.75" customHeight="1" x14ac:dyDescent="0.25">
      <c r="B45" s="180"/>
      <c r="C45" t="s">
        <v>23</v>
      </c>
      <c r="D45" s="148">
        <v>0.44400000000000001</v>
      </c>
      <c r="E45" s="148">
        <v>0.41699999999999998</v>
      </c>
      <c r="F45" s="148">
        <v>0.13900000000000001</v>
      </c>
      <c r="G45" s="148">
        <v>0</v>
      </c>
      <c r="H45" s="148">
        <v>0</v>
      </c>
      <c r="J45" s="209"/>
      <c r="K45" s="209"/>
    </row>
    <row r="46" spans="2:11" ht="15.75" customHeight="1" x14ac:dyDescent="0.25">
      <c r="B46" s="180"/>
      <c r="C46" t="s">
        <v>24</v>
      </c>
      <c r="D46" s="148">
        <v>0.14299999999999999</v>
      </c>
      <c r="E46" s="148">
        <v>0.2</v>
      </c>
      <c r="F46" s="148">
        <v>0.4</v>
      </c>
      <c r="G46" s="148">
        <v>0.22900000000000001</v>
      </c>
      <c r="H46" s="148">
        <v>2.9000000000000001E-2</v>
      </c>
      <c r="J46" s="209"/>
      <c r="K46" s="209"/>
    </row>
    <row r="47" spans="2:11" ht="15.75" customHeight="1" thickBot="1" x14ac:dyDescent="0.3">
      <c r="B47" s="181"/>
      <c r="C47" t="s">
        <v>25</v>
      </c>
      <c r="D47" s="148">
        <v>3.3000000000000002E-2</v>
      </c>
      <c r="E47" s="148">
        <v>0.36699999999999999</v>
      </c>
      <c r="F47" s="148">
        <v>0.36699999999999999</v>
      </c>
      <c r="G47" s="148">
        <v>0.16700000000000001</v>
      </c>
      <c r="H47" s="148">
        <v>6.7000000000000004E-2</v>
      </c>
      <c r="J47" s="209"/>
      <c r="K47" s="209"/>
    </row>
    <row r="48" spans="2:11" ht="15.75" customHeight="1" x14ac:dyDescent="0.25">
      <c r="B48" s="182" t="s">
        <v>730</v>
      </c>
      <c r="C48" s="34" t="s">
        <v>26</v>
      </c>
      <c r="D48" s="150">
        <v>0</v>
      </c>
      <c r="E48" s="150">
        <v>0.1</v>
      </c>
      <c r="F48" s="150">
        <v>0.5</v>
      </c>
      <c r="G48" s="150">
        <v>0.4</v>
      </c>
      <c r="H48" s="150">
        <v>0</v>
      </c>
      <c r="J48" s="209"/>
      <c r="K48" s="209"/>
    </row>
    <row r="49" spans="2:11" ht="15.75" customHeight="1" x14ac:dyDescent="0.25">
      <c r="B49" s="177"/>
      <c r="C49" t="s">
        <v>27</v>
      </c>
      <c r="D49" s="148">
        <v>0.20599999999999999</v>
      </c>
      <c r="E49" s="148">
        <v>0.5</v>
      </c>
      <c r="F49" s="148">
        <v>0.23499999999999999</v>
      </c>
      <c r="G49" s="148">
        <v>5.8999999999999997E-2</v>
      </c>
      <c r="H49" s="148">
        <v>0</v>
      </c>
      <c r="J49" s="209"/>
      <c r="K49" s="209"/>
    </row>
    <row r="50" spans="2:11" ht="15.75" customHeight="1" x14ac:dyDescent="0.25">
      <c r="B50" s="177"/>
      <c r="C50" t="s">
        <v>28</v>
      </c>
      <c r="D50" s="148">
        <v>3.2000000000000001E-2</v>
      </c>
      <c r="E50" s="148">
        <v>0.35499999999999998</v>
      </c>
      <c r="F50" s="148">
        <v>0.41899999999999998</v>
      </c>
      <c r="G50" s="148">
        <v>0.19400000000000001</v>
      </c>
      <c r="H50" s="148">
        <v>0</v>
      </c>
      <c r="J50" s="209"/>
      <c r="K50" s="209"/>
    </row>
    <row r="51" spans="2:11" ht="15.75" customHeight="1" x14ac:dyDescent="0.25">
      <c r="B51" s="177"/>
      <c r="C51" t="s">
        <v>29</v>
      </c>
      <c r="D51" s="148">
        <v>0</v>
      </c>
      <c r="E51" s="148">
        <v>8.7999999999999995E-2</v>
      </c>
      <c r="F51" s="148">
        <v>0.441</v>
      </c>
      <c r="G51" s="148">
        <v>0.441</v>
      </c>
      <c r="H51" s="148">
        <v>2.9000000000000001E-2</v>
      </c>
      <c r="J51" s="209"/>
      <c r="K51" s="209"/>
    </row>
    <row r="52" spans="2:11" ht="15.75" customHeight="1" x14ac:dyDescent="0.25">
      <c r="B52" s="177"/>
      <c r="C52" t="s">
        <v>30</v>
      </c>
      <c r="D52" s="148">
        <v>0</v>
      </c>
      <c r="E52" s="148">
        <v>0.58299999999999996</v>
      </c>
      <c r="F52" s="148">
        <v>0.33300000000000002</v>
      </c>
      <c r="G52" s="148">
        <v>8.3000000000000004E-2</v>
      </c>
      <c r="H52" s="148">
        <v>0</v>
      </c>
      <c r="J52" s="209"/>
      <c r="K52" s="209"/>
    </row>
    <row r="53" spans="2:11" ht="15.75" customHeight="1" x14ac:dyDescent="0.25">
      <c r="B53" s="177"/>
      <c r="C53" t="s">
        <v>31</v>
      </c>
      <c r="D53" s="148">
        <v>0</v>
      </c>
      <c r="E53" s="148">
        <v>0.27300000000000002</v>
      </c>
      <c r="F53" s="148">
        <v>0.54500000000000004</v>
      </c>
      <c r="G53" s="148">
        <v>0.182</v>
      </c>
      <c r="H53" s="148">
        <v>0</v>
      </c>
      <c r="J53" s="209"/>
      <c r="K53" s="209"/>
    </row>
    <row r="54" spans="2:11" ht="15.75" customHeight="1" x14ac:dyDescent="0.25">
      <c r="B54" s="177"/>
      <c r="C54" t="s">
        <v>32</v>
      </c>
      <c r="D54" s="148">
        <v>9.8000000000000004E-2</v>
      </c>
      <c r="E54" s="148">
        <v>0.46300000000000002</v>
      </c>
      <c r="F54" s="148">
        <v>0.36599999999999999</v>
      </c>
      <c r="G54" s="148">
        <v>7.2999999999999995E-2</v>
      </c>
      <c r="H54" s="148">
        <v>0</v>
      </c>
      <c r="J54" s="209"/>
      <c r="K54" s="209"/>
    </row>
    <row r="55" spans="2:11" ht="15.75" customHeight="1" x14ac:dyDescent="0.25">
      <c r="B55" s="177"/>
      <c r="C55" t="s">
        <v>33</v>
      </c>
      <c r="D55" s="148">
        <v>4.2000000000000003E-2</v>
      </c>
      <c r="E55" s="148">
        <v>0.16700000000000001</v>
      </c>
      <c r="F55" s="148">
        <v>0.45800000000000002</v>
      </c>
      <c r="G55" s="148">
        <v>0.29199999999999998</v>
      </c>
      <c r="H55" s="148">
        <v>4.2000000000000003E-2</v>
      </c>
      <c r="J55" s="209"/>
      <c r="K55" s="209"/>
    </row>
    <row r="56" spans="2:11" ht="15.75" customHeight="1" x14ac:dyDescent="0.25">
      <c r="B56" s="177"/>
      <c r="C56" t="s">
        <v>34</v>
      </c>
      <c r="D56" s="148">
        <v>0</v>
      </c>
      <c r="E56" s="148">
        <v>0.14299999999999999</v>
      </c>
      <c r="F56" s="148">
        <v>0.57099999999999995</v>
      </c>
      <c r="G56" s="148">
        <v>0.28599999999999998</v>
      </c>
      <c r="H56" s="148">
        <v>0</v>
      </c>
      <c r="J56" s="209"/>
      <c r="K56" s="209"/>
    </row>
    <row r="57" spans="2:11" ht="15.75" customHeight="1" x14ac:dyDescent="0.25">
      <c r="B57" s="177"/>
      <c r="C57" t="s">
        <v>35</v>
      </c>
      <c r="D57" s="148">
        <v>0</v>
      </c>
      <c r="E57" s="148">
        <v>0.308</v>
      </c>
      <c r="F57" s="148">
        <v>0.61499999999999999</v>
      </c>
      <c r="G57" s="148">
        <v>7.6999999999999999E-2</v>
      </c>
      <c r="H57" s="148">
        <v>0</v>
      </c>
      <c r="J57" s="209"/>
      <c r="K57" s="209"/>
    </row>
    <row r="58" spans="2:11" ht="15.75" customHeight="1" x14ac:dyDescent="0.25">
      <c r="B58" s="177"/>
      <c r="C58" t="s">
        <v>36</v>
      </c>
      <c r="D58" s="148">
        <v>0</v>
      </c>
      <c r="E58" s="148">
        <v>0.25</v>
      </c>
      <c r="F58" s="148">
        <v>0.5</v>
      </c>
      <c r="G58" s="148">
        <v>0.25</v>
      </c>
      <c r="H58" s="148">
        <v>0</v>
      </c>
      <c r="J58" s="209"/>
      <c r="K58" s="209"/>
    </row>
    <row r="59" spans="2:11" ht="15.75" customHeight="1" x14ac:dyDescent="0.25">
      <c r="B59" s="177"/>
      <c r="C59" t="s">
        <v>37</v>
      </c>
      <c r="D59" s="148">
        <v>0</v>
      </c>
      <c r="E59" s="148">
        <v>0.1</v>
      </c>
      <c r="F59" s="148">
        <v>0.6</v>
      </c>
      <c r="G59" s="148">
        <v>0.3</v>
      </c>
      <c r="H59" s="148">
        <v>0</v>
      </c>
      <c r="J59" s="209"/>
      <c r="K59" s="209"/>
    </row>
    <row r="60" spans="2:11" ht="15.75" customHeight="1" x14ac:dyDescent="0.25">
      <c r="B60" s="177"/>
      <c r="C60" t="s">
        <v>38</v>
      </c>
      <c r="D60" s="148">
        <v>0</v>
      </c>
      <c r="E60" s="148">
        <v>0.39400000000000002</v>
      </c>
      <c r="F60" s="148">
        <v>0.39400000000000002</v>
      </c>
      <c r="G60" s="148">
        <v>0.182</v>
      </c>
      <c r="H60" s="148">
        <v>0.03</v>
      </c>
      <c r="J60" s="209"/>
      <c r="K60" s="209"/>
    </row>
    <row r="61" spans="2:11" ht="15.75" customHeight="1" x14ac:dyDescent="0.25">
      <c r="B61" s="177"/>
      <c r="C61" t="s">
        <v>39</v>
      </c>
      <c r="D61" s="148">
        <v>0</v>
      </c>
      <c r="E61" s="148">
        <v>0.44400000000000001</v>
      </c>
      <c r="F61" s="148">
        <v>0.27800000000000002</v>
      </c>
      <c r="G61" s="148">
        <v>0.27800000000000002</v>
      </c>
      <c r="H61" s="148">
        <v>0</v>
      </c>
      <c r="J61" s="209"/>
      <c r="K61" s="209"/>
    </row>
    <row r="62" spans="2:11" ht="15.75" customHeight="1" x14ac:dyDescent="0.25">
      <c r="B62" s="177"/>
      <c r="C62" t="s">
        <v>40</v>
      </c>
      <c r="D62" s="148">
        <v>0.30299999999999999</v>
      </c>
      <c r="E62" s="148">
        <v>0.42399999999999999</v>
      </c>
      <c r="F62" s="148">
        <v>0.24199999999999999</v>
      </c>
      <c r="G62" s="148">
        <v>0.03</v>
      </c>
      <c r="H62" s="148">
        <v>0</v>
      </c>
      <c r="J62" s="209"/>
      <c r="K62" s="209"/>
    </row>
    <row r="63" spans="2:11" ht="15.75" customHeight="1" x14ac:dyDescent="0.25">
      <c r="B63" s="177"/>
      <c r="C63" t="s">
        <v>41</v>
      </c>
      <c r="D63" s="148">
        <v>0</v>
      </c>
      <c r="E63" s="148">
        <v>0.188</v>
      </c>
      <c r="F63" s="148">
        <v>0.56299999999999994</v>
      </c>
      <c r="G63" s="148">
        <v>0.25</v>
      </c>
      <c r="H63" s="148">
        <v>0</v>
      </c>
      <c r="J63" s="209"/>
      <c r="K63" s="209"/>
    </row>
    <row r="64" spans="2:11" ht="15.75" customHeight="1" x14ac:dyDescent="0.25">
      <c r="B64" s="177"/>
      <c r="C64" t="s">
        <v>42</v>
      </c>
      <c r="D64" s="148">
        <v>0.182</v>
      </c>
      <c r="E64" s="148">
        <v>0.27300000000000002</v>
      </c>
      <c r="F64" s="148">
        <v>0.36399999999999999</v>
      </c>
      <c r="G64" s="148">
        <v>0.182</v>
      </c>
      <c r="H64" s="148">
        <v>0</v>
      </c>
      <c r="J64" s="209"/>
      <c r="K64" s="209"/>
    </row>
    <row r="65" spans="2:11" ht="15.75" customHeight="1" x14ac:dyDescent="0.25">
      <c r="B65" s="177"/>
      <c r="C65" t="s">
        <v>43</v>
      </c>
      <c r="D65" s="148">
        <v>8.3000000000000004E-2</v>
      </c>
      <c r="E65" s="148">
        <v>0.16700000000000001</v>
      </c>
      <c r="F65" s="148">
        <v>0.58299999999999996</v>
      </c>
      <c r="G65" s="148">
        <v>0.16700000000000001</v>
      </c>
      <c r="H65" s="148">
        <v>0</v>
      </c>
      <c r="J65" s="209"/>
      <c r="K65" s="209"/>
    </row>
    <row r="66" spans="2:11" ht="15.75" customHeight="1" x14ac:dyDescent="0.25">
      <c r="B66" s="177"/>
      <c r="C66" t="s">
        <v>44</v>
      </c>
      <c r="D66" s="148">
        <v>0.23400000000000001</v>
      </c>
      <c r="E66" s="148">
        <v>0.53200000000000003</v>
      </c>
      <c r="F66" s="148">
        <v>0.21299999999999999</v>
      </c>
      <c r="G66" s="148">
        <v>2.1000000000000001E-2</v>
      </c>
      <c r="H66" s="148">
        <v>0</v>
      </c>
      <c r="J66" s="209"/>
      <c r="K66" s="209"/>
    </row>
    <row r="67" spans="2:11" ht="15.75" customHeight="1" x14ac:dyDescent="0.25">
      <c r="B67" s="177"/>
      <c r="C67" t="s">
        <v>45</v>
      </c>
      <c r="D67" s="148">
        <v>8.3000000000000004E-2</v>
      </c>
      <c r="E67" s="148">
        <v>0.33300000000000002</v>
      </c>
      <c r="F67" s="148">
        <v>0.38900000000000001</v>
      </c>
      <c r="G67" s="148">
        <v>0.19400000000000001</v>
      </c>
      <c r="H67" s="148">
        <v>0</v>
      </c>
      <c r="J67" s="209"/>
      <c r="K67" s="209"/>
    </row>
    <row r="68" spans="2:11" ht="15.75" customHeight="1" x14ac:dyDescent="0.25">
      <c r="B68" s="177"/>
      <c r="C68" t="s">
        <v>46</v>
      </c>
      <c r="D68" s="148">
        <v>6.9000000000000006E-2</v>
      </c>
      <c r="E68" s="148">
        <v>0.44800000000000001</v>
      </c>
      <c r="F68" s="148">
        <v>0.41399999999999998</v>
      </c>
      <c r="G68" s="148">
        <v>6.9000000000000006E-2</v>
      </c>
      <c r="H68" s="148">
        <v>0</v>
      </c>
      <c r="J68" s="209"/>
      <c r="K68" s="209"/>
    </row>
    <row r="69" spans="2:11" ht="15.75" customHeight="1" thickBot="1" x14ac:dyDescent="0.3">
      <c r="B69" s="178"/>
      <c r="C69" t="s">
        <v>47</v>
      </c>
      <c r="D69" s="148">
        <v>0</v>
      </c>
      <c r="E69" s="148">
        <v>0.20699999999999999</v>
      </c>
      <c r="F69" s="148">
        <v>0.379</v>
      </c>
      <c r="G69" s="148">
        <v>0.27600000000000002</v>
      </c>
      <c r="H69" s="148">
        <v>0.13800000000000001</v>
      </c>
      <c r="J69" s="209"/>
      <c r="K69" s="209"/>
    </row>
    <row r="70" spans="2:11" ht="15.75" customHeight="1" x14ac:dyDescent="0.25">
      <c r="B70" s="183" t="s">
        <v>422</v>
      </c>
      <c r="C70" s="34" t="s">
        <v>48</v>
      </c>
      <c r="D70" s="150">
        <v>0</v>
      </c>
      <c r="E70" s="150">
        <v>0.42899999999999999</v>
      </c>
      <c r="F70" s="150">
        <v>0.33300000000000002</v>
      </c>
      <c r="G70" s="150">
        <v>0.23799999999999999</v>
      </c>
      <c r="H70" s="150">
        <v>0</v>
      </c>
      <c r="J70" s="209"/>
      <c r="K70" s="209"/>
    </row>
    <row r="71" spans="2:11" ht="15.75" customHeight="1" x14ac:dyDescent="0.25">
      <c r="B71" s="180"/>
      <c r="C71" t="s">
        <v>49</v>
      </c>
      <c r="D71" s="148">
        <v>0.05</v>
      </c>
      <c r="E71" s="148">
        <v>0.35</v>
      </c>
      <c r="F71" s="148">
        <v>0.5</v>
      </c>
      <c r="G71" s="148">
        <v>0.1</v>
      </c>
      <c r="H71" s="148">
        <v>0</v>
      </c>
      <c r="J71" s="209"/>
      <c r="K71" s="209"/>
    </row>
    <row r="72" spans="2:11" ht="15.75" customHeight="1" x14ac:dyDescent="0.25">
      <c r="B72" s="180"/>
      <c r="C72" t="s">
        <v>50</v>
      </c>
      <c r="D72" s="148">
        <v>9.5000000000000001E-2</v>
      </c>
      <c r="E72" s="148">
        <v>0.47599999999999998</v>
      </c>
      <c r="F72" s="148">
        <v>0.28599999999999998</v>
      </c>
      <c r="G72" s="148">
        <v>0.14299999999999999</v>
      </c>
      <c r="H72" s="148">
        <v>0</v>
      </c>
      <c r="J72" s="209"/>
      <c r="K72" s="209"/>
    </row>
    <row r="73" spans="2:11" ht="15.75" customHeight="1" x14ac:dyDescent="0.25">
      <c r="B73" s="180"/>
      <c r="C73" t="s">
        <v>51</v>
      </c>
      <c r="D73" s="148">
        <v>5.8999999999999997E-2</v>
      </c>
      <c r="E73" s="148">
        <v>0.17599999999999999</v>
      </c>
      <c r="F73" s="148">
        <v>0.47099999999999997</v>
      </c>
      <c r="G73" s="148">
        <v>0.29399999999999998</v>
      </c>
      <c r="H73" s="148">
        <v>0</v>
      </c>
      <c r="J73" s="209"/>
      <c r="K73" s="209"/>
    </row>
    <row r="74" spans="2:11" ht="15.75" customHeight="1" x14ac:dyDescent="0.25">
      <c r="B74" s="180"/>
      <c r="C74" t="s">
        <v>52</v>
      </c>
      <c r="D74" s="148">
        <v>0</v>
      </c>
      <c r="E74" s="148">
        <v>0.41899999999999998</v>
      </c>
      <c r="F74" s="148">
        <v>0.45200000000000001</v>
      </c>
      <c r="G74" s="148">
        <v>0.129</v>
      </c>
      <c r="H74" s="148">
        <v>0</v>
      </c>
      <c r="J74" s="209"/>
      <c r="K74" s="209"/>
    </row>
    <row r="75" spans="2:11" ht="15.75" customHeight="1" x14ac:dyDescent="0.25">
      <c r="B75" s="180"/>
      <c r="C75" t="s">
        <v>53</v>
      </c>
      <c r="D75" s="148">
        <v>8.3000000000000004E-2</v>
      </c>
      <c r="E75" s="148">
        <v>0.41699999999999998</v>
      </c>
      <c r="F75" s="148">
        <v>0.33300000000000002</v>
      </c>
      <c r="G75" s="148">
        <v>0.16700000000000001</v>
      </c>
      <c r="H75" s="148">
        <v>0</v>
      </c>
      <c r="J75" s="209"/>
      <c r="K75" s="209"/>
    </row>
    <row r="76" spans="2:11" ht="15.75" customHeight="1" x14ac:dyDescent="0.25">
      <c r="B76" s="180"/>
      <c r="C76" t="s">
        <v>54</v>
      </c>
      <c r="D76" s="148">
        <v>4.4999999999999998E-2</v>
      </c>
      <c r="E76" s="148">
        <v>0.40899999999999997</v>
      </c>
      <c r="F76" s="148">
        <v>0.40899999999999997</v>
      </c>
      <c r="G76" s="148">
        <v>0.13600000000000001</v>
      </c>
      <c r="H76" s="148">
        <v>0</v>
      </c>
      <c r="J76" s="209"/>
      <c r="K76" s="209"/>
    </row>
    <row r="77" spans="2:11" ht="15.75" customHeight="1" x14ac:dyDescent="0.25">
      <c r="B77" s="180"/>
      <c r="C77" t="s">
        <v>55</v>
      </c>
      <c r="D77" s="148">
        <v>0.154</v>
      </c>
      <c r="E77" s="148">
        <v>0.46200000000000002</v>
      </c>
      <c r="F77" s="148">
        <v>0.26900000000000002</v>
      </c>
      <c r="G77" s="148">
        <v>0.115</v>
      </c>
      <c r="H77" s="148">
        <v>0</v>
      </c>
      <c r="J77" s="209"/>
      <c r="K77" s="209"/>
    </row>
    <row r="78" spans="2:11" ht="15.75" customHeight="1" x14ac:dyDescent="0.25">
      <c r="B78" s="180"/>
      <c r="C78" t="s">
        <v>56</v>
      </c>
      <c r="D78" s="148">
        <v>0.108</v>
      </c>
      <c r="E78" s="148">
        <v>0.432</v>
      </c>
      <c r="F78" s="148">
        <v>0.35099999999999998</v>
      </c>
      <c r="G78" s="148">
        <v>0.108</v>
      </c>
      <c r="H78" s="148">
        <v>0</v>
      </c>
      <c r="J78" s="209"/>
      <c r="K78" s="209"/>
    </row>
    <row r="79" spans="2:11" ht="15.75" customHeight="1" thickBot="1" x14ac:dyDescent="0.3">
      <c r="B79" s="181"/>
      <c r="C79" t="s">
        <v>57</v>
      </c>
      <c r="D79" s="148">
        <v>0.108</v>
      </c>
      <c r="E79" s="148">
        <v>0.378</v>
      </c>
      <c r="F79" s="148">
        <v>0.378</v>
      </c>
      <c r="G79" s="148">
        <v>0.13500000000000001</v>
      </c>
      <c r="H79" s="148">
        <v>0</v>
      </c>
      <c r="J79" s="209"/>
      <c r="K79" s="209"/>
    </row>
    <row r="80" spans="2:11" ht="15.75" customHeight="1" x14ac:dyDescent="0.25">
      <c r="B80" s="182" t="s">
        <v>1020</v>
      </c>
      <c r="C80" s="34" t="s">
        <v>58</v>
      </c>
      <c r="D80" s="150">
        <v>0</v>
      </c>
      <c r="E80" s="150">
        <v>0.184</v>
      </c>
      <c r="F80" s="150">
        <v>0.47399999999999998</v>
      </c>
      <c r="G80" s="150">
        <v>0.316</v>
      </c>
      <c r="H80" s="150">
        <v>2.5999999999999999E-2</v>
      </c>
      <c r="J80" s="209"/>
      <c r="K80" s="209"/>
    </row>
    <row r="81" spans="2:11" ht="15.75" customHeight="1" x14ac:dyDescent="0.25">
      <c r="B81" s="184" t="s">
        <v>1021</v>
      </c>
      <c r="C81" t="s">
        <v>59</v>
      </c>
      <c r="D81" s="148">
        <v>7.4999999999999997E-2</v>
      </c>
      <c r="E81" s="148">
        <v>0.434</v>
      </c>
      <c r="F81" s="148">
        <v>0.434</v>
      </c>
      <c r="G81" s="148">
        <v>5.7000000000000002E-2</v>
      </c>
      <c r="H81" s="148">
        <v>0</v>
      </c>
      <c r="J81" s="209"/>
      <c r="K81" s="209"/>
    </row>
    <row r="82" spans="2:11" ht="15.75" customHeight="1" x14ac:dyDescent="0.25">
      <c r="B82" s="177"/>
      <c r="C82" t="s">
        <v>60</v>
      </c>
      <c r="D82" s="148">
        <v>0.372</v>
      </c>
      <c r="E82" s="148">
        <v>0.48899999999999999</v>
      </c>
      <c r="F82" s="148">
        <v>0.106</v>
      </c>
      <c r="G82" s="148">
        <v>2.1000000000000001E-2</v>
      </c>
      <c r="H82" s="148">
        <v>1.0999999999999999E-2</v>
      </c>
      <c r="J82" s="209"/>
      <c r="K82" s="209"/>
    </row>
    <row r="83" spans="2:11" ht="15.75" customHeight="1" x14ac:dyDescent="0.25">
      <c r="B83" s="177"/>
      <c r="C83" t="s">
        <v>61</v>
      </c>
      <c r="D83" s="148">
        <v>7.0000000000000007E-2</v>
      </c>
      <c r="E83" s="148">
        <v>0.40400000000000003</v>
      </c>
      <c r="F83" s="148">
        <v>0.35099999999999998</v>
      </c>
      <c r="G83" s="148">
        <v>0.158</v>
      </c>
      <c r="H83" s="148">
        <v>1.7999999999999999E-2</v>
      </c>
      <c r="J83" s="209"/>
      <c r="K83" s="209"/>
    </row>
    <row r="84" spans="2:11" ht="15.75" customHeight="1" x14ac:dyDescent="0.25">
      <c r="B84" s="177"/>
      <c r="C84" t="s">
        <v>62</v>
      </c>
      <c r="D84" s="148">
        <v>4.2999999999999997E-2</v>
      </c>
      <c r="E84" s="148">
        <v>0.34799999999999998</v>
      </c>
      <c r="F84" s="148">
        <v>0.56499999999999995</v>
      </c>
      <c r="G84" s="148">
        <v>4.2999999999999997E-2</v>
      </c>
      <c r="H84" s="148">
        <v>0</v>
      </c>
      <c r="J84" s="209"/>
      <c r="K84" s="209"/>
    </row>
    <row r="85" spans="2:11" ht="15.75" customHeight="1" x14ac:dyDescent="0.25">
      <c r="B85" s="177"/>
      <c r="C85" t="s">
        <v>63</v>
      </c>
      <c r="D85" s="148">
        <v>0</v>
      </c>
      <c r="E85" s="148">
        <v>0.23100000000000001</v>
      </c>
      <c r="F85" s="148">
        <v>0.42299999999999999</v>
      </c>
      <c r="G85" s="148">
        <v>0.32700000000000001</v>
      </c>
      <c r="H85" s="148">
        <v>1.9E-2</v>
      </c>
      <c r="J85" s="209"/>
      <c r="K85" s="209"/>
    </row>
    <row r="86" spans="2:11" ht="15.75" customHeight="1" x14ac:dyDescent="0.25">
      <c r="B86" s="177"/>
      <c r="C86" t="s">
        <v>64</v>
      </c>
      <c r="D86" s="148">
        <v>0.16700000000000001</v>
      </c>
      <c r="E86" s="148">
        <v>0.41699999999999998</v>
      </c>
      <c r="F86" s="148">
        <v>0.33300000000000002</v>
      </c>
      <c r="G86" s="148">
        <v>8.3000000000000004E-2</v>
      </c>
      <c r="H86" s="148">
        <v>0</v>
      </c>
      <c r="J86" s="209"/>
      <c r="K86" s="209"/>
    </row>
    <row r="87" spans="2:11" ht="15.75" customHeight="1" x14ac:dyDescent="0.25">
      <c r="B87" s="177"/>
      <c r="C87" t="s">
        <v>65</v>
      </c>
      <c r="D87" s="148">
        <v>6.3E-2</v>
      </c>
      <c r="E87" s="148">
        <v>0.313</v>
      </c>
      <c r="F87" s="148">
        <v>0.5</v>
      </c>
      <c r="G87" s="148">
        <v>6.3E-2</v>
      </c>
      <c r="H87" s="148">
        <v>6.3E-2</v>
      </c>
      <c r="J87" s="209"/>
      <c r="K87" s="209"/>
    </row>
    <row r="88" spans="2:11" ht="15.75" customHeight="1" x14ac:dyDescent="0.25">
      <c r="B88" s="177"/>
      <c r="C88" t="s">
        <v>66</v>
      </c>
      <c r="D88" s="148">
        <v>0.1</v>
      </c>
      <c r="E88" s="148">
        <v>0.4</v>
      </c>
      <c r="F88" s="148">
        <v>0.3</v>
      </c>
      <c r="G88" s="148">
        <v>0.2</v>
      </c>
      <c r="H88" s="148">
        <v>0</v>
      </c>
      <c r="J88" s="209"/>
      <c r="K88" s="209"/>
    </row>
    <row r="89" spans="2:11" ht="15.75" customHeight="1" x14ac:dyDescent="0.25">
      <c r="B89" s="177"/>
      <c r="C89" t="s">
        <v>67</v>
      </c>
      <c r="D89" s="148">
        <v>0</v>
      </c>
      <c r="E89" s="148">
        <v>0.23499999999999999</v>
      </c>
      <c r="F89" s="148">
        <v>0.41199999999999998</v>
      </c>
      <c r="G89" s="148">
        <v>0.29399999999999998</v>
      </c>
      <c r="H89" s="148">
        <v>5.8999999999999997E-2</v>
      </c>
      <c r="J89" s="209"/>
      <c r="K89" s="209"/>
    </row>
    <row r="90" spans="2:11" ht="15.75" customHeight="1" x14ac:dyDescent="0.25">
      <c r="B90" s="177"/>
      <c r="C90" t="s">
        <v>68</v>
      </c>
      <c r="D90" s="148">
        <v>0.29799999999999999</v>
      </c>
      <c r="E90" s="148">
        <v>0.46300000000000002</v>
      </c>
      <c r="F90" s="148">
        <v>0.20699999999999999</v>
      </c>
      <c r="G90" s="148">
        <v>3.3000000000000002E-2</v>
      </c>
      <c r="H90" s="148">
        <v>0</v>
      </c>
      <c r="J90" s="209"/>
      <c r="K90" s="209"/>
    </row>
    <row r="91" spans="2:11" ht="15.75" customHeight="1" x14ac:dyDescent="0.25">
      <c r="B91" s="177"/>
      <c r="C91" t="s">
        <v>69</v>
      </c>
      <c r="D91" s="148">
        <v>0</v>
      </c>
      <c r="E91" s="148">
        <v>0.29399999999999998</v>
      </c>
      <c r="F91" s="148">
        <v>0.47099999999999997</v>
      </c>
      <c r="G91" s="148">
        <v>0.23499999999999999</v>
      </c>
      <c r="H91" s="148">
        <v>0</v>
      </c>
      <c r="J91" s="209"/>
      <c r="K91" s="209"/>
    </row>
    <row r="92" spans="2:11" ht="15.75" customHeight="1" x14ac:dyDescent="0.25">
      <c r="B92" s="177"/>
      <c r="C92" t="s">
        <v>70</v>
      </c>
      <c r="D92" s="148">
        <v>4.8000000000000001E-2</v>
      </c>
      <c r="E92" s="148">
        <v>0.42899999999999999</v>
      </c>
      <c r="F92" s="148">
        <v>0.38100000000000001</v>
      </c>
      <c r="G92" s="148">
        <v>0.14299999999999999</v>
      </c>
      <c r="H92" s="148">
        <v>0</v>
      </c>
      <c r="J92" s="209"/>
      <c r="K92" s="209"/>
    </row>
    <row r="93" spans="2:11" ht="15.75" customHeight="1" x14ac:dyDescent="0.25">
      <c r="B93" s="177"/>
      <c r="C93" t="s">
        <v>71</v>
      </c>
      <c r="D93" s="148">
        <v>0.224</v>
      </c>
      <c r="E93" s="148">
        <v>0.47699999999999998</v>
      </c>
      <c r="F93" s="148">
        <v>0.26200000000000001</v>
      </c>
      <c r="G93" s="148">
        <v>3.6999999999999998E-2</v>
      </c>
      <c r="H93" s="148">
        <v>0</v>
      </c>
      <c r="J93" s="209"/>
      <c r="K93" s="209"/>
    </row>
    <row r="94" spans="2:11" ht="15.75" customHeight="1" x14ac:dyDescent="0.25">
      <c r="B94" s="177"/>
      <c r="C94" t="s">
        <v>72</v>
      </c>
      <c r="D94" s="148">
        <v>0</v>
      </c>
      <c r="E94" s="148">
        <v>0.16700000000000001</v>
      </c>
      <c r="F94" s="148">
        <v>0.41699999999999998</v>
      </c>
      <c r="G94" s="148">
        <v>0.41699999999999998</v>
      </c>
      <c r="H94" s="148">
        <v>0</v>
      </c>
      <c r="J94" s="209"/>
      <c r="K94" s="209"/>
    </row>
    <row r="95" spans="2:11" ht="15.75" customHeight="1" x14ac:dyDescent="0.25">
      <c r="B95" s="177"/>
      <c r="C95" t="s">
        <v>73</v>
      </c>
      <c r="D95" s="148">
        <v>7.6999999999999999E-2</v>
      </c>
      <c r="E95" s="148">
        <v>0.46200000000000002</v>
      </c>
      <c r="F95" s="148">
        <v>0.38500000000000001</v>
      </c>
      <c r="G95" s="148">
        <v>7.6999999999999999E-2</v>
      </c>
      <c r="H95" s="148">
        <v>0</v>
      </c>
      <c r="J95" s="209"/>
      <c r="K95" s="209"/>
    </row>
    <row r="96" spans="2:11" ht="15.75" customHeight="1" thickBot="1" x14ac:dyDescent="0.3">
      <c r="B96" s="178"/>
      <c r="C96" t="s">
        <v>74</v>
      </c>
      <c r="D96" s="148">
        <v>2.5000000000000001E-2</v>
      </c>
      <c r="E96" s="148">
        <v>0.17499999999999999</v>
      </c>
      <c r="F96" s="148">
        <v>0.35</v>
      </c>
      <c r="G96" s="148">
        <v>0.25</v>
      </c>
      <c r="H96" s="148">
        <v>0.2</v>
      </c>
      <c r="J96" s="209"/>
      <c r="K96" s="209"/>
    </row>
    <row r="97" spans="2:11" ht="15.75" customHeight="1" x14ac:dyDescent="0.25">
      <c r="B97" s="183" t="s">
        <v>797</v>
      </c>
      <c r="C97" s="34" t="s">
        <v>75</v>
      </c>
      <c r="D97" s="150">
        <v>0</v>
      </c>
      <c r="E97" s="150">
        <v>0.28999999999999998</v>
      </c>
      <c r="F97" s="150">
        <v>0.35499999999999998</v>
      </c>
      <c r="G97" s="150">
        <v>0.28999999999999998</v>
      </c>
      <c r="H97" s="150">
        <v>6.5000000000000002E-2</v>
      </c>
      <c r="J97" s="209"/>
      <c r="K97" s="209"/>
    </row>
    <row r="98" spans="2:11" ht="15.75" customHeight="1" x14ac:dyDescent="0.25">
      <c r="B98" s="180"/>
      <c r="C98" t="s">
        <v>76</v>
      </c>
      <c r="D98" s="148">
        <v>0.1</v>
      </c>
      <c r="E98" s="148">
        <v>0.35</v>
      </c>
      <c r="F98" s="148">
        <v>0.35</v>
      </c>
      <c r="G98" s="148">
        <v>0.2</v>
      </c>
      <c r="H98" s="148">
        <v>0</v>
      </c>
      <c r="J98" s="209"/>
      <c r="K98" s="209"/>
    </row>
    <row r="99" spans="2:11" ht="15.75" customHeight="1" x14ac:dyDescent="0.25">
      <c r="B99" s="180"/>
      <c r="C99" t="s">
        <v>77</v>
      </c>
      <c r="D99" s="148">
        <v>0</v>
      </c>
      <c r="E99" s="148">
        <v>0.3</v>
      </c>
      <c r="F99" s="148">
        <v>0.45</v>
      </c>
      <c r="G99" s="148">
        <v>0.2</v>
      </c>
      <c r="H99" s="148">
        <v>0.05</v>
      </c>
      <c r="J99" s="209"/>
      <c r="K99" s="209"/>
    </row>
    <row r="100" spans="2:11" ht="15.75" customHeight="1" x14ac:dyDescent="0.25">
      <c r="B100" s="180"/>
      <c r="C100" t="s">
        <v>78</v>
      </c>
      <c r="D100" s="148">
        <v>0</v>
      </c>
      <c r="E100" s="148">
        <v>0.33300000000000002</v>
      </c>
      <c r="F100" s="148">
        <v>0.33300000000000002</v>
      </c>
      <c r="G100" s="148">
        <v>0.26700000000000002</v>
      </c>
      <c r="H100" s="148">
        <v>6.7000000000000004E-2</v>
      </c>
      <c r="J100" s="209"/>
      <c r="K100" s="209"/>
    </row>
    <row r="101" spans="2:11" ht="15.75" customHeight="1" x14ac:dyDescent="0.25">
      <c r="B101" s="180"/>
      <c r="C101" t="s">
        <v>79</v>
      </c>
      <c r="D101" s="148">
        <v>0</v>
      </c>
      <c r="E101" s="148">
        <v>0.2</v>
      </c>
      <c r="F101" s="148">
        <v>0.6</v>
      </c>
      <c r="G101" s="148">
        <v>6.7000000000000004E-2</v>
      </c>
      <c r="H101" s="148">
        <v>0.13300000000000001</v>
      </c>
      <c r="J101" s="209"/>
      <c r="K101" s="209"/>
    </row>
    <row r="102" spans="2:11" ht="15.75" customHeight="1" x14ac:dyDescent="0.25">
      <c r="B102" s="180"/>
      <c r="C102" t="s">
        <v>80</v>
      </c>
      <c r="D102" s="148">
        <v>5.3999999999999999E-2</v>
      </c>
      <c r="E102" s="148">
        <v>0.216</v>
      </c>
      <c r="F102" s="148">
        <v>0.48599999999999999</v>
      </c>
      <c r="G102" s="148">
        <v>0.189</v>
      </c>
      <c r="H102" s="148">
        <v>5.3999999999999999E-2</v>
      </c>
      <c r="J102" s="209"/>
      <c r="K102" s="209"/>
    </row>
    <row r="103" spans="2:11" ht="15.75" customHeight="1" x14ac:dyDescent="0.25">
      <c r="B103" s="180"/>
      <c r="C103" t="s">
        <v>81</v>
      </c>
      <c r="D103" s="148">
        <v>0</v>
      </c>
      <c r="E103" s="148">
        <v>7.6999999999999999E-2</v>
      </c>
      <c r="F103" s="148">
        <v>0.38500000000000001</v>
      </c>
      <c r="G103" s="148">
        <v>0.38500000000000001</v>
      </c>
      <c r="H103" s="148">
        <v>0.154</v>
      </c>
      <c r="J103" s="209"/>
      <c r="K103" s="209"/>
    </row>
    <row r="104" spans="2:11" ht="15.75" customHeight="1" x14ac:dyDescent="0.25">
      <c r="B104" s="180"/>
      <c r="C104" t="s">
        <v>99</v>
      </c>
      <c r="D104" s="148">
        <v>8.3000000000000004E-2</v>
      </c>
      <c r="E104" s="148">
        <v>0.25</v>
      </c>
      <c r="F104" s="148">
        <v>0.5</v>
      </c>
      <c r="G104" s="148">
        <v>8.3000000000000004E-2</v>
      </c>
      <c r="H104" s="148">
        <v>8.3000000000000004E-2</v>
      </c>
      <c r="J104" s="209"/>
      <c r="K104" s="209"/>
    </row>
    <row r="105" spans="2:11" ht="15.75" customHeight="1" x14ac:dyDescent="0.25">
      <c r="B105" s="180"/>
      <c r="C105" t="s">
        <v>82</v>
      </c>
      <c r="D105" s="148">
        <v>9.0999999999999998E-2</v>
      </c>
      <c r="E105" s="148">
        <v>0.182</v>
      </c>
      <c r="F105" s="148">
        <v>0.63600000000000001</v>
      </c>
      <c r="G105" s="148">
        <v>9.0999999999999998E-2</v>
      </c>
      <c r="H105" s="148">
        <v>0</v>
      </c>
      <c r="J105" s="209"/>
      <c r="K105" s="209"/>
    </row>
    <row r="106" spans="2:11" ht="15.75" customHeight="1" thickBot="1" x14ac:dyDescent="0.3">
      <c r="B106" s="181"/>
      <c r="C106" t="s">
        <v>83</v>
      </c>
      <c r="D106" s="148">
        <v>5.8999999999999997E-2</v>
      </c>
      <c r="E106" s="148">
        <v>0.11799999999999999</v>
      </c>
      <c r="F106" s="148">
        <v>0.47099999999999997</v>
      </c>
      <c r="G106" s="148">
        <v>0.35299999999999998</v>
      </c>
      <c r="H106" s="148">
        <v>0</v>
      </c>
      <c r="J106" s="209"/>
      <c r="K106" s="209"/>
    </row>
    <row r="107" spans="2:11" ht="15.75" customHeight="1" x14ac:dyDescent="0.25">
      <c r="B107" s="182" t="s">
        <v>798</v>
      </c>
      <c r="C107" s="34" t="s">
        <v>84</v>
      </c>
      <c r="D107" s="150">
        <v>0.13300000000000001</v>
      </c>
      <c r="E107" s="150">
        <v>0.33300000000000002</v>
      </c>
      <c r="F107" s="150">
        <v>0.46700000000000003</v>
      </c>
      <c r="G107" s="150">
        <v>6.7000000000000004E-2</v>
      </c>
      <c r="H107" s="150">
        <v>0</v>
      </c>
      <c r="J107" s="209"/>
      <c r="K107" s="209"/>
    </row>
    <row r="108" spans="2:11" ht="15.75" customHeight="1" x14ac:dyDescent="0.25">
      <c r="B108" s="177"/>
      <c r="C108" t="s">
        <v>85</v>
      </c>
      <c r="D108" s="148">
        <v>0.75</v>
      </c>
      <c r="E108" s="148">
        <v>0.22900000000000001</v>
      </c>
      <c r="F108" s="148">
        <v>2.1000000000000001E-2</v>
      </c>
      <c r="G108" s="148">
        <v>0</v>
      </c>
      <c r="H108" s="148">
        <v>0</v>
      </c>
      <c r="J108" s="209"/>
      <c r="K108" s="209"/>
    </row>
    <row r="109" spans="2:11" ht="15.75" customHeight="1" x14ac:dyDescent="0.25">
      <c r="B109" s="177"/>
      <c r="C109" t="s">
        <v>86</v>
      </c>
      <c r="D109" s="148">
        <v>0.42099999999999999</v>
      </c>
      <c r="E109" s="148">
        <v>0.42099999999999999</v>
      </c>
      <c r="F109" s="148">
        <v>0.105</v>
      </c>
      <c r="G109" s="148">
        <v>5.2999999999999999E-2</v>
      </c>
      <c r="H109" s="148">
        <v>0</v>
      </c>
      <c r="J109" s="209"/>
      <c r="K109" s="209"/>
    </row>
    <row r="110" spans="2:11" ht="15.75" customHeight="1" x14ac:dyDescent="0.25">
      <c r="B110" s="177"/>
      <c r="C110" t="s">
        <v>87</v>
      </c>
      <c r="D110" s="148">
        <v>0.61499999999999999</v>
      </c>
      <c r="E110" s="148">
        <v>0.154</v>
      </c>
      <c r="F110" s="148">
        <v>0.23100000000000001</v>
      </c>
      <c r="G110" s="148">
        <v>0</v>
      </c>
      <c r="H110" s="148">
        <v>0</v>
      </c>
      <c r="J110" s="209"/>
      <c r="K110" s="209"/>
    </row>
    <row r="111" spans="2:11" ht="15.75" customHeight="1" x14ac:dyDescent="0.25">
      <c r="B111" s="177"/>
      <c r="C111" t="s">
        <v>88</v>
      </c>
      <c r="D111" s="148">
        <v>0.05</v>
      </c>
      <c r="E111" s="148">
        <v>0.25</v>
      </c>
      <c r="F111" s="148">
        <v>0.45</v>
      </c>
      <c r="G111" s="148">
        <v>0.25</v>
      </c>
      <c r="H111" s="148">
        <v>0</v>
      </c>
      <c r="J111" s="209"/>
      <c r="K111" s="209"/>
    </row>
    <row r="112" spans="2:11" ht="15.75" customHeight="1" x14ac:dyDescent="0.25">
      <c r="B112" s="177"/>
      <c r="C112" t="s">
        <v>89</v>
      </c>
      <c r="D112" s="148">
        <v>0.78100000000000003</v>
      </c>
      <c r="E112" s="148">
        <v>0.188</v>
      </c>
      <c r="F112" s="148">
        <v>3.1E-2</v>
      </c>
      <c r="G112" s="148">
        <v>0</v>
      </c>
      <c r="H112" s="148">
        <v>0</v>
      </c>
      <c r="J112" s="209"/>
      <c r="K112" s="209"/>
    </row>
    <row r="113" spans="2:11" ht="15.75" customHeight="1" x14ac:dyDescent="0.25">
      <c r="B113" s="177"/>
      <c r="C113" t="s">
        <v>90</v>
      </c>
      <c r="D113" s="148">
        <v>0.46700000000000003</v>
      </c>
      <c r="E113" s="148">
        <v>0.4</v>
      </c>
      <c r="F113" s="148">
        <v>0.13300000000000001</v>
      </c>
      <c r="G113" s="148">
        <v>0</v>
      </c>
      <c r="H113" s="148">
        <v>0</v>
      </c>
      <c r="J113" s="209"/>
      <c r="K113" s="209"/>
    </row>
    <row r="114" spans="2:11" ht="15.75" customHeight="1" x14ac:dyDescent="0.25">
      <c r="B114" s="177"/>
      <c r="C114" t="s">
        <v>91</v>
      </c>
      <c r="D114" s="148">
        <v>0.14299999999999999</v>
      </c>
      <c r="E114" s="148">
        <v>0.64300000000000002</v>
      </c>
      <c r="F114" s="148">
        <v>0.14299999999999999</v>
      </c>
      <c r="G114" s="148">
        <v>7.0999999999999994E-2</v>
      </c>
      <c r="H114" s="148">
        <v>0</v>
      </c>
      <c r="J114" s="209"/>
      <c r="K114" s="209"/>
    </row>
    <row r="115" spans="2:11" ht="15.75" customHeight="1" x14ac:dyDescent="0.25">
      <c r="B115" s="177"/>
      <c r="C115" t="s">
        <v>92</v>
      </c>
      <c r="D115" s="148">
        <v>0.39100000000000001</v>
      </c>
      <c r="E115" s="148">
        <v>0.435</v>
      </c>
      <c r="F115" s="148">
        <v>0.17399999999999999</v>
      </c>
      <c r="G115" s="148">
        <v>0</v>
      </c>
      <c r="H115" s="148">
        <v>0</v>
      </c>
      <c r="J115" s="209"/>
      <c r="K115" s="209"/>
    </row>
    <row r="116" spans="2:11" ht="15.75" customHeight="1" x14ac:dyDescent="0.25">
      <c r="B116" s="177"/>
      <c r="C116" t="s">
        <v>93</v>
      </c>
      <c r="D116" s="148">
        <v>0.05</v>
      </c>
      <c r="E116" s="148">
        <v>0.3</v>
      </c>
      <c r="F116" s="148">
        <v>0.55000000000000004</v>
      </c>
      <c r="G116" s="148">
        <v>0.1</v>
      </c>
      <c r="H116" s="148">
        <v>0</v>
      </c>
      <c r="J116" s="209"/>
      <c r="K116" s="209"/>
    </row>
    <row r="117" spans="2:11" ht="15.75" customHeight="1" x14ac:dyDescent="0.25">
      <c r="B117" s="177"/>
      <c r="C117" t="s">
        <v>94</v>
      </c>
      <c r="D117" s="148">
        <v>9.5000000000000001E-2</v>
      </c>
      <c r="E117" s="148">
        <v>0.23799999999999999</v>
      </c>
      <c r="F117" s="148">
        <v>0.47599999999999998</v>
      </c>
      <c r="G117" s="148">
        <v>0.19</v>
      </c>
      <c r="H117" s="148">
        <v>0</v>
      </c>
      <c r="J117" s="209"/>
      <c r="K117" s="209"/>
    </row>
    <row r="118" spans="2:11" ht="15.75" customHeight="1" x14ac:dyDescent="0.25">
      <c r="B118" s="177"/>
      <c r="C118" t="s">
        <v>95</v>
      </c>
      <c r="D118" s="148">
        <v>8.3000000000000004E-2</v>
      </c>
      <c r="E118" s="148">
        <v>0.5</v>
      </c>
      <c r="F118" s="148">
        <v>0.33300000000000002</v>
      </c>
      <c r="G118" s="148">
        <v>8.3000000000000004E-2</v>
      </c>
      <c r="H118" s="148">
        <v>0</v>
      </c>
      <c r="J118" s="209"/>
      <c r="K118" s="209"/>
    </row>
    <row r="119" spans="2:11" ht="15.75" customHeight="1" x14ac:dyDescent="0.25">
      <c r="B119" s="177"/>
      <c r="C119" t="s">
        <v>96</v>
      </c>
      <c r="D119" s="148">
        <v>0.26700000000000002</v>
      </c>
      <c r="E119" s="148">
        <v>0.66700000000000004</v>
      </c>
      <c r="F119" s="148">
        <v>6.7000000000000004E-2</v>
      </c>
      <c r="G119" s="148">
        <v>0</v>
      </c>
      <c r="H119" s="148">
        <v>0</v>
      </c>
      <c r="J119" s="209"/>
      <c r="K119" s="209"/>
    </row>
    <row r="120" spans="2:11" ht="15.75" customHeight="1" x14ac:dyDescent="0.25">
      <c r="B120" s="177"/>
      <c r="C120" t="s">
        <v>97</v>
      </c>
      <c r="D120" s="148">
        <v>0.61899999999999999</v>
      </c>
      <c r="E120" s="148">
        <v>0.31</v>
      </c>
      <c r="F120" s="148">
        <v>7.0999999999999994E-2</v>
      </c>
      <c r="G120" s="148">
        <v>0</v>
      </c>
      <c r="H120" s="148">
        <v>0</v>
      </c>
      <c r="J120" s="209"/>
      <c r="K120" s="209"/>
    </row>
    <row r="121" spans="2:11" ht="15.75" customHeight="1" thickBot="1" x14ac:dyDescent="0.3">
      <c r="B121" s="178"/>
      <c r="C121" t="s">
        <v>98</v>
      </c>
      <c r="D121" s="148">
        <v>0.22600000000000001</v>
      </c>
      <c r="E121" s="148">
        <v>0.48399999999999999</v>
      </c>
      <c r="F121" s="148">
        <v>0.25800000000000001</v>
      </c>
      <c r="G121" s="148">
        <v>3.2000000000000001E-2</v>
      </c>
      <c r="H121" s="148">
        <v>0</v>
      </c>
      <c r="J121" s="209"/>
      <c r="K121" s="209"/>
    </row>
    <row r="122" spans="2:11" ht="15.75" customHeight="1" x14ac:dyDescent="0.25">
      <c r="D122" s="148"/>
      <c r="E122" s="148"/>
      <c r="F122" s="148"/>
      <c r="G122" s="148"/>
      <c r="H122" s="148"/>
    </row>
    <row r="123" spans="2:11" ht="15.75" customHeight="1" x14ac:dyDescent="0.25">
      <c r="D123" s="148"/>
      <c r="E123" s="148"/>
      <c r="F123" s="148"/>
      <c r="G123" s="148"/>
      <c r="H123" s="148"/>
      <c r="J123" s="208"/>
      <c r="K123" s="208"/>
    </row>
    <row r="124" spans="2:11" ht="15.75" customHeight="1" x14ac:dyDescent="0.25">
      <c r="D124" s="148"/>
      <c r="E124" s="148"/>
      <c r="F124" s="148"/>
      <c r="G124" s="148"/>
      <c r="H124" s="148"/>
      <c r="J124" s="208"/>
      <c r="K124" s="208"/>
    </row>
    <row r="125" spans="2:11" ht="1.65" customHeight="1" x14ac:dyDescent="0.25">
      <c r="C125" t="s">
        <v>107</v>
      </c>
      <c r="D125" s="59" t="s">
        <v>159</v>
      </c>
      <c r="E125" s="59" t="s">
        <v>160</v>
      </c>
      <c r="F125" s="59" t="s">
        <v>161</v>
      </c>
      <c r="G125" s="59" t="s">
        <v>162</v>
      </c>
      <c r="H125" s="59" t="s">
        <v>106</v>
      </c>
      <c r="J125" s="208"/>
      <c r="K125" s="208"/>
    </row>
    <row r="126" spans="2:11" ht="32.85" customHeight="1" x14ac:dyDescent="0.25"/>
    <row r="127" spans="2:11" ht="409.6" hidden="1" customHeight="1" x14ac:dyDescent="0.25"/>
    <row r="128" spans="2:11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8"/>
  <sheetViews>
    <sheetView showGridLines="0" zoomScale="70" zoomScaleNormal="70" workbookViewId="0">
      <selection activeCell="I1" sqref="I1:N1048576"/>
    </sheetView>
  </sheetViews>
  <sheetFormatPr defaultColWidth="9.109375" defaultRowHeight="13.2" x14ac:dyDescent="0.25"/>
  <cols>
    <col min="1" max="1" width="1.6640625" customWidth="1"/>
    <col min="2" max="2" width="16.6640625" customWidth="1"/>
    <col min="3" max="3" width="32.109375" customWidth="1"/>
    <col min="4" max="8" width="17.44140625" customWidth="1"/>
    <col min="9" max="11" width="13.6640625" style="76" customWidth="1"/>
    <col min="12" max="14" width="9.109375" style="76"/>
  </cols>
  <sheetData>
    <row r="1" spans="2:17" ht="18" customHeight="1" x14ac:dyDescent="0.25">
      <c r="O1" s="60"/>
      <c r="P1" s="60"/>
      <c r="Q1" s="60"/>
    </row>
    <row r="2" spans="2:17" ht="8.4" customHeight="1" thickBot="1" x14ac:dyDescent="0.3"/>
    <row r="3" spans="2:17" ht="12" customHeight="1" thickTop="1" x14ac:dyDescent="0.25">
      <c r="C3" s="64"/>
      <c r="D3" s="61" t="s">
        <v>954</v>
      </c>
      <c r="E3" s="64"/>
      <c r="F3" s="64"/>
      <c r="G3" s="64"/>
      <c r="H3" s="64"/>
    </row>
    <row r="4" spans="2:17" ht="12" customHeight="1" thickBot="1" x14ac:dyDescent="0.3">
      <c r="C4" s="76"/>
      <c r="D4" s="119" t="s">
        <v>998</v>
      </c>
      <c r="E4" s="76"/>
      <c r="F4" s="76"/>
      <c r="G4" s="76"/>
      <c r="H4" s="76"/>
    </row>
    <row r="5" spans="2:17" ht="12" customHeight="1" x14ac:dyDescent="0.25">
      <c r="C5" s="91"/>
      <c r="D5" s="91"/>
      <c r="E5" s="91"/>
      <c r="F5" s="91"/>
      <c r="G5" s="91"/>
      <c r="H5" s="91"/>
    </row>
    <row r="6" spans="2:17" ht="12" customHeight="1" x14ac:dyDescent="0.25">
      <c r="C6" s="119" t="s">
        <v>933</v>
      </c>
      <c r="D6" s="60"/>
      <c r="E6" s="60"/>
      <c r="F6" s="119" t="s">
        <v>934</v>
      </c>
      <c r="G6" s="76"/>
      <c r="H6" s="76"/>
    </row>
    <row r="7" spans="2:17" ht="12" customHeight="1" x14ac:dyDescent="0.25">
      <c r="C7" s="119" t="s">
        <v>935</v>
      </c>
      <c r="D7" s="60"/>
      <c r="E7" s="60"/>
      <c r="F7" s="119" t="s">
        <v>936</v>
      </c>
      <c r="G7" s="60"/>
      <c r="H7" s="60"/>
    </row>
    <row r="8" spans="2:17" ht="12" customHeight="1" x14ac:dyDescent="0.25">
      <c r="C8" s="60"/>
      <c r="D8" s="60"/>
      <c r="E8" s="119" t="s">
        <v>937</v>
      </c>
      <c r="F8" s="60"/>
      <c r="G8" s="60"/>
      <c r="H8" s="60"/>
    </row>
    <row r="9" spans="2:17" ht="12" customHeight="1" thickBot="1" x14ac:dyDescent="0.3">
      <c r="C9" s="60"/>
      <c r="D9" s="60"/>
      <c r="E9" s="60"/>
      <c r="F9" s="60"/>
      <c r="G9" s="60"/>
      <c r="H9" s="60"/>
      <c r="J9" s="204"/>
      <c r="K9" s="204"/>
    </row>
    <row r="10" spans="2:17" ht="12" customHeight="1" thickBot="1" x14ac:dyDescent="0.3">
      <c r="C10" s="11" t="s">
        <v>938</v>
      </c>
      <c r="D10" s="122">
        <v>1</v>
      </c>
      <c r="E10" s="122">
        <v>2</v>
      </c>
      <c r="F10" s="122">
        <v>3</v>
      </c>
      <c r="G10" s="122">
        <v>4</v>
      </c>
      <c r="H10" s="122">
        <v>5</v>
      </c>
      <c r="J10" s="206"/>
      <c r="K10" s="206"/>
    </row>
    <row r="11" spans="2:17" x14ac:dyDescent="0.25">
      <c r="B11" s="176" t="s">
        <v>684</v>
      </c>
      <c r="C11" t="s">
        <v>197</v>
      </c>
      <c r="D11" s="148">
        <v>0.73199999999999998</v>
      </c>
      <c r="E11" s="148">
        <v>0.26800000000000002</v>
      </c>
      <c r="F11" s="148">
        <v>0</v>
      </c>
      <c r="G11" s="148">
        <v>0</v>
      </c>
      <c r="H11" s="148">
        <v>0</v>
      </c>
      <c r="J11" s="209"/>
      <c r="K11" s="209"/>
    </row>
    <row r="12" spans="2:17" x14ac:dyDescent="0.25">
      <c r="B12" s="177"/>
      <c r="C12" t="s">
        <v>202</v>
      </c>
      <c r="D12" s="148">
        <v>0.69299999999999995</v>
      </c>
      <c r="E12" s="148">
        <v>0.26</v>
      </c>
      <c r="F12" s="148">
        <v>3.1E-2</v>
      </c>
      <c r="G12" s="148">
        <v>1.6E-2</v>
      </c>
      <c r="H12" s="148">
        <v>0</v>
      </c>
      <c r="J12" s="209"/>
      <c r="K12" s="209"/>
    </row>
    <row r="13" spans="2:17" x14ac:dyDescent="0.25">
      <c r="B13" s="177"/>
      <c r="C13" t="s">
        <v>207</v>
      </c>
      <c r="D13" s="148">
        <v>0.65900000000000003</v>
      </c>
      <c r="E13" s="148">
        <v>0.27100000000000002</v>
      </c>
      <c r="F13" s="148">
        <v>4.7E-2</v>
      </c>
      <c r="G13" s="148">
        <v>1.2E-2</v>
      </c>
      <c r="H13" s="148">
        <v>1.2E-2</v>
      </c>
      <c r="J13" s="209"/>
      <c r="K13" s="209"/>
    </row>
    <row r="14" spans="2:17" x14ac:dyDescent="0.25">
      <c r="B14" s="177"/>
      <c r="C14" t="s">
        <v>211</v>
      </c>
      <c r="D14" s="148">
        <v>0.746</v>
      </c>
      <c r="E14" s="148">
        <v>0.254</v>
      </c>
      <c r="F14" s="148">
        <v>0</v>
      </c>
      <c r="G14" s="148">
        <v>0</v>
      </c>
      <c r="H14" s="148">
        <v>0</v>
      </c>
      <c r="J14" s="209"/>
      <c r="K14" s="209"/>
    </row>
    <row r="15" spans="2:17" x14ac:dyDescent="0.25">
      <c r="B15" s="177"/>
      <c r="C15" t="s">
        <v>676</v>
      </c>
      <c r="D15" s="148">
        <v>0.77200000000000002</v>
      </c>
      <c r="E15" s="148">
        <v>0.22800000000000001</v>
      </c>
      <c r="F15" s="148">
        <v>0</v>
      </c>
      <c r="G15" s="148">
        <v>0</v>
      </c>
      <c r="H15" s="148">
        <v>0</v>
      </c>
      <c r="J15" s="209"/>
      <c r="K15" s="209"/>
    </row>
    <row r="16" spans="2:17" x14ac:dyDescent="0.25">
      <c r="B16" s="177"/>
      <c r="C16" t="s">
        <v>677</v>
      </c>
      <c r="D16" s="148">
        <v>0.628</v>
      </c>
      <c r="E16" s="148">
        <v>0.35899999999999999</v>
      </c>
      <c r="F16" s="148">
        <v>1.2999999999999999E-2</v>
      </c>
      <c r="G16" s="148">
        <v>0</v>
      </c>
      <c r="H16" s="148">
        <v>0</v>
      </c>
      <c r="J16" s="209"/>
      <c r="K16" s="209"/>
    </row>
    <row r="17" spans="2:11" x14ac:dyDescent="0.25">
      <c r="B17" s="177"/>
      <c r="C17" t="s">
        <v>225</v>
      </c>
      <c r="D17" s="148">
        <v>0.66700000000000004</v>
      </c>
      <c r="E17" s="148">
        <v>0.33300000000000002</v>
      </c>
      <c r="F17" s="148">
        <v>0</v>
      </c>
      <c r="G17" s="148">
        <v>0</v>
      </c>
      <c r="H17" s="148">
        <v>0</v>
      </c>
      <c r="J17" s="209"/>
      <c r="K17" s="209"/>
    </row>
    <row r="18" spans="2:11" x14ac:dyDescent="0.25">
      <c r="B18" s="177"/>
      <c r="C18" t="s">
        <v>230</v>
      </c>
      <c r="D18" s="148">
        <v>0.70799999999999996</v>
      </c>
      <c r="E18" s="148">
        <v>0.29199999999999998</v>
      </c>
      <c r="F18" s="148">
        <v>0</v>
      </c>
      <c r="G18" s="148">
        <v>0</v>
      </c>
      <c r="H18" s="148">
        <v>0</v>
      </c>
      <c r="J18" s="209"/>
      <c r="K18" s="209"/>
    </row>
    <row r="19" spans="2:11" x14ac:dyDescent="0.25">
      <c r="B19" s="177"/>
      <c r="C19" t="s">
        <v>235</v>
      </c>
      <c r="D19" s="148">
        <v>0.64900000000000002</v>
      </c>
      <c r="E19" s="148">
        <v>0.27500000000000002</v>
      </c>
      <c r="F19" s="148">
        <v>5.8000000000000003E-2</v>
      </c>
      <c r="G19" s="148">
        <v>1.2E-2</v>
      </c>
      <c r="H19" s="148">
        <v>6.0000000000000001E-3</v>
      </c>
      <c r="J19" s="209"/>
      <c r="K19" s="209"/>
    </row>
    <row r="20" spans="2:11" x14ac:dyDescent="0.25">
      <c r="B20" s="177"/>
      <c r="C20" t="s">
        <v>240</v>
      </c>
      <c r="D20" s="148">
        <v>0.65600000000000003</v>
      </c>
      <c r="E20" s="148">
        <v>0.3</v>
      </c>
      <c r="F20" s="148">
        <v>2.5000000000000001E-2</v>
      </c>
      <c r="G20" s="148">
        <v>1.9E-2</v>
      </c>
      <c r="H20" s="148">
        <v>0</v>
      </c>
      <c r="J20" s="209"/>
      <c r="K20" s="209"/>
    </row>
    <row r="21" spans="2:11" x14ac:dyDescent="0.25">
      <c r="B21" s="177"/>
      <c r="C21" t="s">
        <v>244</v>
      </c>
      <c r="D21" s="148">
        <v>0.61</v>
      </c>
      <c r="E21" s="148">
        <v>0.39</v>
      </c>
      <c r="F21" s="148">
        <v>0</v>
      </c>
      <c r="G21" s="148">
        <v>0</v>
      </c>
      <c r="H21" s="148">
        <v>0</v>
      </c>
      <c r="J21" s="209"/>
      <c r="K21" s="209"/>
    </row>
    <row r="22" spans="2:11" ht="13.8" thickBot="1" x14ac:dyDescent="0.3">
      <c r="B22" s="178"/>
      <c r="C22" t="s">
        <v>249</v>
      </c>
      <c r="D22" s="148">
        <v>0.67400000000000004</v>
      </c>
      <c r="E22" s="148">
        <v>0.316</v>
      </c>
      <c r="F22" s="148">
        <v>1.0999999999999999E-2</v>
      </c>
      <c r="G22" s="148">
        <v>0</v>
      </c>
      <c r="H22" s="148">
        <v>0</v>
      </c>
      <c r="J22" s="209"/>
      <c r="K22" s="209"/>
    </row>
    <row r="23" spans="2:11" x14ac:dyDescent="0.25">
      <c r="B23" s="179" t="s">
        <v>703</v>
      </c>
      <c r="C23" s="34" t="s">
        <v>254</v>
      </c>
      <c r="D23" s="150">
        <v>0.68500000000000005</v>
      </c>
      <c r="E23" s="150">
        <v>0.28299999999999997</v>
      </c>
      <c r="F23" s="150">
        <v>2.1999999999999999E-2</v>
      </c>
      <c r="G23" s="150">
        <v>1.0999999999999999E-2</v>
      </c>
      <c r="H23" s="150">
        <v>0</v>
      </c>
      <c r="J23" s="209"/>
      <c r="K23" s="209"/>
    </row>
    <row r="24" spans="2:11" x14ac:dyDescent="0.25">
      <c r="B24" s="180"/>
      <c r="C24" t="s">
        <v>259</v>
      </c>
      <c r="D24" s="148">
        <v>0.72399999999999998</v>
      </c>
      <c r="E24" s="148">
        <v>0.26400000000000001</v>
      </c>
      <c r="F24" s="148">
        <v>0</v>
      </c>
      <c r="G24" s="148">
        <v>1.0999999999999999E-2</v>
      </c>
      <c r="H24" s="148">
        <v>0</v>
      </c>
      <c r="J24" s="209"/>
      <c r="K24" s="209"/>
    </row>
    <row r="25" spans="2:11" x14ac:dyDescent="0.25">
      <c r="B25" s="180"/>
      <c r="C25" t="s">
        <v>264</v>
      </c>
      <c r="D25" s="148">
        <v>0.60299999999999998</v>
      </c>
      <c r="E25" s="148">
        <v>0.35299999999999998</v>
      </c>
      <c r="F25" s="148">
        <v>2.9000000000000001E-2</v>
      </c>
      <c r="G25" s="148">
        <v>0</v>
      </c>
      <c r="H25" s="148">
        <v>1.4999999999999999E-2</v>
      </c>
      <c r="J25" s="209"/>
      <c r="K25" s="209"/>
    </row>
    <row r="26" spans="2:11" x14ac:dyDescent="0.25">
      <c r="B26" s="180"/>
      <c r="C26" t="s">
        <v>269</v>
      </c>
      <c r="D26" s="148">
        <v>0.71599999999999997</v>
      </c>
      <c r="E26" s="148">
        <v>0.26900000000000002</v>
      </c>
      <c r="F26" s="148">
        <v>1.4999999999999999E-2</v>
      </c>
      <c r="G26" s="148">
        <v>0</v>
      </c>
      <c r="H26" s="148">
        <v>0</v>
      </c>
      <c r="J26" s="209"/>
      <c r="K26" s="209"/>
    </row>
    <row r="27" spans="2:11" x14ac:dyDescent="0.25">
      <c r="B27" s="180"/>
      <c r="C27" t="s">
        <v>274</v>
      </c>
      <c r="D27" s="148">
        <v>0.75</v>
      </c>
      <c r="E27" s="148">
        <v>0.25</v>
      </c>
      <c r="F27" s="148">
        <v>0</v>
      </c>
      <c r="G27" s="148">
        <v>0</v>
      </c>
      <c r="H27" s="148">
        <v>0</v>
      </c>
      <c r="J27" s="209"/>
      <c r="K27" s="209"/>
    </row>
    <row r="28" spans="2:11" x14ac:dyDescent="0.25">
      <c r="B28" s="180"/>
      <c r="C28" t="s">
        <v>279</v>
      </c>
      <c r="D28" s="148">
        <v>0.82099999999999995</v>
      </c>
      <c r="E28" s="148">
        <v>0.17899999999999999</v>
      </c>
      <c r="F28" s="148">
        <v>0</v>
      </c>
      <c r="G28" s="148">
        <v>0</v>
      </c>
      <c r="H28" s="148">
        <v>0</v>
      </c>
      <c r="J28" s="209"/>
      <c r="K28" s="209"/>
    </row>
    <row r="29" spans="2:11" x14ac:dyDescent="0.25">
      <c r="B29" s="180"/>
      <c r="C29" t="s">
        <v>285</v>
      </c>
      <c r="D29" s="148">
        <v>0.84799999999999998</v>
      </c>
      <c r="E29" s="148">
        <v>0.152</v>
      </c>
      <c r="F29" s="148">
        <v>0</v>
      </c>
      <c r="G29" s="148">
        <v>0</v>
      </c>
      <c r="H29" s="148">
        <v>0</v>
      </c>
      <c r="J29" s="209"/>
      <c r="K29" s="209"/>
    </row>
    <row r="30" spans="2:11" x14ac:dyDescent="0.25">
      <c r="B30" s="180"/>
      <c r="C30" t="s">
        <v>290</v>
      </c>
      <c r="D30" s="148">
        <v>0.75</v>
      </c>
      <c r="E30" s="148">
        <v>0.25</v>
      </c>
      <c r="F30" s="148">
        <v>0</v>
      </c>
      <c r="G30" s="148">
        <v>0</v>
      </c>
      <c r="H30" s="148">
        <v>0</v>
      </c>
      <c r="J30" s="209"/>
      <c r="K30" s="209"/>
    </row>
    <row r="31" spans="2:11" x14ac:dyDescent="0.25">
      <c r="B31" s="180"/>
      <c r="C31" t="s">
        <v>295</v>
      </c>
      <c r="D31" s="148">
        <v>0.70899999999999996</v>
      </c>
      <c r="E31" s="148">
        <v>0.29099999999999998</v>
      </c>
      <c r="F31" s="148">
        <v>0</v>
      </c>
      <c r="G31" s="148">
        <v>0</v>
      </c>
      <c r="H31" s="148">
        <v>0</v>
      </c>
      <c r="J31" s="209"/>
      <c r="K31" s="209"/>
    </row>
    <row r="32" spans="2:11" x14ac:dyDescent="0.25">
      <c r="B32" s="180"/>
      <c r="C32" t="s">
        <v>300</v>
      </c>
      <c r="D32" s="148">
        <v>0.64600000000000002</v>
      </c>
      <c r="E32" s="148">
        <v>0.29199999999999998</v>
      </c>
      <c r="F32" s="148">
        <v>2.1000000000000001E-2</v>
      </c>
      <c r="G32" s="148">
        <v>2.1000000000000001E-2</v>
      </c>
      <c r="H32" s="148">
        <v>2.1000000000000001E-2</v>
      </c>
      <c r="J32" s="209"/>
      <c r="K32" s="209"/>
    </row>
    <row r="33" spans="2:11" x14ac:dyDescent="0.25">
      <c r="B33" s="180"/>
      <c r="C33" t="s">
        <v>305</v>
      </c>
      <c r="D33" s="148">
        <v>0.71699999999999997</v>
      </c>
      <c r="E33" s="148">
        <v>0.28299999999999997</v>
      </c>
      <c r="F33" s="148">
        <v>0</v>
      </c>
      <c r="G33" s="148">
        <v>0</v>
      </c>
      <c r="H33" s="148">
        <v>0</v>
      </c>
      <c r="J33" s="209"/>
      <c r="K33" s="209"/>
    </row>
    <row r="34" spans="2:11" x14ac:dyDescent="0.25">
      <c r="B34" s="180"/>
      <c r="C34" t="s">
        <v>309</v>
      </c>
      <c r="D34" s="148">
        <v>0.64300000000000002</v>
      </c>
      <c r="E34" s="148">
        <v>0.33300000000000002</v>
      </c>
      <c r="F34" s="148">
        <v>2.4E-2</v>
      </c>
      <c r="G34" s="148">
        <v>0</v>
      </c>
      <c r="H34" s="148">
        <v>0</v>
      </c>
      <c r="J34" s="209"/>
      <c r="K34" s="209"/>
    </row>
    <row r="35" spans="2:11" ht="13.8" thickBot="1" x14ac:dyDescent="0.3">
      <c r="B35" s="181"/>
      <c r="C35" t="s">
        <v>314</v>
      </c>
      <c r="D35" s="148">
        <v>0.75600000000000001</v>
      </c>
      <c r="E35" s="148">
        <v>0.24399999999999999</v>
      </c>
      <c r="F35" s="148">
        <v>0</v>
      </c>
      <c r="G35" s="148">
        <v>0</v>
      </c>
      <c r="H35" s="148">
        <v>0</v>
      </c>
      <c r="J35" s="209"/>
      <c r="K35" s="209"/>
    </row>
    <row r="36" spans="2:11" x14ac:dyDescent="0.25">
      <c r="B36" s="182" t="s">
        <v>714</v>
      </c>
      <c r="C36" s="34" t="s">
        <v>319</v>
      </c>
      <c r="D36" s="150">
        <v>0.67200000000000004</v>
      </c>
      <c r="E36" s="150">
        <v>0.29899999999999999</v>
      </c>
      <c r="F36" s="150">
        <v>1.4999999999999999E-2</v>
      </c>
      <c r="G36" s="150">
        <v>1.4999999999999999E-2</v>
      </c>
      <c r="H36" s="150">
        <v>0</v>
      </c>
      <c r="J36" s="209"/>
      <c r="K36" s="209"/>
    </row>
    <row r="37" spans="2:11" x14ac:dyDescent="0.25">
      <c r="B37" s="177"/>
      <c r="C37" t="s">
        <v>324</v>
      </c>
      <c r="D37" s="148">
        <v>0.71099999999999997</v>
      </c>
      <c r="E37" s="148">
        <v>0.28899999999999998</v>
      </c>
      <c r="F37" s="148">
        <v>0</v>
      </c>
      <c r="G37" s="148">
        <v>0</v>
      </c>
      <c r="H37" s="148">
        <v>0</v>
      </c>
      <c r="J37" s="209"/>
      <c r="K37" s="209"/>
    </row>
    <row r="38" spans="2:11" x14ac:dyDescent="0.25">
      <c r="B38" s="177"/>
      <c r="C38" t="s">
        <v>329</v>
      </c>
      <c r="D38" s="148">
        <v>0.75700000000000001</v>
      </c>
      <c r="E38" s="148">
        <v>0.216</v>
      </c>
      <c r="F38" s="148">
        <v>2.7E-2</v>
      </c>
      <c r="G38" s="148">
        <v>0</v>
      </c>
      <c r="H38" s="148">
        <v>0</v>
      </c>
      <c r="J38" s="209"/>
      <c r="K38" s="209"/>
    </row>
    <row r="39" spans="2:11" x14ac:dyDescent="0.25">
      <c r="B39" s="177"/>
      <c r="C39" t="s">
        <v>334</v>
      </c>
      <c r="D39" s="148">
        <v>0.72599999999999998</v>
      </c>
      <c r="E39" s="148">
        <v>0.27400000000000002</v>
      </c>
      <c r="F39" s="148">
        <v>0</v>
      </c>
      <c r="G39" s="148">
        <v>0</v>
      </c>
      <c r="H39" s="148">
        <v>0</v>
      </c>
      <c r="J39" s="209"/>
      <c r="K39" s="209"/>
    </row>
    <row r="40" spans="2:11" x14ac:dyDescent="0.25">
      <c r="B40" s="177"/>
      <c r="C40" t="s">
        <v>339</v>
      </c>
      <c r="D40" s="148">
        <v>0.7</v>
      </c>
      <c r="E40" s="148">
        <v>0.26700000000000002</v>
      </c>
      <c r="F40" s="148">
        <v>3.3000000000000002E-2</v>
      </c>
      <c r="G40" s="148">
        <v>0</v>
      </c>
      <c r="H40" s="148">
        <v>0</v>
      </c>
      <c r="J40" s="209"/>
      <c r="K40" s="209"/>
    </row>
    <row r="41" spans="2:11" x14ac:dyDescent="0.25">
      <c r="B41" s="177"/>
      <c r="C41" t="s">
        <v>344</v>
      </c>
      <c r="D41" s="148">
        <v>0.71399999999999997</v>
      </c>
      <c r="E41" s="148">
        <v>0.28599999999999998</v>
      </c>
      <c r="F41" s="148">
        <v>0</v>
      </c>
      <c r="G41" s="148">
        <v>0</v>
      </c>
      <c r="H41" s="148">
        <v>0</v>
      </c>
      <c r="J41" s="209"/>
      <c r="K41" s="209"/>
    </row>
    <row r="42" spans="2:11" ht="13.8" thickBot="1" x14ac:dyDescent="0.3">
      <c r="B42" s="178"/>
      <c r="C42" t="s">
        <v>349</v>
      </c>
      <c r="D42" s="148">
        <v>0.80800000000000005</v>
      </c>
      <c r="E42" s="148">
        <v>0.182</v>
      </c>
      <c r="F42" s="148">
        <v>0.01</v>
      </c>
      <c r="G42" s="148">
        <v>0</v>
      </c>
      <c r="H42" s="148">
        <v>0</v>
      </c>
      <c r="J42" s="209"/>
      <c r="K42" s="209"/>
    </row>
    <row r="43" spans="2:11" x14ac:dyDescent="0.25">
      <c r="B43" s="183" t="s">
        <v>721</v>
      </c>
      <c r="C43" s="34" t="s">
        <v>20</v>
      </c>
      <c r="D43" s="150">
        <v>0</v>
      </c>
      <c r="E43" s="150">
        <v>0.5</v>
      </c>
      <c r="F43" s="150">
        <v>0.4</v>
      </c>
      <c r="G43" s="150">
        <v>0.1</v>
      </c>
      <c r="H43" s="150">
        <v>0</v>
      </c>
      <c r="J43" s="209"/>
      <c r="K43" s="209"/>
    </row>
    <row r="44" spans="2:11" x14ac:dyDescent="0.25">
      <c r="B44" s="180"/>
      <c r="C44" t="s">
        <v>21</v>
      </c>
      <c r="D44" s="148">
        <v>0</v>
      </c>
      <c r="E44" s="148">
        <v>0.16400000000000001</v>
      </c>
      <c r="F44" s="148">
        <v>0.58199999999999996</v>
      </c>
      <c r="G44" s="148">
        <v>0.2</v>
      </c>
      <c r="H44" s="148">
        <v>5.5E-2</v>
      </c>
      <c r="J44" s="209"/>
      <c r="K44" s="209"/>
    </row>
    <row r="45" spans="2:11" x14ac:dyDescent="0.25">
      <c r="B45" s="180"/>
      <c r="C45" t="s">
        <v>22</v>
      </c>
      <c r="D45" s="148">
        <v>0.14299999999999999</v>
      </c>
      <c r="E45" s="148">
        <v>0.64300000000000002</v>
      </c>
      <c r="F45" s="148">
        <v>0.14299999999999999</v>
      </c>
      <c r="G45" s="148">
        <v>7.0999999999999994E-2</v>
      </c>
      <c r="H45" s="148">
        <v>0</v>
      </c>
      <c r="J45" s="209"/>
      <c r="K45" s="209"/>
    </row>
    <row r="46" spans="2:11" x14ac:dyDescent="0.25">
      <c r="B46" s="180"/>
      <c r="C46" t="s">
        <v>23</v>
      </c>
      <c r="D46" s="148">
        <v>0.76500000000000001</v>
      </c>
      <c r="E46" s="148">
        <v>0.23499999999999999</v>
      </c>
      <c r="F46" s="148">
        <v>0</v>
      </c>
      <c r="G46" s="148">
        <v>0</v>
      </c>
      <c r="H46" s="148">
        <v>0</v>
      </c>
      <c r="J46" s="209"/>
      <c r="K46" s="209"/>
    </row>
    <row r="47" spans="2:11" x14ac:dyDescent="0.25">
      <c r="B47" s="180"/>
      <c r="C47" t="s">
        <v>24</v>
      </c>
      <c r="D47" s="148">
        <v>0</v>
      </c>
      <c r="E47" s="148">
        <v>8.5999999999999993E-2</v>
      </c>
      <c r="F47" s="148">
        <v>0.25700000000000001</v>
      </c>
      <c r="G47" s="148">
        <v>0.45700000000000002</v>
      </c>
      <c r="H47" s="148">
        <v>0.2</v>
      </c>
      <c r="J47" s="209"/>
      <c r="K47" s="209"/>
    </row>
    <row r="48" spans="2:11" ht="13.8" thickBot="1" x14ac:dyDescent="0.3">
      <c r="B48" s="181"/>
      <c r="C48" s="131" t="s">
        <v>25</v>
      </c>
      <c r="D48" s="151">
        <v>0</v>
      </c>
      <c r="E48" s="151">
        <v>7.0999999999999994E-2</v>
      </c>
      <c r="F48" s="151">
        <v>0.35699999999999998</v>
      </c>
      <c r="G48" s="151">
        <v>0.35699999999999998</v>
      </c>
      <c r="H48" s="151">
        <v>0.214</v>
      </c>
      <c r="J48" s="209"/>
      <c r="K48" s="209"/>
    </row>
    <row r="49" spans="2:11" x14ac:dyDescent="0.25">
      <c r="B49" s="182" t="s">
        <v>730</v>
      </c>
      <c r="C49" t="s">
        <v>26</v>
      </c>
      <c r="D49" s="148">
        <v>0</v>
      </c>
      <c r="E49" s="148">
        <v>0</v>
      </c>
      <c r="F49" s="148">
        <v>0.4</v>
      </c>
      <c r="G49" s="148">
        <v>0.6</v>
      </c>
      <c r="H49" s="148">
        <v>0</v>
      </c>
      <c r="J49" s="209"/>
      <c r="K49" s="209"/>
    </row>
    <row r="50" spans="2:11" x14ac:dyDescent="0.25">
      <c r="B50" s="177"/>
      <c r="C50" t="s">
        <v>27</v>
      </c>
      <c r="D50" s="148">
        <v>0.39400000000000002</v>
      </c>
      <c r="E50" s="148">
        <v>0.57599999999999996</v>
      </c>
      <c r="F50" s="148">
        <v>0.03</v>
      </c>
      <c r="G50" s="148">
        <v>0</v>
      </c>
      <c r="H50" s="148">
        <v>0</v>
      </c>
      <c r="J50" s="209"/>
      <c r="K50" s="209"/>
    </row>
    <row r="51" spans="2:11" x14ac:dyDescent="0.25">
      <c r="B51" s="177"/>
      <c r="C51" t="s">
        <v>28</v>
      </c>
      <c r="D51" s="148">
        <v>0.129</v>
      </c>
      <c r="E51" s="148">
        <v>0.38700000000000001</v>
      </c>
      <c r="F51" s="148">
        <v>0.38700000000000001</v>
      </c>
      <c r="G51" s="148">
        <v>9.7000000000000003E-2</v>
      </c>
      <c r="H51" s="148">
        <v>0</v>
      </c>
      <c r="J51" s="209"/>
      <c r="K51" s="209"/>
    </row>
    <row r="52" spans="2:11" x14ac:dyDescent="0.25">
      <c r="B52" s="177"/>
      <c r="C52" t="s">
        <v>29</v>
      </c>
      <c r="D52" s="148">
        <v>0</v>
      </c>
      <c r="E52" s="148">
        <v>2.9000000000000001E-2</v>
      </c>
      <c r="F52" s="148">
        <v>0.11799999999999999</v>
      </c>
      <c r="G52" s="148">
        <v>0.52900000000000003</v>
      </c>
      <c r="H52" s="148">
        <v>0.32400000000000001</v>
      </c>
      <c r="J52" s="209"/>
      <c r="K52" s="209"/>
    </row>
    <row r="53" spans="2:11" x14ac:dyDescent="0.25">
      <c r="B53" s="177"/>
      <c r="C53" t="s">
        <v>30</v>
      </c>
      <c r="D53" s="148">
        <v>8.3000000000000004E-2</v>
      </c>
      <c r="E53" s="148">
        <v>0.33300000000000002</v>
      </c>
      <c r="F53" s="148">
        <v>0.33300000000000002</v>
      </c>
      <c r="G53" s="148">
        <v>0.16700000000000001</v>
      </c>
      <c r="H53" s="148">
        <v>8.3000000000000004E-2</v>
      </c>
      <c r="J53" s="209"/>
      <c r="K53" s="209"/>
    </row>
    <row r="54" spans="2:11" x14ac:dyDescent="0.25">
      <c r="B54" s="177"/>
      <c r="C54" t="s">
        <v>31</v>
      </c>
      <c r="D54" s="148">
        <v>9.0999999999999998E-2</v>
      </c>
      <c r="E54" s="148">
        <v>0.27300000000000002</v>
      </c>
      <c r="F54" s="148">
        <v>0.54500000000000004</v>
      </c>
      <c r="G54" s="148">
        <v>9.0999999999999998E-2</v>
      </c>
      <c r="H54" s="148">
        <v>0</v>
      </c>
      <c r="J54" s="209"/>
      <c r="K54" s="209"/>
    </row>
    <row r="55" spans="2:11" x14ac:dyDescent="0.25">
      <c r="B55" s="177"/>
      <c r="C55" t="s">
        <v>32</v>
      </c>
      <c r="D55" s="148">
        <v>0.19500000000000001</v>
      </c>
      <c r="E55" s="148">
        <v>0.48799999999999999</v>
      </c>
      <c r="F55" s="148">
        <v>0.26800000000000002</v>
      </c>
      <c r="G55" s="148">
        <v>4.9000000000000002E-2</v>
      </c>
      <c r="H55" s="148">
        <v>0</v>
      </c>
      <c r="J55" s="209"/>
      <c r="K55" s="209"/>
    </row>
    <row r="56" spans="2:11" x14ac:dyDescent="0.25">
      <c r="B56" s="177"/>
      <c r="C56" t="s">
        <v>33</v>
      </c>
      <c r="D56" s="148">
        <v>0</v>
      </c>
      <c r="E56" s="148">
        <v>0.16700000000000001</v>
      </c>
      <c r="F56" s="148">
        <v>0.5</v>
      </c>
      <c r="G56" s="148">
        <v>0.33300000000000002</v>
      </c>
      <c r="H56" s="148">
        <v>0</v>
      </c>
      <c r="J56" s="209"/>
      <c r="K56" s="209"/>
    </row>
    <row r="57" spans="2:11" x14ac:dyDescent="0.25">
      <c r="B57" s="177"/>
      <c r="C57" t="s">
        <v>34</v>
      </c>
      <c r="D57" s="148">
        <v>0</v>
      </c>
      <c r="E57" s="148">
        <v>0.14299999999999999</v>
      </c>
      <c r="F57" s="148">
        <v>0.42899999999999999</v>
      </c>
      <c r="G57" s="148">
        <v>0.38100000000000001</v>
      </c>
      <c r="H57" s="148">
        <v>4.8000000000000001E-2</v>
      </c>
      <c r="J57" s="209"/>
      <c r="K57" s="209"/>
    </row>
    <row r="58" spans="2:11" x14ac:dyDescent="0.25">
      <c r="B58" s="177"/>
      <c r="C58" t="s">
        <v>35</v>
      </c>
      <c r="D58" s="148">
        <v>0</v>
      </c>
      <c r="E58" s="148">
        <v>0.23100000000000001</v>
      </c>
      <c r="F58" s="148">
        <v>0.38500000000000001</v>
      </c>
      <c r="G58" s="148">
        <v>0.38500000000000001</v>
      </c>
      <c r="H58" s="148">
        <v>0</v>
      </c>
      <c r="J58" s="209"/>
      <c r="K58" s="209"/>
    </row>
    <row r="59" spans="2:11" x14ac:dyDescent="0.25">
      <c r="B59" s="177"/>
      <c r="C59" t="s">
        <v>36</v>
      </c>
      <c r="D59" s="148">
        <v>0</v>
      </c>
      <c r="E59" s="148">
        <v>0.33300000000000002</v>
      </c>
      <c r="F59" s="148">
        <v>0.41699999999999998</v>
      </c>
      <c r="G59" s="148">
        <v>0.25</v>
      </c>
      <c r="H59" s="148">
        <v>0</v>
      </c>
      <c r="J59" s="209"/>
      <c r="K59" s="209"/>
    </row>
    <row r="60" spans="2:11" x14ac:dyDescent="0.25">
      <c r="B60" s="177"/>
      <c r="C60" t="s">
        <v>37</v>
      </c>
      <c r="D60" s="148">
        <v>0</v>
      </c>
      <c r="E60" s="148">
        <v>0.4</v>
      </c>
      <c r="F60" s="148">
        <v>0.3</v>
      </c>
      <c r="G60" s="148">
        <v>0.2</v>
      </c>
      <c r="H60" s="148">
        <v>0.1</v>
      </c>
      <c r="J60" s="209"/>
      <c r="K60" s="209"/>
    </row>
    <row r="61" spans="2:11" x14ac:dyDescent="0.25">
      <c r="B61" s="177"/>
      <c r="C61" t="s">
        <v>38</v>
      </c>
      <c r="D61" s="148">
        <v>0</v>
      </c>
      <c r="E61" s="148">
        <v>0.21199999999999999</v>
      </c>
      <c r="F61" s="148">
        <v>0.24199999999999999</v>
      </c>
      <c r="G61" s="148">
        <v>0.36399999999999999</v>
      </c>
      <c r="H61" s="148">
        <v>0.182</v>
      </c>
      <c r="J61" s="209"/>
      <c r="K61" s="209"/>
    </row>
    <row r="62" spans="2:11" x14ac:dyDescent="0.25">
      <c r="B62" s="177"/>
      <c r="C62" t="s">
        <v>39</v>
      </c>
      <c r="D62" s="148">
        <v>5.6000000000000001E-2</v>
      </c>
      <c r="E62" s="148">
        <v>0.33300000000000002</v>
      </c>
      <c r="F62" s="148">
        <v>0.38900000000000001</v>
      </c>
      <c r="G62" s="148">
        <v>0.222</v>
      </c>
      <c r="H62" s="148">
        <v>0</v>
      </c>
      <c r="J62" s="209"/>
      <c r="K62" s="209"/>
    </row>
    <row r="63" spans="2:11" x14ac:dyDescent="0.25">
      <c r="B63" s="177"/>
      <c r="C63" t="s">
        <v>40</v>
      </c>
      <c r="D63" s="148">
        <v>0.36399999999999999</v>
      </c>
      <c r="E63" s="148">
        <v>0.42399999999999999</v>
      </c>
      <c r="F63" s="148">
        <v>0.21199999999999999</v>
      </c>
      <c r="G63" s="148">
        <v>0</v>
      </c>
      <c r="H63" s="148">
        <v>0</v>
      </c>
      <c r="J63" s="209"/>
      <c r="K63" s="209"/>
    </row>
    <row r="64" spans="2:11" x14ac:dyDescent="0.25">
      <c r="B64" s="177"/>
      <c r="C64" t="s">
        <v>41</v>
      </c>
      <c r="D64" s="148">
        <v>0</v>
      </c>
      <c r="E64" s="148">
        <v>0.125</v>
      </c>
      <c r="F64" s="148">
        <v>0.25</v>
      </c>
      <c r="G64" s="148">
        <v>0.438</v>
      </c>
      <c r="H64" s="148">
        <v>0.188</v>
      </c>
      <c r="J64" s="209"/>
      <c r="K64" s="209"/>
    </row>
    <row r="65" spans="2:11" x14ac:dyDescent="0.25">
      <c r="B65" s="177"/>
      <c r="C65" t="s">
        <v>42</v>
      </c>
      <c r="D65" s="148">
        <v>0</v>
      </c>
      <c r="E65" s="148">
        <v>0</v>
      </c>
      <c r="F65" s="148">
        <v>0.45500000000000002</v>
      </c>
      <c r="G65" s="148">
        <v>0.27300000000000002</v>
      </c>
      <c r="H65" s="148">
        <v>0.27300000000000002</v>
      </c>
      <c r="J65" s="209"/>
      <c r="K65" s="209"/>
    </row>
    <row r="66" spans="2:11" x14ac:dyDescent="0.25">
      <c r="B66" s="177"/>
      <c r="C66" t="s">
        <v>43</v>
      </c>
      <c r="D66" s="148">
        <v>8.3000000000000004E-2</v>
      </c>
      <c r="E66" s="148">
        <v>0.25</v>
      </c>
      <c r="F66" s="148">
        <v>0.33300000000000002</v>
      </c>
      <c r="G66" s="148">
        <v>0.25</v>
      </c>
      <c r="H66" s="148">
        <v>8.3000000000000004E-2</v>
      </c>
      <c r="J66" s="209"/>
      <c r="K66" s="209"/>
    </row>
    <row r="67" spans="2:11" x14ac:dyDescent="0.25">
      <c r="B67" s="177"/>
      <c r="C67" t="s">
        <v>44</v>
      </c>
      <c r="D67" s="148">
        <v>4.2999999999999997E-2</v>
      </c>
      <c r="E67" s="148">
        <v>0.36199999999999999</v>
      </c>
      <c r="F67" s="148">
        <v>0.34</v>
      </c>
      <c r="G67" s="148">
        <v>0.23400000000000001</v>
      </c>
      <c r="H67" s="148">
        <v>2.1000000000000001E-2</v>
      </c>
      <c r="J67" s="209"/>
      <c r="K67" s="209"/>
    </row>
    <row r="68" spans="2:11" x14ac:dyDescent="0.25">
      <c r="B68" s="177"/>
      <c r="C68" t="s">
        <v>45</v>
      </c>
      <c r="D68" s="148">
        <v>8.3000000000000004E-2</v>
      </c>
      <c r="E68" s="148">
        <v>0.41699999999999998</v>
      </c>
      <c r="F68" s="148">
        <v>0.41699999999999998</v>
      </c>
      <c r="G68" s="148">
        <v>8.3000000000000004E-2</v>
      </c>
      <c r="H68" s="148">
        <v>0</v>
      </c>
      <c r="J68" s="209"/>
      <c r="K68" s="209"/>
    </row>
    <row r="69" spans="2:11" x14ac:dyDescent="0.25">
      <c r="B69" s="177"/>
      <c r="C69" t="s">
        <v>46</v>
      </c>
      <c r="D69" s="148">
        <v>6.9000000000000006E-2</v>
      </c>
      <c r="E69" s="148">
        <v>0.58599999999999997</v>
      </c>
      <c r="F69" s="148">
        <v>0.31</v>
      </c>
      <c r="G69" s="148">
        <v>3.4000000000000002E-2</v>
      </c>
      <c r="H69" s="148">
        <v>0</v>
      </c>
      <c r="J69" s="209"/>
      <c r="K69" s="209"/>
    </row>
    <row r="70" spans="2:11" ht="13.8" thickBot="1" x14ac:dyDescent="0.3">
      <c r="B70" s="178"/>
      <c r="C70" s="131" t="s">
        <v>47</v>
      </c>
      <c r="D70" s="151">
        <v>3.4000000000000002E-2</v>
      </c>
      <c r="E70" s="151">
        <v>0.17199999999999999</v>
      </c>
      <c r="F70" s="151">
        <v>0.24099999999999999</v>
      </c>
      <c r="G70" s="151">
        <v>0.24099999999999999</v>
      </c>
      <c r="H70" s="151">
        <v>0.31</v>
      </c>
      <c r="J70" s="209"/>
      <c r="K70" s="209"/>
    </row>
    <row r="71" spans="2:11" x14ac:dyDescent="0.25">
      <c r="B71" s="183" t="s">
        <v>422</v>
      </c>
      <c r="C71" t="s">
        <v>48</v>
      </c>
      <c r="D71" s="148">
        <v>0.33300000000000002</v>
      </c>
      <c r="E71" s="148">
        <v>0.52400000000000002</v>
      </c>
      <c r="F71" s="148">
        <v>4.8000000000000001E-2</v>
      </c>
      <c r="G71" s="148">
        <v>4.8000000000000001E-2</v>
      </c>
      <c r="H71" s="148">
        <v>4.8000000000000001E-2</v>
      </c>
      <c r="J71" s="209"/>
      <c r="K71" s="209"/>
    </row>
    <row r="72" spans="2:11" x14ac:dyDescent="0.25">
      <c r="B72" s="180"/>
      <c r="C72" t="s">
        <v>49</v>
      </c>
      <c r="D72" s="148">
        <v>0.2</v>
      </c>
      <c r="E72" s="148">
        <v>0.7</v>
      </c>
      <c r="F72" s="148">
        <v>0.1</v>
      </c>
      <c r="G72" s="148">
        <v>0</v>
      </c>
      <c r="H72" s="148">
        <v>0</v>
      </c>
      <c r="J72" s="209"/>
      <c r="K72" s="209"/>
    </row>
    <row r="73" spans="2:11" x14ac:dyDescent="0.25">
      <c r="B73" s="180"/>
      <c r="C73" t="s">
        <v>50</v>
      </c>
      <c r="D73" s="148">
        <v>0.38100000000000001</v>
      </c>
      <c r="E73" s="148">
        <v>0.57099999999999995</v>
      </c>
      <c r="F73" s="148">
        <v>4.8000000000000001E-2</v>
      </c>
      <c r="G73" s="148">
        <v>0</v>
      </c>
      <c r="H73" s="148">
        <v>0</v>
      </c>
      <c r="J73" s="209"/>
      <c r="K73" s="209"/>
    </row>
    <row r="74" spans="2:11" x14ac:dyDescent="0.25">
      <c r="B74" s="180"/>
      <c r="C74" t="s">
        <v>51</v>
      </c>
      <c r="D74" s="148">
        <v>0.11799999999999999</v>
      </c>
      <c r="E74" s="148">
        <v>0.70599999999999996</v>
      </c>
      <c r="F74" s="148">
        <v>5.8999999999999997E-2</v>
      </c>
      <c r="G74" s="148">
        <v>5.8999999999999997E-2</v>
      </c>
      <c r="H74" s="148">
        <v>5.8999999999999997E-2</v>
      </c>
      <c r="J74" s="209"/>
      <c r="K74" s="209"/>
    </row>
    <row r="75" spans="2:11" x14ac:dyDescent="0.25">
      <c r="B75" s="180"/>
      <c r="C75" t="s">
        <v>52</v>
      </c>
      <c r="D75" s="148">
        <v>0.156</v>
      </c>
      <c r="E75" s="148">
        <v>0.65600000000000003</v>
      </c>
      <c r="F75" s="148">
        <v>0.125</v>
      </c>
      <c r="G75" s="148">
        <v>6.3E-2</v>
      </c>
      <c r="H75" s="148">
        <v>0</v>
      </c>
      <c r="J75" s="209"/>
      <c r="K75" s="209"/>
    </row>
    <row r="76" spans="2:11" x14ac:dyDescent="0.25">
      <c r="B76" s="180"/>
      <c r="C76" t="s">
        <v>53</v>
      </c>
      <c r="D76" s="148">
        <v>0.14299999999999999</v>
      </c>
      <c r="E76" s="148">
        <v>0.71399999999999997</v>
      </c>
      <c r="F76" s="148">
        <v>7.0999999999999994E-2</v>
      </c>
      <c r="G76" s="148">
        <v>7.0999999999999994E-2</v>
      </c>
      <c r="H76" s="148">
        <v>0</v>
      </c>
      <c r="J76" s="209"/>
      <c r="K76" s="209"/>
    </row>
    <row r="77" spans="2:11" x14ac:dyDescent="0.25">
      <c r="B77" s="180"/>
      <c r="C77" t="s">
        <v>54</v>
      </c>
      <c r="D77" s="148">
        <v>0.182</v>
      </c>
      <c r="E77" s="148">
        <v>0.68200000000000005</v>
      </c>
      <c r="F77" s="148">
        <v>0.13600000000000001</v>
      </c>
      <c r="G77" s="148">
        <v>0</v>
      </c>
      <c r="H77" s="148">
        <v>0</v>
      </c>
      <c r="J77" s="209"/>
      <c r="K77" s="209"/>
    </row>
    <row r="78" spans="2:11" x14ac:dyDescent="0.25">
      <c r="B78" s="180"/>
      <c r="C78" t="s">
        <v>55</v>
      </c>
      <c r="D78" s="148">
        <v>0.36</v>
      </c>
      <c r="E78" s="148">
        <v>0.52</v>
      </c>
      <c r="F78" s="148">
        <v>0.08</v>
      </c>
      <c r="G78" s="148">
        <v>0.04</v>
      </c>
      <c r="H78" s="148">
        <v>0</v>
      </c>
      <c r="J78" s="209"/>
      <c r="K78" s="209"/>
    </row>
    <row r="79" spans="2:11" x14ac:dyDescent="0.25">
      <c r="B79" s="180"/>
      <c r="C79" t="s">
        <v>56</v>
      </c>
      <c r="D79" s="148">
        <v>0.27</v>
      </c>
      <c r="E79" s="148">
        <v>0.59499999999999997</v>
      </c>
      <c r="F79" s="148">
        <v>0.13500000000000001</v>
      </c>
      <c r="G79" s="148">
        <v>0</v>
      </c>
      <c r="H79" s="148">
        <v>0</v>
      </c>
      <c r="J79" s="209"/>
      <c r="K79" s="209"/>
    </row>
    <row r="80" spans="2:11" ht="13.8" thickBot="1" x14ac:dyDescent="0.3">
      <c r="B80" s="181"/>
      <c r="C80" s="131" t="s">
        <v>57</v>
      </c>
      <c r="D80" s="151">
        <v>0.16700000000000001</v>
      </c>
      <c r="E80" s="151">
        <v>0.61099999999999999</v>
      </c>
      <c r="F80" s="151">
        <v>0.16700000000000001</v>
      </c>
      <c r="G80" s="151">
        <v>5.6000000000000001E-2</v>
      </c>
      <c r="H80" s="151">
        <v>0</v>
      </c>
      <c r="J80" s="209"/>
      <c r="K80" s="209"/>
    </row>
    <row r="81" spans="2:11" x14ac:dyDescent="0.25">
      <c r="B81" s="182" t="s">
        <v>1020</v>
      </c>
      <c r="C81" t="s">
        <v>58</v>
      </c>
      <c r="D81" s="148">
        <v>0</v>
      </c>
      <c r="E81" s="148">
        <v>0.21099999999999999</v>
      </c>
      <c r="F81" s="148">
        <v>0.44700000000000001</v>
      </c>
      <c r="G81" s="148">
        <v>0.23699999999999999</v>
      </c>
      <c r="H81" s="148">
        <v>0.105</v>
      </c>
      <c r="J81" s="209"/>
      <c r="K81" s="209"/>
    </row>
    <row r="82" spans="2:11" x14ac:dyDescent="0.25">
      <c r="B82" s="184" t="s">
        <v>1021</v>
      </c>
      <c r="C82" t="s">
        <v>59</v>
      </c>
      <c r="D82" s="148">
        <v>0.13200000000000001</v>
      </c>
      <c r="E82" s="148">
        <v>0.34</v>
      </c>
      <c r="F82" s="148">
        <v>0.39600000000000002</v>
      </c>
      <c r="G82" s="148">
        <v>0.113</v>
      </c>
      <c r="H82" s="148">
        <v>1.9E-2</v>
      </c>
      <c r="J82" s="209"/>
      <c r="K82" s="209"/>
    </row>
    <row r="83" spans="2:11" x14ac:dyDescent="0.25">
      <c r="B83" s="177"/>
      <c r="C83" t="s">
        <v>60</v>
      </c>
      <c r="D83" s="148">
        <v>0.52600000000000002</v>
      </c>
      <c r="E83" s="148">
        <v>0.379</v>
      </c>
      <c r="F83" s="148">
        <v>8.4000000000000005E-2</v>
      </c>
      <c r="G83" s="148">
        <v>1.0999999999999999E-2</v>
      </c>
      <c r="H83" s="148">
        <v>0</v>
      </c>
      <c r="J83" s="209"/>
      <c r="K83" s="209"/>
    </row>
    <row r="84" spans="2:11" x14ac:dyDescent="0.25">
      <c r="B84" s="177"/>
      <c r="C84" t="s">
        <v>61</v>
      </c>
      <c r="D84" s="148">
        <v>0</v>
      </c>
      <c r="E84" s="148">
        <v>6.9000000000000006E-2</v>
      </c>
      <c r="F84" s="148">
        <v>0.379</v>
      </c>
      <c r="G84" s="148">
        <v>0.43099999999999999</v>
      </c>
      <c r="H84" s="148">
        <v>0.121</v>
      </c>
      <c r="J84" s="209"/>
      <c r="K84" s="209"/>
    </row>
    <row r="85" spans="2:11" x14ac:dyDescent="0.25">
      <c r="B85" s="177"/>
      <c r="C85" t="s">
        <v>62</v>
      </c>
      <c r="D85" s="148">
        <v>8.3000000000000004E-2</v>
      </c>
      <c r="E85" s="148">
        <v>0.5</v>
      </c>
      <c r="F85" s="148">
        <v>0.375</v>
      </c>
      <c r="G85" s="148">
        <v>4.2000000000000003E-2</v>
      </c>
      <c r="H85" s="148">
        <v>0</v>
      </c>
      <c r="J85" s="209"/>
      <c r="K85" s="209"/>
    </row>
    <row r="86" spans="2:11" x14ac:dyDescent="0.25">
      <c r="B86" s="177"/>
      <c r="C86" t="s">
        <v>63</v>
      </c>
      <c r="D86" s="148">
        <v>0</v>
      </c>
      <c r="E86" s="148">
        <v>0.35199999999999998</v>
      </c>
      <c r="F86" s="148">
        <v>0.42599999999999999</v>
      </c>
      <c r="G86" s="148">
        <v>0.14799999999999999</v>
      </c>
      <c r="H86" s="148">
        <v>7.3999999999999996E-2</v>
      </c>
      <c r="J86" s="209"/>
      <c r="K86" s="209"/>
    </row>
    <row r="87" spans="2:11" x14ac:dyDescent="0.25">
      <c r="B87" s="177"/>
      <c r="C87" t="s">
        <v>64</v>
      </c>
      <c r="D87" s="148">
        <v>0.58299999999999996</v>
      </c>
      <c r="E87" s="148">
        <v>0.25</v>
      </c>
      <c r="F87" s="148">
        <v>0.16700000000000001</v>
      </c>
      <c r="G87" s="148">
        <v>0</v>
      </c>
      <c r="H87" s="148">
        <v>0</v>
      </c>
      <c r="J87" s="209"/>
      <c r="K87" s="209"/>
    </row>
    <row r="88" spans="2:11" x14ac:dyDescent="0.25">
      <c r="B88" s="177"/>
      <c r="C88" t="s">
        <v>65</v>
      </c>
      <c r="D88" s="148">
        <v>0</v>
      </c>
      <c r="E88" s="148">
        <v>0.188</v>
      </c>
      <c r="F88" s="148">
        <v>0.375</v>
      </c>
      <c r="G88" s="148">
        <v>0.375</v>
      </c>
      <c r="H88" s="148">
        <v>6.3E-2</v>
      </c>
      <c r="J88" s="209"/>
      <c r="K88" s="209"/>
    </row>
    <row r="89" spans="2:11" x14ac:dyDescent="0.25">
      <c r="B89" s="177"/>
      <c r="C89" t="s">
        <v>66</v>
      </c>
      <c r="D89" s="148">
        <v>4.4999999999999998E-2</v>
      </c>
      <c r="E89" s="148">
        <v>0.45500000000000002</v>
      </c>
      <c r="F89" s="148">
        <v>0.40899999999999997</v>
      </c>
      <c r="G89" s="148">
        <v>4.4999999999999998E-2</v>
      </c>
      <c r="H89" s="148">
        <v>4.4999999999999998E-2</v>
      </c>
      <c r="J89" s="209"/>
      <c r="K89" s="209"/>
    </row>
    <row r="90" spans="2:11" x14ac:dyDescent="0.25">
      <c r="B90" s="177"/>
      <c r="C90" t="s">
        <v>67</v>
      </c>
      <c r="D90" s="148">
        <v>0</v>
      </c>
      <c r="E90" s="148">
        <v>0.17599999999999999</v>
      </c>
      <c r="F90" s="148">
        <v>0.35299999999999998</v>
      </c>
      <c r="G90" s="148">
        <v>0.35299999999999998</v>
      </c>
      <c r="H90" s="148">
        <v>0.11799999999999999</v>
      </c>
      <c r="J90" s="209"/>
      <c r="K90" s="209"/>
    </row>
    <row r="91" spans="2:11" x14ac:dyDescent="0.25">
      <c r="B91" s="177"/>
      <c r="C91" t="s">
        <v>68</v>
      </c>
      <c r="D91" s="148">
        <v>1.6E-2</v>
      </c>
      <c r="E91" s="148">
        <v>0.114</v>
      </c>
      <c r="F91" s="148">
        <v>0.41499999999999998</v>
      </c>
      <c r="G91" s="148">
        <v>0.39</v>
      </c>
      <c r="H91" s="148">
        <v>6.5000000000000002E-2</v>
      </c>
      <c r="J91" s="209"/>
      <c r="K91" s="209"/>
    </row>
    <row r="92" spans="2:11" x14ac:dyDescent="0.25">
      <c r="B92" s="177"/>
      <c r="C92" t="s">
        <v>69</v>
      </c>
      <c r="D92" s="148">
        <v>0</v>
      </c>
      <c r="E92" s="148">
        <v>0.33300000000000002</v>
      </c>
      <c r="F92" s="148">
        <v>0.44400000000000001</v>
      </c>
      <c r="G92" s="148">
        <v>0.222</v>
      </c>
      <c r="H92" s="148">
        <v>0</v>
      </c>
      <c r="J92" s="209"/>
      <c r="K92" s="209"/>
    </row>
    <row r="93" spans="2:11" x14ac:dyDescent="0.25">
      <c r="B93" s="177"/>
      <c r="C93" t="s">
        <v>70</v>
      </c>
      <c r="D93" s="148">
        <v>0.1</v>
      </c>
      <c r="E93" s="148">
        <v>0.6</v>
      </c>
      <c r="F93" s="148">
        <v>0.2</v>
      </c>
      <c r="G93" s="148">
        <v>0.1</v>
      </c>
      <c r="H93" s="148">
        <v>0</v>
      </c>
      <c r="J93" s="209"/>
      <c r="K93" s="209"/>
    </row>
    <row r="94" spans="2:11" x14ac:dyDescent="0.25">
      <c r="B94" s="177"/>
      <c r="C94" t="s">
        <v>71</v>
      </c>
      <c r="D94" s="148">
        <v>4.7E-2</v>
      </c>
      <c r="E94" s="148">
        <v>0.32100000000000001</v>
      </c>
      <c r="F94" s="148">
        <v>0.45300000000000001</v>
      </c>
      <c r="G94" s="148">
        <v>0.16</v>
      </c>
      <c r="H94" s="148">
        <v>1.9E-2</v>
      </c>
      <c r="J94" s="209"/>
      <c r="K94" s="209"/>
    </row>
    <row r="95" spans="2:11" x14ac:dyDescent="0.25">
      <c r="B95" s="177"/>
      <c r="C95" t="s">
        <v>72</v>
      </c>
      <c r="D95" s="148">
        <v>8.3000000000000004E-2</v>
      </c>
      <c r="E95" s="148">
        <v>0.41699999999999998</v>
      </c>
      <c r="F95" s="148">
        <v>0.41699999999999998</v>
      </c>
      <c r="G95" s="148">
        <v>8.3000000000000004E-2</v>
      </c>
      <c r="H95" s="148">
        <v>0</v>
      </c>
      <c r="J95" s="209"/>
      <c r="K95" s="209"/>
    </row>
    <row r="96" spans="2:11" x14ac:dyDescent="0.25">
      <c r="B96" s="177"/>
      <c r="C96" t="s">
        <v>73</v>
      </c>
      <c r="D96" s="148">
        <v>0.38500000000000001</v>
      </c>
      <c r="E96" s="148">
        <v>0.46200000000000002</v>
      </c>
      <c r="F96" s="148">
        <v>0.154</v>
      </c>
      <c r="G96" s="148">
        <v>0</v>
      </c>
      <c r="H96" s="148">
        <v>0</v>
      </c>
      <c r="J96" s="209"/>
      <c r="K96" s="209"/>
    </row>
    <row r="97" spans="2:11" ht="13.8" thickBot="1" x14ac:dyDescent="0.3">
      <c r="B97" s="178"/>
      <c r="C97" s="131" t="s">
        <v>74</v>
      </c>
      <c r="D97" s="151">
        <v>2.4E-2</v>
      </c>
      <c r="E97" s="151">
        <v>7.0999999999999994E-2</v>
      </c>
      <c r="F97" s="151">
        <v>0.26200000000000001</v>
      </c>
      <c r="G97" s="151">
        <v>0.35699999999999998</v>
      </c>
      <c r="H97" s="151">
        <v>0.28599999999999998</v>
      </c>
      <c r="J97" s="209"/>
      <c r="K97" s="209"/>
    </row>
    <row r="98" spans="2:11" x14ac:dyDescent="0.25">
      <c r="B98" s="183" t="s">
        <v>797</v>
      </c>
      <c r="C98" t="s">
        <v>75</v>
      </c>
      <c r="D98" s="148">
        <v>0.22600000000000001</v>
      </c>
      <c r="E98" s="148">
        <v>0.51600000000000001</v>
      </c>
      <c r="F98" s="148">
        <v>0.22600000000000001</v>
      </c>
      <c r="G98" s="148">
        <v>0</v>
      </c>
      <c r="H98" s="148">
        <v>3.2000000000000001E-2</v>
      </c>
      <c r="J98" s="209"/>
      <c r="K98" s="209"/>
    </row>
    <row r="99" spans="2:11" x14ac:dyDescent="0.25">
      <c r="B99" s="180"/>
      <c r="C99" t="s">
        <v>76</v>
      </c>
      <c r="D99" s="148">
        <v>0.15</v>
      </c>
      <c r="E99" s="148">
        <v>0.2</v>
      </c>
      <c r="F99" s="148">
        <v>0.45</v>
      </c>
      <c r="G99" s="148">
        <v>0.2</v>
      </c>
      <c r="H99" s="148">
        <v>0</v>
      </c>
      <c r="J99" s="209"/>
      <c r="K99" s="209"/>
    </row>
    <row r="100" spans="2:11" x14ac:dyDescent="0.25">
      <c r="B100" s="180"/>
      <c r="C100" t="s">
        <v>77</v>
      </c>
      <c r="D100" s="148">
        <v>0.05</v>
      </c>
      <c r="E100" s="148">
        <v>0.55000000000000004</v>
      </c>
      <c r="F100" s="148">
        <v>0.3</v>
      </c>
      <c r="G100" s="148">
        <v>0.1</v>
      </c>
      <c r="H100" s="148">
        <v>0</v>
      </c>
      <c r="J100" s="209"/>
      <c r="K100" s="209"/>
    </row>
    <row r="101" spans="2:11" x14ac:dyDescent="0.25">
      <c r="B101" s="180"/>
      <c r="C101" t="s">
        <v>78</v>
      </c>
      <c r="D101" s="148">
        <v>0</v>
      </c>
      <c r="E101" s="148">
        <v>0.188</v>
      </c>
      <c r="F101" s="148">
        <v>0.438</v>
      </c>
      <c r="G101" s="148">
        <v>0.313</v>
      </c>
      <c r="H101" s="148">
        <v>6.3E-2</v>
      </c>
      <c r="J101" s="209"/>
      <c r="K101" s="209"/>
    </row>
    <row r="102" spans="2:11" x14ac:dyDescent="0.25">
      <c r="B102" s="180"/>
      <c r="C102" t="s">
        <v>79</v>
      </c>
      <c r="D102" s="148">
        <v>0.13300000000000001</v>
      </c>
      <c r="E102" s="148">
        <v>0.33300000000000002</v>
      </c>
      <c r="F102" s="148">
        <v>0.4</v>
      </c>
      <c r="G102" s="148">
        <v>0.13300000000000001</v>
      </c>
      <c r="H102" s="148">
        <v>0</v>
      </c>
      <c r="J102" s="209"/>
      <c r="K102" s="209"/>
    </row>
    <row r="103" spans="2:11" x14ac:dyDescent="0.25">
      <c r="B103" s="180"/>
      <c r="C103" t="s">
        <v>80</v>
      </c>
      <c r="D103" s="148">
        <v>0.16200000000000001</v>
      </c>
      <c r="E103" s="148">
        <v>0.51400000000000001</v>
      </c>
      <c r="F103" s="148">
        <v>0.216</v>
      </c>
      <c r="G103" s="148">
        <v>0.108</v>
      </c>
      <c r="H103" s="148">
        <v>0</v>
      </c>
      <c r="J103" s="209"/>
      <c r="K103" s="209"/>
    </row>
    <row r="104" spans="2:11" x14ac:dyDescent="0.25">
      <c r="B104" s="180"/>
      <c r="C104" t="s">
        <v>81</v>
      </c>
      <c r="D104" s="148">
        <v>0.154</v>
      </c>
      <c r="E104" s="148">
        <v>7.6999999999999999E-2</v>
      </c>
      <c r="F104" s="148">
        <v>0.23100000000000001</v>
      </c>
      <c r="G104" s="148">
        <v>0.308</v>
      </c>
      <c r="H104" s="148">
        <v>0.23100000000000001</v>
      </c>
      <c r="J104" s="209"/>
      <c r="K104" s="209"/>
    </row>
    <row r="105" spans="2:11" x14ac:dyDescent="0.25">
      <c r="B105" s="180"/>
      <c r="C105" t="s">
        <v>99</v>
      </c>
      <c r="D105" s="148">
        <v>8.3000000000000004E-2</v>
      </c>
      <c r="E105" s="148">
        <v>0.5</v>
      </c>
      <c r="F105" s="148">
        <v>0.41699999999999998</v>
      </c>
      <c r="G105" s="148">
        <v>0</v>
      </c>
      <c r="H105" s="148">
        <v>0</v>
      </c>
      <c r="J105" s="209"/>
      <c r="K105" s="209"/>
    </row>
    <row r="106" spans="2:11" x14ac:dyDescent="0.25">
      <c r="B106" s="180"/>
      <c r="C106" t="s">
        <v>82</v>
      </c>
      <c r="D106" s="148">
        <v>0.27300000000000002</v>
      </c>
      <c r="E106" s="148">
        <v>0.27300000000000002</v>
      </c>
      <c r="F106" s="148">
        <v>0.36399999999999999</v>
      </c>
      <c r="G106" s="148">
        <v>9.0999999999999998E-2</v>
      </c>
      <c r="H106" s="148">
        <v>0</v>
      </c>
      <c r="J106" s="209"/>
      <c r="K106" s="209"/>
    </row>
    <row r="107" spans="2:11" ht="13.8" thickBot="1" x14ac:dyDescent="0.3">
      <c r="B107" s="181"/>
      <c r="C107" t="s">
        <v>83</v>
      </c>
      <c r="D107" s="148">
        <v>0.17599999999999999</v>
      </c>
      <c r="E107" s="148">
        <v>0.52900000000000003</v>
      </c>
      <c r="F107" s="148">
        <v>0.17599999999999999</v>
      </c>
      <c r="G107" s="148">
        <v>0.11799999999999999</v>
      </c>
      <c r="H107" s="148">
        <v>0</v>
      </c>
      <c r="J107" s="209"/>
      <c r="K107" s="209"/>
    </row>
    <row r="108" spans="2:11" x14ac:dyDescent="0.25">
      <c r="B108" s="182" t="s">
        <v>798</v>
      </c>
      <c r="C108" s="34" t="s">
        <v>84</v>
      </c>
      <c r="D108" s="150">
        <v>0.2</v>
      </c>
      <c r="E108" s="150">
        <v>0.73299999999999998</v>
      </c>
      <c r="F108" s="150">
        <v>0</v>
      </c>
      <c r="G108" s="150">
        <v>6.7000000000000004E-2</v>
      </c>
      <c r="H108" s="150">
        <v>0</v>
      </c>
      <c r="J108" s="209"/>
      <c r="K108" s="209"/>
    </row>
    <row r="109" spans="2:11" x14ac:dyDescent="0.25">
      <c r="B109" s="177"/>
      <c r="C109" t="s">
        <v>85</v>
      </c>
      <c r="D109" s="148">
        <v>0.83299999999999996</v>
      </c>
      <c r="E109" s="148">
        <v>0.16700000000000001</v>
      </c>
      <c r="F109" s="148">
        <v>0</v>
      </c>
      <c r="G109" s="148">
        <v>0</v>
      </c>
      <c r="H109" s="148">
        <v>0</v>
      </c>
      <c r="J109" s="209"/>
      <c r="K109" s="209"/>
    </row>
    <row r="110" spans="2:11" x14ac:dyDescent="0.25">
      <c r="B110" s="177"/>
      <c r="C110" t="s">
        <v>86</v>
      </c>
      <c r="D110" s="148">
        <v>0.63200000000000001</v>
      </c>
      <c r="E110" s="148">
        <v>0.316</v>
      </c>
      <c r="F110" s="148">
        <v>5.2999999999999999E-2</v>
      </c>
      <c r="G110" s="148">
        <v>0</v>
      </c>
      <c r="H110" s="148">
        <v>0</v>
      </c>
      <c r="J110" s="209"/>
      <c r="K110" s="209"/>
    </row>
    <row r="111" spans="2:11" x14ac:dyDescent="0.25">
      <c r="B111" s="177"/>
      <c r="C111" t="s">
        <v>87</v>
      </c>
      <c r="D111" s="148">
        <v>0.71399999999999997</v>
      </c>
      <c r="E111" s="148">
        <v>0.28599999999999998</v>
      </c>
      <c r="F111" s="148">
        <v>0</v>
      </c>
      <c r="G111" s="148">
        <v>0</v>
      </c>
      <c r="H111" s="148">
        <v>0</v>
      </c>
      <c r="J111" s="209"/>
      <c r="K111" s="209"/>
    </row>
    <row r="112" spans="2:11" x14ac:dyDescent="0.25">
      <c r="B112" s="177"/>
      <c r="C112" t="s">
        <v>88</v>
      </c>
      <c r="D112" s="148">
        <v>0.05</v>
      </c>
      <c r="E112" s="148">
        <v>0.55000000000000004</v>
      </c>
      <c r="F112" s="148">
        <v>0.3</v>
      </c>
      <c r="G112" s="148">
        <v>0.1</v>
      </c>
      <c r="H112" s="148">
        <v>0</v>
      </c>
      <c r="J112" s="209"/>
      <c r="K112" s="209"/>
    </row>
    <row r="113" spans="2:11" x14ac:dyDescent="0.25">
      <c r="B113" s="177"/>
      <c r="C113" t="s">
        <v>89</v>
      </c>
      <c r="D113" s="148">
        <v>0.68799999999999994</v>
      </c>
      <c r="E113" s="148">
        <v>0.313</v>
      </c>
      <c r="F113" s="148">
        <v>0</v>
      </c>
      <c r="G113" s="148">
        <v>0</v>
      </c>
      <c r="H113" s="148">
        <v>0</v>
      </c>
      <c r="J113" s="209"/>
      <c r="K113" s="209"/>
    </row>
    <row r="114" spans="2:11" x14ac:dyDescent="0.25">
      <c r="B114" s="177"/>
      <c r="C114" t="s">
        <v>90</v>
      </c>
      <c r="D114" s="148">
        <v>0.8</v>
      </c>
      <c r="E114" s="148">
        <v>0.2</v>
      </c>
      <c r="F114" s="148">
        <v>0</v>
      </c>
      <c r="G114" s="148">
        <v>0</v>
      </c>
      <c r="H114" s="148">
        <v>0</v>
      </c>
      <c r="J114" s="209"/>
      <c r="K114" s="209"/>
    </row>
    <row r="115" spans="2:11" x14ac:dyDescent="0.25">
      <c r="B115" s="177"/>
      <c r="C115" t="s">
        <v>91</v>
      </c>
      <c r="D115" s="148">
        <v>0.5</v>
      </c>
      <c r="E115" s="148">
        <v>0.5</v>
      </c>
      <c r="F115" s="148">
        <v>0</v>
      </c>
      <c r="G115" s="148">
        <v>0</v>
      </c>
      <c r="H115" s="148">
        <v>0</v>
      </c>
      <c r="J115" s="209"/>
      <c r="K115" s="209"/>
    </row>
    <row r="116" spans="2:11" x14ac:dyDescent="0.25">
      <c r="B116" s="177"/>
      <c r="C116" t="s">
        <v>92</v>
      </c>
      <c r="D116" s="148">
        <v>0.60899999999999999</v>
      </c>
      <c r="E116" s="148">
        <v>0.30399999999999999</v>
      </c>
      <c r="F116" s="148">
        <v>8.6999999999999994E-2</v>
      </c>
      <c r="G116" s="148">
        <v>0</v>
      </c>
      <c r="H116" s="148">
        <v>0</v>
      </c>
      <c r="J116" s="209"/>
      <c r="K116" s="209"/>
    </row>
    <row r="117" spans="2:11" x14ac:dyDescent="0.25">
      <c r="B117" s="177"/>
      <c r="C117" t="s">
        <v>93</v>
      </c>
      <c r="D117" s="148">
        <v>0.15</v>
      </c>
      <c r="E117" s="148">
        <v>0.55000000000000004</v>
      </c>
      <c r="F117" s="148">
        <v>0.2</v>
      </c>
      <c r="G117" s="148">
        <v>0.1</v>
      </c>
      <c r="H117" s="148">
        <v>0</v>
      </c>
      <c r="J117" s="209"/>
      <c r="K117" s="209"/>
    </row>
    <row r="118" spans="2:11" x14ac:dyDescent="0.25">
      <c r="B118" s="177"/>
      <c r="C118" t="s">
        <v>94</v>
      </c>
      <c r="D118" s="148">
        <v>0</v>
      </c>
      <c r="E118" s="148">
        <v>0.42899999999999999</v>
      </c>
      <c r="F118" s="148">
        <v>0.33300000000000002</v>
      </c>
      <c r="G118" s="148">
        <v>0.23799999999999999</v>
      </c>
      <c r="H118" s="148">
        <v>0</v>
      </c>
      <c r="J118" s="209"/>
      <c r="K118" s="209"/>
    </row>
    <row r="119" spans="2:11" x14ac:dyDescent="0.25">
      <c r="B119" s="177"/>
      <c r="C119" t="s">
        <v>95</v>
      </c>
      <c r="D119" s="148">
        <v>0.16700000000000001</v>
      </c>
      <c r="E119" s="148">
        <v>0.5</v>
      </c>
      <c r="F119" s="148">
        <v>0.25</v>
      </c>
      <c r="G119" s="148">
        <v>8.3000000000000004E-2</v>
      </c>
      <c r="H119" s="148">
        <v>0</v>
      </c>
      <c r="J119" s="209"/>
      <c r="K119" s="209"/>
    </row>
    <row r="120" spans="2:11" x14ac:dyDescent="0.25">
      <c r="B120" s="177"/>
      <c r="C120" t="s">
        <v>96</v>
      </c>
      <c r="D120" s="148">
        <v>0.53300000000000003</v>
      </c>
      <c r="E120" s="148">
        <v>0.433</v>
      </c>
      <c r="F120" s="148">
        <v>3.3000000000000002E-2</v>
      </c>
      <c r="G120" s="148">
        <v>0</v>
      </c>
      <c r="H120" s="148">
        <v>0</v>
      </c>
      <c r="J120" s="209"/>
      <c r="K120" s="209"/>
    </row>
    <row r="121" spans="2:11" x14ac:dyDescent="0.25">
      <c r="B121" s="177"/>
      <c r="C121" t="s">
        <v>97</v>
      </c>
      <c r="D121" s="148">
        <v>0.83299999999999996</v>
      </c>
      <c r="E121" s="148">
        <v>0.16700000000000001</v>
      </c>
      <c r="F121" s="148">
        <v>0</v>
      </c>
      <c r="G121" s="148">
        <v>0</v>
      </c>
      <c r="H121" s="148">
        <v>0</v>
      </c>
      <c r="J121" s="209"/>
      <c r="K121" s="209"/>
    </row>
    <row r="122" spans="2:11" ht="13.8" thickBot="1" x14ac:dyDescent="0.3">
      <c r="B122" s="178"/>
      <c r="C122" t="s">
        <v>98</v>
      </c>
      <c r="D122" s="148">
        <v>0.22600000000000001</v>
      </c>
      <c r="E122" s="148">
        <v>0.35499999999999998</v>
      </c>
      <c r="F122" s="148">
        <v>0.35499999999999998</v>
      </c>
      <c r="G122" s="148">
        <v>6.5000000000000002E-2</v>
      </c>
      <c r="H122" s="148">
        <v>0</v>
      </c>
      <c r="J122" s="209"/>
      <c r="K122" s="209"/>
    </row>
    <row r="123" spans="2:11" x14ac:dyDescent="0.25">
      <c r="D123" s="148"/>
      <c r="E123" s="148"/>
      <c r="F123" s="148"/>
      <c r="G123" s="148"/>
      <c r="H123" s="148"/>
    </row>
    <row r="124" spans="2:11" x14ac:dyDescent="0.25">
      <c r="D124" s="106"/>
      <c r="E124" s="106"/>
      <c r="F124" s="106"/>
      <c r="G124" s="106"/>
      <c r="H124" s="106"/>
      <c r="J124" s="208"/>
      <c r="K124" s="208"/>
    </row>
    <row r="125" spans="2:11" ht="1.65" customHeight="1" x14ac:dyDescent="0.25">
      <c r="C125" t="s">
        <v>107</v>
      </c>
      <c r="D125" s="106" t="s">
        <v>163</v>
      </c>
      <c r="E125" s="106" t="s">
        <v>164</v>
      </c>
      <c r="F125" s="106" t="s">
        <v>165</v>
      </c>
      <c r="G125" s="106" t="s">
        <v>166</v>
      </c>
      <c r="H125" s="106" t="s">
        <v>158</v>
      </c>
      <c r="J125" s="208"/>
      <c r="K125" s="208"/>
    </row>
    <row r="126" spans="2:11" ht="32.85" customHeight="1" x14ac:dyDescent="0.25">
      <c r="D126" s="106"/>
      <c r="E126" s="106"/>
      <c r="F126" s="106"/>
      <c r="G126" s="106"/>
      <c r="H126" s="106"/>
    </row>
    <row r="127" spans="2:11" ht="409.6" hidden="1" customHeight="1" x14ac:dyDescent="0.25">
      <c r="D127" s="106"/>
      <c r="E127" s="106"/>
      <c r="F127" s="106"/>
      <c r="G127" s="106"/>
      <c r="H127" s="106"/>
    </row>
    <row r="128" spans="2:11" ht="7.35" customHeight="1" x14ac:dyDescent="0.25">
      <c r="D128" s="106"/>
      <c r="E128" s="106"/>
      <c r="F128" s="106"/>
      <c r="G128" s="106"/>
      <c r="H128" s="106"/>
    </row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8"/>
  <sheetViews>
    <sheetView showGridLines="0" zoomScale="70" zoomScaleNormal="70" workbookViewId="0">
      <selection activeCell="L14" sqref="L14"/>
    </sheetView>
  </sheetViews>
  <sheetFormatPr defaultColWidth="9.109375" defaultRowHeight="13.2" x14ac:dyDescent="0.25"/>
  <cols>
    <col min="1" max="1" width="1.6640625" customWidth="1"/>
    <col min="2" max="2" width="21.88671875" customWidth="1"/>
    <col min="3" max="3" width="22.6640625" customWidth="1"/>
    <col min="4" max="8" width="15.88671875" customWidth="1"/>
  </cols>
  <sheetData>
    <row r="1" spans="2:8" ht="18" customHeight="1" x14ac:dyDescent="0.25"/>
    <row r="2" spans="2:8" ht="19.5" customHeight="1" thickBot="1" x14ac:dyDescent="0.3"/>
    <row r="3" spans="2:8" ht="13.5" customHeight="1" thickTop="1" thickBot="1" x14ac:dyDescent="0.3">
      <c r="C3" s="139" t="s">
        <v>955</v>
      </c>
      <c r="D3" s="139"/>
      <c r="E3" s="139"/>
      <c r="F3" s="139"/>
      <c r="G3" s="126"/>
      <c r="H3" s="126"/>
    </row>
    <row r="4" spans="2:8" ht="13.5" customHeight="1" x14ac:dyDescent="0.25">
      <c r="C4" s="60"/>
      <c r="D4" s="60"/>
      <c r="E4" s="60"/>
      <c r="F4" s="60"/>
      <c r="G4" s="60"/>
      <c r="H4" s="60"/>
    </row>
    <row r="5" spans="2:8" ht="13.5" customHeight="1" x14ac:dyDescent="0.25">
      <c r="C5" s="119" t="s">
        <v>933</v>
      </c>
      <c r="D5" s="60"/>
      <c r="E5" s="60"/>
      <c r="F5" s="119" t="s">
        <v>934</v>
      </c>
      <c r="G5" s="60"/>
      <c r="H5" s="60"/>
    </row>
    <row r="6" spans="2:8" ht="13.5" customHeight="1" x14ac:dyDescent="0.25">
      <c r="C6" s="119" t="s">
        <v>935</v>
      </c>
      <c r="D6" s="60"/>
      <c r="E6" s="60"/>
      <c r="F6" s="119" t="s">
        <v>936</v>
      </c>
      <c r="G6" s="60"/>
      <c r="H6" s="60"/>
    </row>
    <row r="7" spans="2:8" ht="13.5" customHeight="1" x14ac:dyDescent="0.25">
      <c r="C7" s="60"/>
      <c r="D7" s="60"/>
      <c r="E7" s="119" t="s">
        <v>956</v>
      </c>
      <c r="F7" s="60"/>
      <c r="G7" s="60"/>
      <c r="H7" s="60"/>
    </row>
    <row r="8" spans="2:8" ht="13.5" customHeight="1" x14ac:dyDescent="0.25">
      <c r="C8" s="60"/>
      <c r="D8" s="60"/>
      <c r="E8" s="60"/>
      <c r="F8" s="60"/>
      <c r="G8" s="60"/>
      <c r="H8" s="60"/>
    </row>
    <row r="9" spans="2:8" ht="13.5" customHeight="1" thickBot="1" x14ac:dyDescent="0.3">
      <c r="C9" s="60"/>
      <c r="D9" s="60"/>
      <c r="E9" s="60"/>
      <c r="F9" s="60"/>
      <c r="G9" s="60"/>
      <c r="H9" s="60"/>
    </row>
    <row r="10" spans="2:8" ht="13.5" customHeight="1" thickBot="1" x14ac:dyDescent="0.3">
      <c r="C10" s="11" t="s">
        <v>938</v>
      </c>
      <c r="D10" s="124">
        <v>1</v>
      </c>
      <c r="E10" s="124">
        <v>2</v>
      </c>
      <c r="F10" s="124">
        <v>3</v>
      </c>
      <c r="G10" s="124">
        <v>4</v>
      </c>
      <c r="H10" s="124">
        <v>5</v>
      </c>
    </row>
    <row r="11" spans="2:8" x14ac:dyDescent="0.25">
      <c r="B11" s="176" t="s">
        <v>684</v>
      </c>
      <c r="C11" t="s">
        <v>197</v>
      </c>
      <c r="D11" s="148">
        <v>0.41799999999999998</v>
      </c>
      <c r="E11" s="148">
        <v>0.45500000000000002</v>
      </c>
      <c r="F11" s="148">
        <v>0.127</v>
      </c>
      <c r="G11" s="148">
        <v>0</v>
      </c>
      <c r="H11" s="148">
        <v>0</v>
      </c>
    </row>
    <row r="12" spans="2:8" x14ac:dyDescent="0.25">
      <c r="B12" s="177"/>
      <c r="C12" t="s">
        <v>202</v>
      </c>
      <c r="D12" s="148">
        <v>0.442</v>
      </c>
      <c r="E12" s="148">
        <v>0.442</v>
      </c>
      <c r="F12" s="148">
        <v>0.111</v>
      </c>
      <c r="G12" s="148">
        <v>5.0000000000000001E-3</v>
      </c>
      <c r="H12" s="148">
        <v>0</v>
      </c>
    </row>
    <row r="13" spans="2:8" x14ac:dyDescent="0.25">
      <c r="B13" s="177"/>
      <c r="C13" t="s">
        <v>207</v>
      </c>
      <c r="D13" s="148">
        <v>0.46400000000000002</v>
      </c>
      <c r="E13" s="148">
        <v>0.36899999999999999</v>
      </c>
      <c r="F13" s="148">
        <v>0.13100000000000001</v>
      </c>
      <c r="G13" s="148">
        <v>3.5999999999999997E-2</v>
      </c>
      <c r="H13" s="148">
        <v>0</v>
      </c>
    </row>
    <row r="14" spans="2:8" x14ac:dyDescent="0.25">
      <c r="B14" s="177"/>
      <c r="C14" t="s">
        <v>211</v>
      </c>
      <c r="D14" s="148">
        <v>0.53200000000000003</v>
      </c>
      <c r="E14" s="148">
        <v>0.40300000000000002</v>
      </c>
      <c r="F14" s="148">
        <v>6.5000000000000002E-2</v>
      </c>
      <c r="G14" s="148">
        <v>0</v>
      </c>
      <c r="H14" s="148">
        <v>0</v>
      </c>
    </row>
    <row r="15" spans="2:8" ht="12.75" customHeight="1" x14ac:dyDescent="0.25">
      <c r="B15" s="177"/>
      <c r="C15" t="s">
        <v>676</v>
      </c>
      <c r="D15" s="148">
        <v>0.47499999999999998</v>
      </c>
      <c r="E15" s="148">
        <v>0.375</v>
      </c>
      <c r="F15" s="148">
        <v>0.15</v>
      </c>
      <c r="G15" s="148">
        <v>0</v>
      </c>
      <c r="H15" s="148">
        <v>0</v>
      </c>
    </row>
    <row r="16" spans="2:8" ht="12.75" customHeight="1" x14ac:dyDescent="0.25">
      <c r="B16" s="177"/>
      <c r="C16" t="s">
        <v>677</v>
      </c>
      <c r="D16" s="148">
        <v>0.23400000000000001</v>
      </c>
      <c r="E16" s="148">
        <v>0.41599999999999998</v>
      </c>
      <c r="F16" s="148">
        <v>0.33800000000000002</v>
      </c>
      <c r="G16" s="148">
        <v>1.2999999999999999E-2</v>
      </c>
      <c r="H16" s="148">
        <v>0</v>
      </c>
    </row>
    <row r="17" spans="2:8" x14ac:dyDescent="0.25">
      <c r="B17" s="177"/>
      <c r="C17" t="s">
        <v>225</v>
      </c>
      <c r="D17" s="148">
        <v>0.47199999999999998</v>
      </c>
      <c r="E17" s="148">
        <v>0.41699999999999998</v>
      </c>
      <c r="F17" s="148">
        <v>0.111</v>
      </c>
      <c r="G17" s="148">
        <v>0</v>
      </c>
      <c r="H17" s="148">
        <v>0</v>
      </c>
    </row>
    <row r="18" spans="2:8" x14ac:dyDescent="0.25">
      <c r="B18" s="177"/>
      <c r="C18" t="s">
        <v>230</v>
      </c>
      <c r="D18" s="148">
        <v>0.153</v>
      </c>
      <c r="E18" s="148">
        <v>0.41699999999999998</v>
      </c>
      <c r="F18" s="148">
        <v>0.36099999999999999</v>
      </c>
      <c r="G18" s="148">
        <v>5.6000000000000001E-2</v>
      </c>
      <c r="H18" s="148">
        <v>1.4E-2</v>
      </c>
    </row>
    <row r="19" spans="2:8" x14ac:dyDescent="0.25">
      <c r="B19" s="177"/>
      <c r="C19" t="s">
        <v>235</v>
      </c>
      <c r="D19" s="148">
        <v>0.50900000000000001</v>
      </c>
      <c r="E19" s="148">
        <v>0.373</v>
      </c>
      <c r="F19" s="148">
        <v>0.112</v>
      </c>
      <c r="G19" s="148">
        <v>6.0000000000000001E-3</v>
      </c>
      <c r="H19" s="148">
        <v>0</v>
      </c>
    </row>
    <row r="20" spans="2:8" x14ac:dyDescent="0.25">
      <c r="B20" s="177"/>
      <c r="C20" t="s">
        <v>240</v>
      </c>
      <c r="D20" s="148">
        <v>0.55000000000000004</v>
      </c>
      <c r="E20" s="148">
        <v>0.36299999999999999</v>
      </c>
      <c r="F20" s="148">
        <v>8.1000000000000003E-2</v>
      </c>
      <c r="G20" s="148">
        <v>6.0000000000000001E-3</v>
      </c>
      <c r="H20" s="148">
        <v>0</v>
      </c>
    </row>
    <row r="21" spans="2:8" x14ac:dyDescent="0.25">
      <c r="B21" s="177"/>
      <c r="C21" t="s">
        <v>244</v>
      </c>
      <c r="D21" s="148">
        <v>0.35499999999999998</v>
      </c>
      <c r="E21" s="148">
        <v>0.51300000000000001</v>
      </c>
      <c r="F21" s="148">
        <v>0.13200000000000001</v>
      </c>
      <c r="G21" s="148">
        <v>0</v>
      </c>
      <c r="H21" s="148">
        <v>0</v>
      </c>
    </row>
    <row r="22" spans="2:8" ht="13.8" thickBot="1" x14ac:dyDescent="0.3">
      <c r="B22" s="178"/>
      <c r="C22" t="s">
        <v>249</v>
      </c>
      <c r="D22" s="148">
        <v>0.29199999999999998</v>
      </c>
      <c r="E22" s="148">
        <v>0.44800000000000001</v>
      </c>
      <c r="F22" s="148">
        <v>0.22900000000000001</v>
      </c>
      <c r="G22" s="148">
        <v>3.1E-2</v>
      </c>
      <c r="H22" s="148">
        <v>0</v>
      </c>
    </row>
    <row r="23" spans="2:8" x14ac:dyDescent="0.25">
      <c r="B23" s="179" t="s">
        <v>703</v>
      </c>
      <c r="C23" s="34" t="s">
        <v>254</v>
      </c>
      <c r="D23" s="150">
        <v>0.34100000000000003</v>
      </c>
      <c r="E23" s="150">
        <v>0.41799999999999998</v>
      </c>
      <c r="F23" s="150">
        <v>0.20899999999999999</v>
      </c>
      <c r="G23" s="150">
        <v>3.3000000000000002E-2</v>
      </c>
      <c r="H23" s="150">
        <v>0</v>
      </c>
    </row>
    <row r="24" spans="2:8" x14ac:dyDescent="0.25">
      <c r="B24" s="180"/>
      <c r="C24" t="s">
        <v>259</v>
      </c>
      <c r="D24" s="148">
        <v>0.58099999999999996</v>
      </c>
      <c r="E24" s="148">
        <v>0.314</v>
      </c>
      <c r="F24" s="148">
        <v>9.2999999999999999E-2</v>
      </c>
      <c r="G24" s="148">
        <v>1.2E-2</v>
      </c>
      <c r="H24" s="148">
        <v>0</v>
      </c>
    </row>
    <row r="25" spans="2:8" x14ac:dyDescent="0.25">
      <c r="B25" s="180"/>
      <c r="C25" t="s">
        <v>264</v>
      </c>
      <c r="D25" s="148">
        <v>0.39400000000000002</v>
      </c>
      <c r="E25" s="148">
        <v>0.42399999999999999</v>
      </c>
      <c r="F25" s="148">
        <v>0.16700000000000001</v>
      </c>
      <c r="G25" s="148">
        <v>1.4999999999999999E-2</v>
      </c>
      <c r="H25" s="148">
        <v>0</v>
      </c>
    </row>
    <row r="26" spans="2:8" x14ac:dyDescent="0.25">
      <c r="B26" s="180"/>
      <c r="C26" t="s">
        <v>269</v>
      </c>
      <c r="D26" s="148">
        <v>0.48499999999999999</v>
      </c>
      <c r="E26" s="148">
        <v>0.439</v>
      </c>
      <c r="F26" s="148">
        <v>7.5999999999999998E-2</v>
      </c>
      <c r="G26" s="148">
        <v>0</v>
      </c>
      <c r="H26" s="148">
        <v>0</v>
      </c>
    </row>
    <row r="27" spans="2:8" x14ac:dyDescent="0.25">
      <c r="B27" s="180"/>
      <c r="C27" t="s">
        <v>274</v>
      </c>
      <c r="D27" s="148">
        <v>0.45800000000000002</v>
      </c>
      <c r="E27" s="148">
        <v>0.5</v>
      </c>
      <c r="F27" s="148">
        <v>4.2000000000000003E-2</v>
      </c>
      <c r="G27" s="148">
        <v>0</v>
      </c>
      <c r="H27" s="148">
        <v>0</v>
      </c>
    </row>
    <row r="28" spans="2:8" x14ac:dyDescent="0.25">
      <c r="B28" s="180"/>
      <c r="C28" t="s">
        <v>279</v>
      </c>
      <c r="D28" s="148">
        <v>0.53800000000000003</v>
      </c>
      <c r="E28" s="148">
        <v>0.308</v>
      </c>
      <c r="F28" s="148">
        <v>0.154</v>
      </c>
      <c r="G28" s="148">
        <v>0</v>
      </c>
      <c r="H28" s="148">
        <v>0</v>
      </c>
    </row>
    <row r="29" spans="2:8" x14ac:dyDescent="0.25">
      <c r="B29" s="180"/>
      <c r="C29" t="s">
        <v>285</v>
      </c>
      <c r="D29" s="148">
        <v>0.59399999999999997</v>
      </c>
      <c r="E29" s="148">
        <v>0.25</v>
      </c>
      <c r="F29" s="148">
        <v>0.125</v>
      </c>
      <c r="G29" s="148">
        <v>3.1E-2</v>
      </c>
      <c r="H29" s="148">
        <v>0</v>
      </c>
    </row>
    <row r="30" spans="2:8" x14ac:dyDescent="0.25">
      <c r="B30" s="180"/>
      <c r="C30" t="s">
        <v>290</v>
      </c>
      <c r="D30" s="148">
        <v>0.46800000000000003</v>
      </c>
      <c r="E30" s="148">
        <v>0.44700000000000001</v>
      </c>
      <c r="F30" s="148">
        <v>8.5000000000000006E-2</v>
      </c>
      <c r="G30" s="148">
        <v>0</v>
      </c>
      <c r="H30" s="148">
        <v>0</v>
      </c>
    </row>
    <row r="31" spans="2:8" x14ac:dyDescent="0.25">
      <c r="B31" s="180"/>
      <c r="C31" t="s">
        <v>295</v>
      </c>
      <c r="D31" s="148">
        <v>0.54900000000000004</v>
      </c>
      <c r="E31" s="148">
        <v>0.39800000000000002</v>
      </c>
      <c r="F31" s="148">
        <v>5.2999999999999999E-2</v>
      </c>
      <c r="G31" s="148">
        <v>0</v>
      </c>
      <c r="H31" s="148">
        <v>0</v>
      </c>
    </row>
    <row r="32" spans="2:8" x14ac:dyDescent="0.25">
      <c r="B32" s="180"/>
      <c r="C32" t="s">
        <v>300</v>
      </c>
      <c r="D32" s="148">
        <v>0.41699999999999998</v>
      </c>
      <c r="E32" s="148">
        <v>0.39600000000000002</v>
      </c>
      <c r="F32" s="148">
        <v>0.188</v>
      </c>
      <c r="G32" s="148">
        <v>0</v>
      </c>
      <c r="H32" s="148">
        <v>0</v>
      </c>
    </row>
    <row r="33" spans="2:8" x14ac:dyDescent="0.25">
      <c r="B33" s="180"/>
      <c r="C33" t="s">
        <v>305</v>
      </c>
      <c r="D33" s="148">
        <v>0.44400000000000001</v>
      </c>
      <c r="E33" s="148">
        <v>0.5</v>
      </c>
      <c r="F33" s="148">
        <v>5.6000000000000001E-2</v>
      </c>
      <c r="G33" s="148">
        <v>0</v>
      </c>
      <c r="H33" s="148">
        <v>0</v>
      </c>
    </row>
    <row r="34" spans="2:8" x14ac:dyDescent="0.25">
      <c r="B34" s="180"/>
      <c r="C34" t="s">
        <v>309</v>
      </c>
      <c r="D34" s="148">
        <v>0.40500000000000003</v>
      </c>
      <c r="E34" s="148">
        <v>0.38100000000000001</v>
      </c>
      <c r="F34" s="148">
        <v>0.19</v>
      </c>
      <c r="G34" s="148">
        <v>2.4E-2</v>
      </c>
      <c r="H34" s="148">
        <v>0</v>
      </c>
    </row>
    <row r="35" spans="2:8" ht="13.8" thickBot="1" x14ac:dyDescent="0.3">
      <c r="B35" s="181"/>
      <c r="C35" t="s">
        <v>314</v>
      </c>
      <c r="D35" s="148">
        <v>0.53300000000000003</v>
      </c>
      <c r="E35" s="148">
        <v>0.378</v>
      </c>
      <c r="F35" s="148">
        <v>8.8999999999999996E-2</v>
      </c>
      <c r="G35" s="148">
        <v>0</v>
      </c>
      <c r="H35" s="148">
        <v>0</v>
      </c>
    </row>
    <row r="36" spans="2:8" x14ac:dyDescent="0.25">
      <c r="B36" s="182" t="s">
        <v>714</v>
      </c>
      <c r="C36" s="34" t="s">
        <v>319</v>
      </c>
      <c r="D36" s="150">
        <v>0.47</v>
      </c>
      <c r="E36" s="150">
        <v>0.45500000000000002</v>
      </c>
      <c r="F36" s="150">
        <v>7.5999999999999998E-2</v>
      </c>
      <c r="G36" s="150">
        <v>0</v>
      </c>
      <c r="H36" s="150">
        <v>0</v>
      </c>
    </row>
    <row r="37" spans="2:8" ht="12.75" customHeight="1" x14ac:dyDescent="0.25">
      <c r="B37" s="177"/>
      <c r="C37" t="s">
        <v>324</v>
      </c>
      <c r="D37" s="148">
        <v>0.32600000000000001</v>
      </c>
      <c r="E37" s="148">
        <v>0.51200000000000001</v>
      </c>
      <c r="F37" s="148">
        <v>0.16300000000000001</v>
      </c>
      <c r="G37" s="148">
        <v>0</v>
      </c>
      <c r="H37" s="148">
        <v>0</v>
      </c>
    </row>
    <row r="38" spans="2:8" x14ac:dyDescent="0.25">
      <c r="B38" s="177"/>
      <c r="C38" t="s">
        <v>329</v>
      </c>
      <c r="D38" s="148">
        <v>0.48599999999999999</v>
      </c>
      <c r="E38" s="148">
        <v>0.43099999999999999</v>
      </c>
      <c r="F38" s="148">
        <v>8.3000000000000004E-2</v>
      </c>
      <c r="G38" s="148">
        <v>0</v>
      </c>
      <c r="H38" s="148">
        <v>0</v>
      </c>
    </row>
    <row r="39" spans="2:8" x14ac:dyDescent="0.25">
      <c r="B39" s="177"/>
      <c r="C39" t="s">
        <v>334</v>
      </c>
      <c r="D39" s="148">
        <v>0.47499999999999998</v>
      </c>
      <c r="E39" s="148">
        <v>0.443</v>
      </c>
      <c r="F39" s="148">
        <v>8.2000000000000003E-2</v>
      </c>
      <c r="G39" s="148">
        <v>0</v>
      </c>
      <c r="H39" s="148">
        <v>0</v>
      </c>
    </row>
    <row r="40" spans="2:8" x14ac:dyDescent="0.25">
      <c r="B40" s="177"/>
      <c r="C40" t="s">
        <v>339</v>
      </c>
      <c r="D40" s="148">
        <v>0.42899999999999999</v>
      </c>
      <c r="E40" s="148">
        <v>0.42899999999999999</v>
      </c>
      <c r="F40" s="148">
        <v>0.14299999999999999</v>
      </c>
      <c r="G40" s="148">
        <v>0</v>
      </c>
      <c r="H40" s="148">
        <v>0</v>
      </c>
    </row>
    <row r="41" spans="2:8" x14ac:dyDescent="0.25">
      <c r="B41" s="177"/>
      <c r="C41" t="s">
        <v>344</v>
      </c>
      <c r="D41" s="148">
        <v>0.42899999999999999</v>
      </c>
      <c r="E41" s="148">
        <v>0.52400000000000002</v>
      </c>
      <c r="F41" s="148">
        <v>2.4E-2</v>
      </c>
      <c r="G41" s="148">
        <v>2.4E-2</v>
      </c>
      <c r="H41" s="148">
        <v>0</v>
      </c>
    </row>
    <row r="42" spans="2:8" ht="12.75" customHeight="1" thickBot="1" x14ac:dyDescent="0.3">
      <c r="B42" s="178"/>
      <c r="C42" t="s">
        <v>349</v>
      </c>
      <c r="D42" s="148">
        <v>0.51500000000000001</v>
      </c>
      <c r="E42" s="148">
        <v>0.371</v>
      </c>
      <c r="F42" s="148">
        <v>0.10299999999999999</v>
      </c>
      <c r="G42" s="148">
        <v>0.01</v>
      </c>
      <c r="H42" s="148">
        <v>0</v>
      </c>
    </row>
    <row r="43" spans="2:8" x14ac:dyDescent="0.25">
      <c r="B43" s="183" t="s">
        <v>721</v>
      </c>
      <c r="C43" s="34" t="s">
        <v>20</v>
      </c>
      <c r="D43" s="150">
        <v>0.1</v>
      </c>
      <c r="E43" s="150">
        <v>0.3</v>
      </c>
      <c r="F43" s="150">
        <v>0.5</v>
      </c>
      <c r="G43" s="150">
        <v>0.1</v>
      </c>
      <c r="H43" s="150">
        <v>0</v>
      </c>
    </row>
    <row r="44" spans="2:8" x14ac:dyDescent="0.25">
      <c r="B44" s="180"/>
      <c r="C44" t="s">
        <v>21</v>
      </c>
      <c r="D44" s="148">
        <v>0.113</v>
      </c>
      <c r="E44" s="148">
        <v>0.377</v>
      </c>
      <c r="F44" s="148">
        <v>0.39600000000000002</v>
      </c>
      <c r="G44" s="148">
        <v>9.4E-2</v>
      </c>
      <c r="H44" s="148">
        <v>1.9E-2</v>
      </c>
    </row>
    <row r="45" spans="2:8" x14ac:dyDescent="0.25">
      <c r="B45" s="180"/>
      <c r="C45" t="s">
        <v>22</v>
      </c>
      <c r="D45" s="148">
        <v>0.14299999999999999</v>
      </c>
      <c r="E45" s="148">
        <v>0.71399999999999997</v>
      </c>
      <c r="F45" s="148">
        <v>0.14299999999999999</v>
      </c>
      <c r="G45" s="148">
        <v>0</v>
      </c>
      <c r="H45" s="148">
        <v>0</v>
      </c>
    </row>
    <row r="46" spans="2:8" x14ac:dyDescent="0.25">
      <c r="B46" s="180"/>
      <c r="C46" t="s">
        <v>23</v>
      </c>
      <c r="D46" s="148">
        <v>0.42899999999999999</v>
      </c>
      <c r="E46" s="148">
        <v>0.51400000000000001</v>
      </c>
      <c r="F46" s="148">
        <v>5.7000000000000002E-2</v>
      </c>
      <c r="G46" s="148">
        <v>0</v>
      </c>
      <c r="H46" s="148">
        <v>0</v>
      </c>
    </row>
    <row r="47" spans="2:8" x14ac:dyDescent="0.25">
      <c r="B47" s="180"/>
      <c r="C47" t="s">
        <v>24</v>
      </c>
      <c r="D47" s="148">
        <v>0</v>
      </c>
      <c r="E47" s="148">
        <v>0.17599999999999999</v>
      </c>
      <c r="F47" s="148">
        <v>0.441</v>
      </c>
      <c r="G47" s="148">
        <v>0.35299999999999998</v>
      </c>
      <c r="H47" s="148">
        <v>2.9000000000000001E-2</v>
      </c>
    </row>
    <row r="48" spans="2:8" ht="13.8" thickBot="1" x14ac:dyDescent="0.3">
      <c r="B48" s="181"/>
      <c r="C48" t="s">
        <v>25</v>
      </c>
      <c r="D48" s="148">
        <v>7.0999999999999994E-2</v>
      </c>
      <c r="E48" s="148">
        <v>0.57099999999999995</v>
      </c>
      <c r="F48" s="148">
        <v>0.32100000000000001</v>
      </c>
      <c r="G48" s="148">
        <v>0</v>
      </c>
      <c r="H48" s="148">
        <v>3.5999999999999997E-2</v>
      </c>
    </row>
    <row r="49" spans="2:8" x14ac:dyDescent="0.25">
      <c r="B49" s="182" t="s">
        <v>730</v>
      </c>
      <c r="C49" s="34" t="s">
        <v>26</v>
      </c>
      <c r="D49" s="150">
        <v>0</v>
      </c>
      <c r="E49" s="150">
        <v>0.1</v>
      </c>
      <c r="F49" s="150">
        <v>0.5</v>
      </c>
      <c r="G49" s="150">
        <v>0.4</v>
      </c>
      <c r="H49" s="150">
        <v>0</v>
      </c>
    </row>
    <row r="50" spans="2:8" x14ac:dyDescent="0.25">
      <c r="B50" s="177"/>
      <c r="C50" t="s">
        <v>27</v>
      </c>
      <c r="D50" s="148">
        <v>0.03</v>
      </c>
      <c r="E50" s="148">
        <v>0.48499999999999999</v>
      </c>
      <c r="F50" s="148">
        <v>0.36399999999999999</v>
      </c>
      <c r="G50" s="148">
        <v>0.121</v>
      </c>
      <c r="H50" s="148">
        <v>0</v>
      </c>
    </row>
    <row r="51" spans="2:8" x14ac:dyDescent="0.25">
      <c r="B51" s="177"/>
      <c r="C51" t="s">
        <v>28</v>
      </c>
      <c r="D51" s="148">
        <v>3.3000000000000002E-2</v>
      </c>
      <c r="E51" s="148">
        <v>0.4</v>
      </c>
      <c r="F51" s="148">
        <v>0.46700000000000003</v>
      </c>
      <c r="G51" s="148">
        <v>0.1</v>
      </c>
      <c r="H51" s="148">
        <v>0</v>
      </c>
    </row>
    <row r="52" spans="2:8" ht="12.75" customHeight="1" x14ac:dyDescent="0.25">
      <c r="B52" s="177"/>
      <c r="C52" t="s">
        <v>29</v>
      </c>
      <c r="D52" s="148">
        <v>0</v>
      </c>
      <c r="E52" s="148">
        <v>6.0999999999999999E-2</v>
      </c>
      <c r="F52" s="148">
        <v>0.30299999999999999</v>
      </c>
      <c r="G52" s="148">
        <v>0.57599999999999996</v>
      </c>
      <c r="H52" s="148">
        <v>6.0999999999999999E-2</v>
      </c>
    </row>
    <row r="53" spans="2:8" x14ac:dyDescent="0.25">
      <c r="B53" s="177"/>
      <c r="C53" t="s">
        <v>30</v>
      </c>
      <c r="D53" s="148">
        <v>0</v>
      </c>
      <c r="E53" s="148">
        <v>0.16700000000000001</v>
      </c>
      <c r="F53" s="148">
        <v>0.58299999999999996</v>
      </c>
      <c r="G53" s="148">
        <v>0.16700000000000001</v>
      </c>
      <c r="H53" s="148">
        <v>8.3000000000000004E-2</v>
      </c>
    </row>
    <row r="54" spans="2:8" x14ac:dyDescent="0.25">
      <c r="B54" s="177"/>
      <c r="C54" t="s">
        <v>31</v>
      </c>
      <c r="D54" s="148">
        <v>0</v>
      </c>
      <c r="E54" s="148">
        <v>0.2</v>
      </c>
      <c r="F54" s="148">
        <v>0.5</v>
      </c>
      <c r="G54" s="148">
        <v>0.3</v>
      </c>
      <c r="H54" s="148">
        <v>0</v>
      </c>
    </row>
    <row r="55" spans="2:8" x14ac:dyDescent="0.25">
      <c r="B55" s="177"/>
      <c r="C55" t="s">
        <v>32</v>
      </c>
      <c r="D55" s="148">
        <v>0.25</v>
      </c>
      <c r="E55" s="148">
        <v>0.35</v>
      </c>
      <c r="F55" s="148">
        <v>0.35</v>
      </c>
      <c r="G55" s="148">
        <v>0.05</v>
      </c>
      <c r="H55" s="148">
        <v>0</v>
      </c>
    </row>
    <row r="56" spans="2:8" x14ac:dyDescent="0.25">
      <c r="B56" s="177"/>
      <c r="C56" t="s">
        <v>33</v>
      </c>
      <c r="D56" s="148">
        <v>4.2000000000000003E-2</v>
      </c>
      <c r="E56" s="148">
        <v>0.33300000000000002</v>
      </c>
      <c r="F56" s="148">
        <v>0.25</v>
      </c>
      <c r="G56" s="148">
        <v>0.33300000000000002</v>
      </c>
      <c r="H56" s="148">
        <v>4.2000000000000003E-2</v>
      </c>
    </row>
    <row r="57" spans="2:8" x14ac:dyDescent="0.25">
      <c r="B57" s="177"/>
      <c r="C57" t="s">
        <v>34</v>
      </c>
      <c r="D57" s="148">
        <v>0</v>
      </c>
      <c r="E57" s="148">
        <v>0.45</v>
      </c>
      <c r="F57" s="148">
        <v>0.25</v>
      </c>
      <c r="G57" s="148">
        <v>0.3</v>
      </c>
      <c r="H57" s="148">
        <v>0</v>
      </c>
    </row>
    <row r="58" spans="2:8" x14ac:dyDescent="0.25">
      <c r="B58" s="177"/>
      <c r="C58" t="s">
        <v>35</v>
      </c>
      <c r="D58" s="148">
        <v>0</v>
      </c>
      <c r="E58" s="148">
        <v>0.308</v>
      </c>
      <c r="F58" s="148">
        <v>0.308</v>
      </c>
      <c r="G58" s="148">
        <v>0.38500000000000001</v>
      </c>
      <c r="H58" s="148">
        <v>0</v>
      </c>
    </row>
    <row r="59" spans="2:8" x14ac:dyDescent="0.25">
      <c r="B59" s="177"/>
      <c r="C59" t="s">
        <v>36</v>
      </c>
      <c r="D59" s="148">
        <v>0</v>
      </c>
      <c r="E59" s="148">
        <v>0.36399999999999999</v>
      </c>
      <c r="F59" s="148">
        <v>0.27300000000000002</v>
      </c>
      <c r="G59" s="148">
        <v>0.36399999999999999</v>
      </c>
      <c r="H59" s="148">
        <v>0</v>
      </c>
    </row>
    <row r="60" spans="2:8" x14ac:dyDescent="0.25">
      <c r="B60" s="177"/>
      <c r="C60" t="s">
        <v>37</v>
      </c>
      <c r="D60" s="148">
        <v>0</v>
      </c>
      <c r="E60" s="148">
        <v>0.1</v>
      </c>
      <c r="F60" s="148">
        <v>0.4</v>
      </c>
      <c r="G60" s="148">
        <v>0.5</v>
      </c>
      <c r="H60" s="148">
        <v>0</v>
      </c>
    </row>
    <row r="61" spans="2:8" x14ac:dyDescent="0.25">
      <c r="B61" s="177"/>
      <c r="C61" t="s">
        <v>38</v>
      </c>
      <c r="D61" s="148">
        <v>0</v>
      </c>
      <c r="E61" s="148">
        <v>0.375</v>
      </c>
      <c r="F61" s="148">
        <v>0.34399999999999997</v>
      </c>
      <c r="G61" s="148">
        <v>0.188</v>
      </c>
      <c r="H61" s="148">
        <v>9.4E-2</v>
      </c>
    </row>
    <row r="62" spans="2:8" x14ac:dyDescent="0.25">
      <c r="B62" s="177"/>
      <c r="C62" t="s">
        <v>39</v>
      </c>
      <c r="D62" s="148">
        <v>0</v>
      </c>
      <c r="E62" s="148">
        <v>0.23499999999999999</v>
      </c>
      <c r="F62" s="148">
        <v>0.35299999999999998</v>
      </c>
      <c r="G62" s="148">
        <v>0.35299999999999998</v>
      </c>
      <c r="H62" s="148">
        <v>5.8999999999999997E-2</v>
      </c>
    </row>
    <row r="63" spans="2:8" x14ac:dyDescent="0.25">
      <c r="B63" s="177"/>
      <c r="C63" t="s">
        <v>40</v>
      </c>
      <c r="D63" s="148">
        <v>6.3E-2</v>
      </c>
      <c r="E63" s="148">
        <v>0.5</v>
      </c>
      <c r="F63" s="148">
        <v>0.313</v>
      </c>
      <c r="G63" s="148">
        <v>0.125</v>
      </c>
      <c r="H63" s="148">
        <v>0</v>
      </c>
    </row>
    <row r="64" spans="2:8" x14ac:dyDescent="0.25">
      <c r="B64" s="177"/>
      <c r="C64" t="s">
        <v>41</v>
      </c>
      <c r="D64" s="148">
        <v>0</v>
      </c>
      <c r="E64" s="148">
        <v>0.2</v>
      </c>
      <c r="F64" s="148">
        <v>0.4</v>
      </c>
      <c r="G64" s="148">
        <v>0.33300000000000002</v>
      </c>
      <c r="H64" s="148">
        <v>6.7000000000000004E-2</v>
      </c>
    </row>
    <row r="65" spans="2:8" x14ac:dyDescent="0.25">
      <c r="B65" s="177"/>
      <c r="C65" t="s">
        <v>42</v>
      </c>
      <c r="D65" s="148">
        <v>0</v>
      </c>
      <c r="E65" s="148">
        <v>0.36399999999999999</v>
      </c>
      <c r="F65" s="148">
        <v>0.182</v>
      </c>
      <c r="G65" s="148">
        <v>0.45500000000000002</v>
      </c>
      <c r="H65" s="148">
        <v>0</v>
      </c>
    </row>
    <row r="66" spans="2:8" x14ac:dyDescent="0.25">
      <c r="B66" s="177"/>
      <c r="C66" t="s">
        <v>43</v>
      </c>
      <c r="D66" s="148">
        <v>0</v>
      </c>
      <c r="E66" s="148">
        <v>0.27300000000000002</v>
      </c>
      <c r="F66" s="148">
        <v>0.182</v>
      </c>
      <c r="G66" s="148">
        <v>0.45500000000000002</v>
      </c>
      <c r="H66" s="148">
        <v>9.0999999999999998E-2</v>
      </c>
    </row>
    <row r="67" spans="2:8" x14ac:dyDescent="0.25">
      <c r="B67" s="177"/>
      <c r="C67" t="s">
        <v>44</v>
      </c>
      <c r="D67" s="148">
        <v>0.23899999999999999</v>
      </c>
      <c r="E67" s="148">
        <v>0.30399999999999999</v>
      </c>
      <c r="F67" s="148">
        <v>0.41299999999999998</v>
      </c>
      <c r="G67" s="148">
        <v>4.2999999999999997E-2</v>
      </c>
      <c r="H67" s="148">
        <v>0</v>
      </c>
    </row>
    <row r="68" spans="2:8" x14ac:dyDescent="0.25">
      <c r="B68" s="177"/>
      <c r="C68" t="s">
        <v>45</v>
      </c>
      <c r="D68" s="148">
        <v>8.7999999999999995E-2</v>
      </c>
      <c r="E68" s="148">
        <v>0.32400000000000001</v>
      </c>
      <c r="F68" s="148">
        <v>0.441</v>
      </c>
      <c r="G68" s="148">
        <v>0.11799999999999999</v>
      </c>
      <c r="H68" s="148">
        <v>2.9000000000000001E-2</v>
      </c>
    </row>
    <row r="69" spans="2:8" x14ac:dyDescent="0.25">
      <c r="B69" s="177"/>
      <c r="C69" t="s">
        <v>46</v>
      </c>
      <c r="D69" s="148">
        <v>0.10299999999999999</v>
      </c>
      <c r="E69" s="148">
        <v>0.51700000000000002</v>
      </c>
      <c r="F69" s="148">
        <v>0.31</v>
      </c>
      <c r="G69" s="148">
        <v>6.9000000000000006E-2</v>
      </c>
      <c r="H69" s="148">
        <v>0</v>
      </c>
    </row>
    <row r="70" spans="2:8" ht="13.8" thickBot="1" x14ac:dyDescent="0.3">
      <c r="B70" s="178"/>
      <c r="C70" t="s">
        <v>47</v>
      </c>
      <c r="D70" s="148">
        <v>7.0999999999999994E-2</v>
      </c>
      <c r="E70" s="148">
        <v>0.14299999999999999</v>
      </c>
      <c r="F70" s="148">
        <v>0.35699999999999998</v>
      </c>
      <c r="G70" s="148">
        <v>0.25</v>
      </c>
      <c r="H70" s="148">
        <v>0.17899999999999999</v>
      </c>
    </row>
    <row r="71" spans="2:8" x14ac:dyDescent="0.25">
      <c r="B71" s="183" t="s">
        <v>422</v>
      </c>
      <c r="C71" s="34" t="s">
        <v>48</v>
      </c>
      <c r="D71" s="150">
        <v>4.8000000000000001E-2</v>
      </c>
      <c r="E71" s="150">
        <v>0.47599999999999998</v>
      </c>
      <c r="F71" s="150">
        <v>0.38100000000000001</v>
      </c>
      <c r="G71" s="150">
        <v>9.5000000000000001E-2</v>
      </c>
      <c r="H71" s="150">
        <v>0</v>
      </c>
    </row>
    <row r="72" spans="2:8" x14ac:dyDescent="0.25">
      <c r="B72" s="180"/>
      <c r="C72" t="s">
        <v>49</v>
      </c>
      <c r="D72" s="148">
        <v>0.05</v>
      </c>
      <c r="E72" s="148">
        <v>0.35</v>
      </c>
      <c r="F72" s="148">
        <v>0.35</v>
      </c>
      <c r="G72" s="148">
        <v>0.25</v>
      </c>
      <c r="H72" s="148">
        <v>0</v>
      </c>
    </row>
    <row r="73" spans="2:8" x14ac:dyDescent="0.25">
      <c r="B73" s="180"/>
      <c r="C73" t="s">
        <v>50</v>
      </c>
      <c r="D73" s="148">
        <v>0.105</v>
      </c>
      <c r="E73" s="148">
        <v>0.63200000000000001</v>
      </c>
      <c r="F73" s="148">
        <v>0.21099999999999999</v>
      </c>
      <c r="G73" s="148">
        <v>5.2999999999999999E-2</v>
      </c>
      <c r="H73" s="148">
        <v>0</v>
      </c>
    </row>
    <row r="74" spans="2:8" x14ac:dyDescent="0.25">
      <c r="B74" s="180"/>
      <c r="C74" t="s">
        <v>51</v>
      </c>
      <c r="D74" s="148">
        <v>0</v>
      </c>
      <c r="E74" s="148">
        <v>0.41199999999999998</v>
      </c>
      <c r="F74" s="148">
        <v>0.52900000000000003</v>
      </c>
      <c r="G74" s="148">
        <v>5.8999999999999997E-2</v>
      </c>
      <c r="H74" s="148">
        <v>0</v>
      </c>
    </row>
    <row r="75" spans="2:8" x14ac:dyDescent="0.25">
      <c r="B75" s="180"/>
      <c r="C75" t="s">
        <v>52</v>
      </c>
      <c r="D75" s="148">
        <v>0</v>
      </c>
      <c r="E75" s="148">
        <v>0.35499999999999998</v>
      </c>
      <c r="F75" s="148">
        <v>0.51600000000000001</v>
      </c>
      <c r="G75" s="148">
        <v>0.129</v>
      </c>
      <c r="H75" s="148">
        <v>0</v>
      </c>
    </row>
    <row r="76" spans="2:8" x14ac:dyDescent="0.25">
      <c r="B76" s="180"/>
      <c r="C76" t="s">
        <v>53</v>
      </c>
      <c r="D76" s="148">
        <v>0</v>
      </c>
      <c r="E76" s="148">
        <v>0.53800000000000003</v>
      </c>
      <c r="F76" s="148">
        <v>0.308</v>
      </c>
      <c r="G76" s="148">
        <v>0.154</v>
      </c>
      <c r="H76" s="148">
        <v>0</v>
      </c>
    </row>
    <row r="77" spans="2:8" x14ac:dyDescent="0.25">
      <c r="B77" s="180"/>
      <c r="C77" t="s">
        <v>54</v>
      </c>
      <c r="D77" s="148">
        <v>4.4999999999999998E-2</v>
      </c>
      <c r="E77" s="148">
        <v>0.45500000000000002</v>
      </c>
      <c r="F77" s="148">
        <v>0.318</v>
      </c>
      <c r="G77" s="148">
        <v>0.182</v>
      </c>
      <c r="H77" s="148">
        <v>0</v>
      </c>
    </row>
    <row r="78" spans="2:8" x14ac:dyDescent="0.25">
      <c r="B78" s="180"/>
      <c r="C78" t="s">
        <v>55</v>
      </c>
      <c r="D78" s="148">
        <v>0.12</v>
      </c>
      <c r="E78" s="148">
        <v>0.48</v>
      </c>
      <c r="F78" s="148">
        <v>0.4</v>
      </c>
      <c r="G78" s="148">
        <v>0</v>
      </c>
      <c r="H78" s="148">
        <v>0</v>
      </c>
    </row>
    <row r="79" spans="2:8" x14ac:dyDescent="0.25">
      <c r="B79" s="180"/>
      <c r="C79" t="s">
        <v>56</v>
      </c>
      <c r="D79" s="148">
        <v>8.3000000000000004E-2</v>
      </c>
      <c r="E79" s="148">
        <v>0.36099999999999999</v>
      </c>
      <c r="F79" s="148">
        <v>0.47199999999999998</v>
      </c>
      <c r="G79" s="148">
        <v>8.3000000000000004E-2</v>
      </c>
      <c r="H79" s="148">
        <v>0</v>
      </c>
    </row>
    <row r="80" spans="2:8" ht="13.8" thickBot="1" x14ac:dyDescent="0.3">
      <c r="B80" s="181"/>
      <c r="C80" t="s">
        <v>57</v>
      </c>
      <c r="D80" s="148">
        <v>2.7E-2</v>
      </c>
      <c r="E80" s="148">
        <v>0.378</v>
      </c>
      <c r="F80" s="148">
        <v>0.35099999999999998</v>
      </c>
      <c r="G80" s="148">
        <v>0.24299999999999999</v>
      </c>
      <c r="H80" s="148">
        <v>0</v>
      </c>
    </row>
    <row r="81" spans="2:8" x14ac:dyDescent="0.25">
      <c r="B81" s="182" t="s">
        <v>1020</v>
      </c>
      <c r="C81" s="34" t="s">
        <v>58</v>
      </c>
      <c r="D81" s="150">
        <v>2.8000000000000001E-2</v>
      </c>
      <c r="E81" s="150">
        <v>0.27800000000000002</v>
      </c>
      <c r="F81" s="150">
        <v>0.38900000000000001</v>
      </c>
      <c r="G81" s="150">
        <v>0.27800000000000002</v>
      </c>
      <c r="H81" s="150">
        <v>2.8000000000000001E-2</v>
      </c>
    </row>
    <row r="82" spans="2:8" x14ac:dyDescent="0.25">
      <c r="B82" s="184" t="s">
        <v>1021</v>
      </c>
      <c r="C82" t="s">
        <v>59</v>
      </c>
      <c r="D82" s="148">
        <v>0.17599999999999999</v>
      </c>
      <c r="E82" s="148">
        <v>0.39200000000000002</v>
      </c>
      <c r="F82" s="148">
        <v>0.373</v>
      </c>
      <c r="G82" s="148">
        <v>5.8999999999999997E-2</v>
      </c>
      <c r="H82" s="148">
        <v>0</v>
      </c>
    </row>
    <row r="83" spans="2:8" x14ac:dyDescent="0.25">
      <c r="B83" s="177"/>
      <c r="C83" t="s">
        <v>60</v>
      </c>
      <c r="D83" s="148">
        <v>0.35899999999999999</v>
      </c>
      <c r="E83" s="148">
        <v>0.45700000000000002</v>
      </c>
      <c r="F83" s="148">
        <v>0.14099999999999999</v>
      </c>
      <c r="G83" s="148">
        <v>3.3000000000000002E-2</v>
      </c>
      <c r="H83" s="148">
        <v>1.0999999999999999E-2</v>
      </c>
    </row>
    <row r="84" spans="2:8" x14ac:dyDescent="0.25">
      <c r="B84" s="177"/>
      <c r="C84" t="s">
        <v>61</v>
      </c>
      <c r="D84" s="148">
        <v>0.14799999999999999</v>
      </c>
      <c r="E84" s="148">
        <v>0.315</v>
      </c>
      <c r="F84" s="148">
        <v>0.38900000000000001</v>
      </c>
      <c r="G84" s="148">
        <v>0.13</v>
      </c>
      <c r="H84" s="148">
        <v>1.9E-2</v>
      </c>
    </row>
    <row r="85" spans="2:8" x14ac:dyDescent="0.25">
      <c r="B85" s="177"/>
      <c r="C85" t="s">
        <v>62</v>
      </c>
      <c r="D85" s="148">
        <v>0</v>
      </c>
      <c r="E85" s="148">
        <v>0.47799999999999998</v>
      </c>
      <c r="F85" s="148">
        <v>0.39100000000000001</v>
      </c>
      <c r="G85" s="148">
        <v>0.13</v>
      </c>
      <c r="H85" s="148">
        <v>0</v>
      </c>
    </row>
    <row r="86" spans="2:8" x14ac:dyDescent="0.25">
      <c r="B86" s="177"/>
      <c r="C86" t="s">
        <v>63</v>
      </c>
      <c r="D86" s="148">
        <v>0.02</v>
      </c>
      <c r="E86" s="148">
        <v>0.20399999999999999</v>
      </c>
      <c r="F86" s="148">
        <v>0.44900000000000001</v>
      </c>
      <c r="G86" s="148">
        <v>0.245</v>
      </c>
      <c r="H86" s="148">
        <v>8.2000000000000003E-2</v>
      </c>
    </row>
    <row r="87" spans="2:8" x14ac:dyDescent="0.25">
      <c r="B87" s="177"/>
      <c r="C87" t="s">
        <v>64</v>
      </c>
      <c r="D87" s="148">
        <v>0.2</v>
      </c>
      <c r="E87" s="148">
        <v>0.1</v>
      </c>
      <c r="F87" s="148">
        <v>0.7</v>
      </c>
      <c r="G87" s="148">
        <v>0</v>
      </c>
      <c r="H87" s="148">
        <v>0</v>
      </c>
    </row>
    <row r="88" spans="2:8" x14ac:dyDescent="0.25">
      <c r="B88" s="177"/>
      <c r="C88" t="s">
        <v>65</v>
      </c>
      <c r="D88" s="148">
        <v>6.3E-2</v>
      </c>
      <c r="E88" s="148">
        <v>6.3E-2</v>
      </c>
      <c r="F88" s="148">
        <v>0.75</v>
      </c>
      <c r="G88" s="148">
        <v>0.125</v>
      </c>
      <c r="H88" s="148">
        <v>0</v>
      </c>
    </row>
    <row r="89" spans="2:8" x14ac:dyDescent="0.25">
      <c r="B89" s="177"/>
      <c r="C89" t="s">
        <v>66</v>
      </c>
      <c r="D89" s="148">
        <v>0.1</v>
      </c>
      <c r="E89" s="148">
        <v>0.3</v>
      </c>
      <c r="F89" s="148">
        <v>0.4</v>
      </c>
      <c r="G89" s="148">
        <v>0.2</v>
      </c>
      <c r="H89" s="148">
        <v>0</v>
      </c>
    </row>
    <row r="90" spans="2:8" x14ac:dyDescent="0.25">
      <c r="B90" s="177"/>
      <c r="C90" t="s">
        <v>67</v>
      </c>
      <c r="D90" s="148">
        <v>0</v>
      </c>
      <c r="E90" s="148">
        <v>0</v>
      </c>
      <c r="F90" s="148">
        <v>0.625</v>
      </c>
      <c r="G90" s="148">
        <v>0.375</v>
      </c>
      <c r="H90" s="148">
        <v>0</v>
      </c>
    </row>
    <row r="91" spans="2:8" x14ac:dyDescent="0.25">
      <c r="B91" s="177"/>
      <c r="C91" t="s">
        <v>68</v>
      </c>
      <c r="D91" s="148">
        <v>0.23699999999999999</v>
      </c>
      <c r="E91" s="148">
        <v>0.48299999999999998</v>
      </c>
      <c r="F91" s="148">
        <v>0.23699999999999999</v>
      </c>
      <c r="G91" s="148">
        <v>4.2000000000000003E-2</v>
      </c>
      <c r="H91" s="148">
        <v>0</v>
      </c>
    </row>
    <row r="92" spans="2:8" x14ac:dyDescent="0.25">
      <c r="B92" s="177"/>
      <c r="C92" t="s">
        <v>69</v>
      </c>
      <c r="D92" s="148">
        <v>5.8999999999999997E-2</v>
      </c>
      <c r="E92" s="148">
        <v>0.29399999999999998</v>
      </c>
      <c r="F92" s="148">
        <v>0.58799999999999997</v>
      </c>
      <c r="G92" s="148">
        <v>5.8999999999999997E-2</v>
      </c>
      <c r="H92" s="148">
        <v>0</v>
      </c>
    </row>
    <row r="93" spans="2:8" x14ac:dyDescent="0.25">
      <c r="B93" s="177"/>
      <c r="C93" t="s">
        <v>70</v>
      </c>
      <c r="D93" s="148">
        <v>0.1</v>
      </c>
      <c r="E93" s="148">
        <v>0.45</v>
      </c>
      <c r="F93" s="148">
        <v>0.35</v>
      </c>
      <c r="G93" s="148">
        <v>0.1</v>
      </c>
      <c r="H93" s="148">
        <v>0</v>
      </c>
    </row>
    <row r="94" spans="2:8" x14ac:dyDescent="0.25">
      <c r="B94" s="177"/>
      <c r="C94" t="s">
        <v>71</v>
      </c>
      <c r="D94" s="148">
        <v>0.24</v>
      </c>
      <c r="E94" s="148">
        <v>0.41299999999999998</v>
      </c>
      <c r="F94" s="148">
        <v>0.32700000000000001</v>
      </c>
      <c r="G94" s="148">
        <v>1.9E-2</v>
      </c>
      <c r="H94" s="148">
        <v>0</v>
      </c>
    </row>
    <row r="95" spans="2:8" x14ac:dyDescent="0.25">
      <c r="B95" s="177"/>
      <c r="C95" t="s">
        <v>72</v>
      </c>
      <c r="D95" s="148">
        <v>9.0999999999999998E-2</v>
      </c>
      <c r="E95" s="148">
        <v>9.0999999999999998E-2</v>
      </c>
      <c r="F95" s="148">
        <v>0.72699999999999998</v>
      </c>
      <c r="G95" s="148">
        <v>9.0999999999999998E-2</v>
      </c>
      <c r="H95" s="148">
        <v>0</v>
      </c>
    </row>
    <row r="96" spans="2:8" x14ac:dyDescent="0.25">
      <c r="B96" s="177"/>
      <c r="C96" t="s">
        <v>73</v>
      </c>
      <c r="D96" s="148">
        <v>0</v>
      </c>
      <c r="E96" s="148">
        <v>0.308</v>
      </c>
      <c r="F96" s="148">
        <v>0.69199999999999995</v>
      </c>
      <c r="G96" s="148">
        <v>0</v>
      </c>
      <c r="H96" s="148">
        <v>0</v>
      </c>
    </row>
    <row r="97" spans="2:8" ht="13.8" thickBot="1" x14ac:dyDescent="0.3">
      <c r="B97" s="178"/>
      <c r="C97" t="s">
        <v>74</v>
      </c>
      <c r="D97" s="148">
        <v>2.5999999999999999E-2</v>
      </c>
      <c r="E97" s="148">
        <v>0.10299999999999999</v>
      </c>
      <c r="F97" s="148">
        <v>0.35899999999999999</v>
      </c>
      <c r="G97" s="148">
        <v>0.35899999999999999</v>
      </c>
      <c r="H97" s="148">
        <v>0.154</v>
      </c>
    </row>
    <row r="98" spans="2:8" x14ac:dyDescent="0.25">
      <c r="B98" s="183" t="s">
        <v>797</v>
      </c>
      <c r="C98" s="34" t="s">
        <v>75</v>
      </c>
      <c r="D98" s="150">
        <v>0.25</v>
      </c>
      <c r="E98" s="150">
        <v>0.42899999999999999</v>
      </c>
      <c r="F98" s="150">
        <v>0.28599999999999998</v>
      </c>
      <c r="G98" s="150">
        <v>0</v>
      </c>
      <c r="H98" s="150">
        <v>3.5999999999999997E-2</v>
      </c>
    </row>
    <row r="99" spans="2:8" x14ac:dyDescent="0.25">
      <c r="B99" s="180"/>
      <c r="C99" t="s">
        <v>76</v>
      </c>
      <c r="D99" s="148">
        <v>0.316</v>
      </c>
      <c r="E99" s="148">
        <v>0.42099999999999999</v>
      </c>
      <c r="F99" s="148">
        <v>0.26300000000000001</v>
      </c>
      <c r="G99" s="148">
        <v>0</v>
      </c>
      <c r="H99" s="148">
        <v>0</v>
      </c>
    </row>
    <row r="100" spans="2:8" x14ac:dyDescent="0.25">
      <c r="B100" s="180"/>
      <c r="C100" t="s">
        <v>77</v>
      </c>
      <c r="D100" s="148">
        <v>5.6000000000000001E-2</v>
      </c>
      <c r="E100" s="148">
        <v>0.5</v>
      </c>
      <c r="F100" s="148">
        <v>0.44400000000000001</v>
      </c>
      <c r="G100" s="148">
        <v>0</v>
      </c>
      <c r="H100" s="148">
        <v>0</v>
      </c>
    </row>
    <row r="101" spans="2:8" x14ac:dyDescent="0.25">
      <c r="B101" s="180"/>
      <c r="C101" t="s">
        <v>78</v>
      </c>
      <c r="D101" s="148">
        <v>0</v>
      </c>
      <c r="E101" s="148">
        <v>0.33300000000000002</v>
      </c>
      <c r="F101" s="148">
        <v>0.4</v>
      </c>
      <c r="G101" s="148">
        <v>0.2</v>
      </c>
      <c r="H101" s="148">
        <v>6.7000000000000004E-2</v>
      </c>
    </row>
    <row r="102" spans="2:8" x14ac:dyDescent="0.25">
      <c r="B102" s="180"/>
      <c r="C102" t="s">
        <v>79</v>
      </c>
      <c r="D102" s="148">
        <v>0</v>
      </c>
      <c r="E102" s="148">
        <v>0.13300000000000001</v>
      </c>
      <c r="F102" s="148">
        <v>0.8</v>
      </c>
      <c r="G102" s="148">
        <v>6.7000000000000004E-2</v>
      </c>
      <c r="H102" s="148">
        <v>0</v>
      </c>
    </row>
    <row r="103" spans="2:8" x14ac:dyDescent="0.25">
      <c r="B103" s="180"/>
      <c r="C103" t="s">
        <v>80</v>
      </c>
      <c r="D103" s="148">
        <v>0</v>
      </c>
      <c r="E103" s="148">
        <v>0.13900000000000001</v>
      </c>
      <c r="F103" s="148">
        <v>0.72199999999999998</v>
      </c>
      <c r="G103" s="148">
        <v>0.111</v>
      </c>
      <c r="H103" s="148">
        <v>2.8000000000000001E-2</v>
      </c>
    </row>
    <row r="104" spans="2:8" x14ac:dyDescent="0.25">
      <c r="B104" s="180"/>
      <c r="C104" t="s">
        <v>81</v>
      </c>
      <c r="D104" s="148">
        <v>0</v>
      </c>
      <c r="E104" s="148">
        <v>0.16700000000000001</v>
      </c>
      <c r="F104" s="148">
        <v>0.41699999999999998</v>
      </c>
      <c r="G104" s="148">
        <v>0.41699999999999998</v>
      </c>
      <c r="H104" s="148">
        <v>0</v>
      </c>
    </row>
    <row r="105" spans="2:8" x14ac:dyDescent="0.25">
      <c r="B105" s="180"/>
      <c r="C105" t="s">
        <v>99</v>
      </c>
      <c r="D105" s="148">
        <v>0</v>
      </c>
      <c r="E105" s="148">
        <v>0.45500000000000002</v>
      </c>
      <c r="F105" s="148">
        <v>0.182</v>
      </c>
      <c r="G105" s="148">
        <v>0.27300000000000002</v>
      </c>
      <c r="H105" s="148">
        <v>9.0999999999999998E-2</v>
      </c>
    </row>
    <row r="106" spans="2:8" x14ac:dyDescent="0.25">
      <c r="B106" s="180"/>
      <c r="C106" t="s">
        <v>82</v>
      </c>
      <c r="D106" s="148">
        <v>0.182</v>
      </c>
      <c r="E106" s="148">
        <v>0.54500000000000004</v>
      </c>
      <c r="F106" s="148">
        <v>0.27300000000000002</v>
      </c>
      <c r="G106" s="148">
        <v>0</v>
      </c>
      <c r="H106" s="148">
        <v>0</v>
      </c>
    </row>
    <row r="107" spans="2:8" ht="13.8" thickBot="1" x14ac:dyDescent="0.3">
      <c r="B107" s="181"/>
      <c r="C107" t="s">
        <v>83</v>
      </c>
      <c r="D107" s="148">
        <v>0.11799999999999999</v>
      </c>
      <c r="E107" s="148">
        <v>0.47099999999999997</v>
      </c>
      <c r="F107" s="148">
        <v>0.23499999999999999</v>
      </c>
      <c r="G107" s="148">
        <v>0.17599999999999999</v>
      </c>
      <c r="H107" s="148">
        <v>0</v>
      </c>
    </row>
    <row r="108" spans="2:8" x14ac:dyDescent="0.25">
      <c r="B108" s="182" t="s">
        <v>798</v>
      </c>
      <c r="C108" s="34" t="s">
        <v>84</v>
      </c>
      <c r="D108" s="150">
        <v>0.2</v>
      </c>
      <c r="E108" s="150">
        <v>0.6</v>
      </c>
      <c r="F108" s="150">
        <v>0.2</v>
      </c>
      <c r="G108" s="150">
        <v>0</v>
      </c>
      <c r="H108" s="150">
        <v>0</v>
      </c>
    </row>
    <row r="109" spans="2:8" x14ac:dyDescent="0.25">
      <c r="B109" s="177"/>
      <c r="C109" t="s">
        <v>85</v>
      </c>
      <c r="D109" s="148">
        <v>0.56499999999999995</v>
      </c>
      <c r="E109" s="148">
        <v>0.39100000000000001</v>
      </c>
      <c r="F109" s="148">
        <v>4.2999999999999997E-2</v>
      </c>
      <c r="G109" s="148">
        <v>0</v>
      </c>
      <c r="H109" s="148">
        <v>0</v>
      </c>
    </row>
    <row r="110" spans="2:8" x14ac:dyDescent="0.25">
      <c r="B110" s="177"/>
      <c r="C110" t="s">
        <v>86</v>
      </c>
      <c r="D110" s="148">
        <v>0.38900000000000001</v>
      </c>
      <c r="E110" s="148">
        <v>0.5</v>
      </c>
      <c r="F110" s="148">
        <v>0.111</v>
      </c>
      <c r="G110" s="148">
        <v>0</v>
      </c>
      <c r="H110" s="148">
        <v>0</v>
      </c>
    </row>
    <row r="111" spans="2:8" x14ac:dyDescent="0.25">
      <c r="B111" s="177"/>
      <c r="C111" t="s">
        <v>87</v>
      </c>
      <c r="D111" s="148">
        <v>0.154</v>
      </c>
      <c r="E111" s="148">
        <v>0.46200000000000002</v>
      </c>
      <c r="F111" s="148">
        <v>0.23100000000000001</v>
      </c>
      <c r="G111" s="148">
        <v>0.154</v>
      </c>
      <c r="H111" s="148">
        <v>0</v>
      </c>
    </row>
    <row r="112" spans="2:8" x14ac:dyDescent="0.25">
      <c r="B112" s="177"/>
      <c r="C112" t="s">
        <v>88</v>
      </c>
      <c r="D112" s="148">
        <v>0.158</v>
      </c>
      <c r="E112" s="148">
        <v>0.47399999999999998</v>
      </c>
      <c r="F112" s="148">
        <v>0.26300000000000001</v>
      </c>
      <c r="G112" s="148">
        <v>5.2999999999999999E-2</v>
      </c>
      <c r="H112" s="148">
        <v>5.2999999999999999E-2</v>
      </c>
    </row>
    <row r="113" spans="2:8" x14ac:dyDescent="0.25">
      <c r="B113" s="177"/>
      <c r="C113" t="s">
        <v>89</v>
      </c>
      <c r="D113" s="148">
        <v>0.63300000000000001</v>
      </c>
      <c r="E113" s="148">
        <v>0.26700000000000002</v>
      </c>
      <c r="F113" s="148">
        <v>0.1</v>
      </c>
      <c r="G113" s="148">
        <v>0</v>
      </c>
      <c r="H113" s="148">
        <v>0</v>
      </c>
    </row>
    <row r="114" spans="2:8" x14ac:dyDescent="0.25">
      <c r="B114" s="177"/>
      <c r="C114" t="s">
        <v>90</v>
      </c>
      <c r="D114" s="148">
        <v>0.28599999999999998</v>
      </c>
      <c r="E114" s="148">
        <v>0.5</v>
      </c>
      <c r="F114" s="148">
        <v>0.214</v>
      </c>
      <c r="G114" s="148">
        <v>0</v>
      </c>
      <c r="H114" s="148">
        <v>0</v>
      </c>
    </row>
    <row r="115" spans="2:8" x14ac:dyDescent="0.25">
      <c r="B115" s="177"/>
      <c r="C115" t="s">
        <v>91</v>
      </c>
      <c r="D115" s="148">
        <v>0.53800000000000003</v>
      </c>
      <c r="E115" s="148">
        <v>0.38500000000000001</v>
      </c>
      <c r="F115" s="148">
        <v>7.6999999999999999E-2</v>
      </c>
      <c r="G115" s="148">
        <v>0</v>
      </c>
      <c r="H115" s="148">
        <v>0</v>
      </c>
    </row>
    <row r="116" spans="2:8" x14ac:dyDescent="0.25">
      <c r="B116" s="177"/>
      <c r="C116" t="s">
        <v>92</v>
      </c>
      <c r="D116" s="148">
        <v>0.38100000000000001</v>
      </c>
      <c r="E116" s="148">
        <v>0.52400000000000002</v>
      </c>
      <c r="F116" s="148">
        <v>9.5000000000000001E-2</v>
      </c>
      <c r="G116" s="148">
        <v>0</v>
      </c>
      <c r="H116" s="148">
        <v>0</v>
      </c>
    </row>
    <row r="117" spans="2:8" x14ac:dyDescent="0.25">
      <c r="B117" s="177"/>
      <c r="C117" t="s">
        <v>93</v>
      </c>
      <c r="D117" s="148">
        <v>0.111</v>
      </c>
      <c r="E117" s="148">
        <v>0.38900000000000001</v>
      </c>
      <c r="F117" s="148">
        <v>0.33300000000000002</v>
      </c>
      <c r="G117" s="148">
        <v>0.111</v>
      </c>
      <c r="H117" s="148">
        <v>5.6000000000000001E-2</v>
      </c>
    </row>
    <row r="118" spans="2:8" x14ac:dyDescent="0.25">
      <c r="B118" s="177"/>
      <c r="C118" t="s">
        <v>94</v>
      </c>
      <c r="D118" s="148">
        <v>0.105</v>
      </c>
      <c r="E118" s="148">
        <v>0.63200000000000001</v>
      </c>
      <c r="F118" s="148">
        <v>0.105</v>
      </c>
      <c r="G118" s="148">
        <v>0.158</v>
      </c>
      <c r="H118" s="148">
        <v>0</v>
      </c>
    </row>
    <row r="119" spans="2:8" x14ac:dyDescent="0.25">
      <c r="B119" s="177"/>
      <c r="C119" t="s">
        <v>95</v>
      </c>
      <c r="D119" s="148">
        <v>0.1</v>
      </c>
      <c r="E119" s="148">
        <v>0.6</v>
      </c>
      <c r="F119" s="148">
        <v>0.2</v>
      </c>
      <c r="G119" s="148">
        <v>0.1</v>
      </c>
      <c r="H119" s="148">
        <v>0</v>
      </c>
    </row>
    <row r="120" spans="2:8" x14ac:dyDescent="0.25">
      <c r="B120" s="177"/>
      <c r="C120" t="s">
        <v>96</v>
      </c>
      <c r="D120" s="148">
        <v>0.17899999999999999</v>
      </c>
      <c r="E120" s="148">
        <v>0.67900000000000005</v>
      </c>
      <c r="F120" s="148">
        <v>0.14299999999999999</v>
      </c>
      <c r="G120" s="148">
        <v>0</v>
      </c>
      <c r="H120" s="148">
        <v>0</v>
      </c>
    </row>
    <row r="121" spans="2:8" x14ac:dyDescent="0.25">
      <c r="B121" s="177"/>
      <c r="C121" t="s">
        <v>97</v>
      </c>
      <c r="D121" s="148">
        <v>0.48699999999999999</v>
      </c>
      <c r="E121" s="148">
        <v>0.41</v>
      </c>
      <c r="F121" s="148">
        <v>0.10299999999999999</v>
      </c>
      <c r="G121" s="148">
        <v>0</v>
      </c>
      <c r="H121" s="148">
        <v>0</v>
      </c>
    </row>
    <row r="122" spans="2:8" ht="13.8" thickBot="1" x14ac:dyDescent="0.3">
      <c r="B122" s="178"/>
      <c r="C122" t="s">
        <v>98</v>
      </c>
      <c r="D122" s="148">
        <v>0.24099999999999999</v>
      </c>
      <c r="E122" s="148">
        <v>0.44800000000000001</v>
      </c>
      <c r="F122" s="148">
        <v>0.24099999999999999</v>
      </c>
      <c r="G122" s="148">
        <v>6.9000000000000006E-2</v>
      </c>
      <c r="H122" s="148">
        <v>0</v>
      </c>
    </row>
    <row r="123" spans="2:8" x14ac:dyDescent="0.25">
      <c r="D123" s="148"/>
      <c r="E123" s="148"/>
      <c r="F123" s="148"/>
      <c r="G123" s="148"/>
      <c r="H123" s="148"/>
    </row>
    <row r="125" spans="2:8" ht="1.65" customHeight="1" x14ac:dyDescent="0.25">
      <c r="C125" t="s">
        <v>107</v>
      </c>
      <c r="D125" t="s">
        <v>167</v>
      </c>
      <c r="E125" t="s">
        <v>168</v>
      </c>
      <c r="F125" t="s">
        <v>169</v>
      </c>
      <c r="G125" t="s">
        <v>170</v>
      </c>
      <c r="H125" t="s">
        <v>118</v>
      </c>
    </row>
    <row r="126" spans="2:8" ht="32.85" customHeight="1" x14ac:dyDescent="0.25"/>
    <row r="127" spans="2:8" ht="409.6" hidden="1" customHeight="1" x14ac:dyDescent="0.25"/>
    <row r="128" spans="2:8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zoomScale="40" zoomScaleNormal="40" workbookViewId="0">
      <selection activeCell="R24" sqref="R24"/>
    </sheetView>
  </sheetViews>
  <sheetFormatPr defaultRowHeight="13.2" x14ac:dyDescent="0.25"/>
  <cols>
    <col min="1" max="256" width="11.5546875" customWidth="1"/>
  </cols>
  <sheetData>
    <row r="1" spans="1:7" ht="14.4" x14ac:dyDescent="0.25">
      <c r="G1" s="39" t="s">
        <v>1019</v>
      </c>
    </row>
    <row r="3" spans="1:7" x14ac:dyDescent="0.25">
      <c r="A3" t="s">
        <v>78</v>
      </c>
      <c r="B3">
        <v>5.34</v>
      </c>
    </row>
    <row r="4" spans="1:7" x14ac:dyDescent="0.25">
      <c r="A4" t="s">
        <v>74</v>
      </c>
      <c r="B4">
        <v>6.48</v>
      </c>
    </row>
    <row r="5" spans="1:7" x14ac:dyDescent="0.25">
      <c r="A5" t="s">
        <v>25</v>
      </c>
      <c r="B5">
        <v>9.48</v>
      </c>
    </row>
    <row r="6" spans="1:7" x14ac:dyDescent="0.25">
      <c r="A6" s="143" t="s">
        <v>1031</v>
      </c>
      <c r="B6">
        <v>10.26</v>
      </c>
    </row>
    <row r="7" spans="1:7" x14ac:dyDescent="0.25">
      <c r="A7" t="s">
        <v>26</v>
      </c>
      <c r="B7">
        <v>10.68</v>
      </c>
    </row>
    <row r="8" spans="1:7" x14ac:dyDescent="0.25">
      <c r="A8" s="143" t="s">
        <v>1030</v>
      </c>
      <c r="B8">
        <v>14.160000000000002</v>
      </c>
    </row>
    <row r="9" spans="1:7" x14ac:dyDescent="0.25">
      <c r="A9" t="s">
        <v>47</v>
      </c>
      <c r="B9">
        <v>14.580000000000004</v>
      </c>
    </row>
    <row r="10" spans="1:7" x14ac:dyDescent="0.25">
      <c r="A10" t="s">
        <v>34</v>
      </c>
      <c r="B10">
        <v>14.88</v>
      </c>
    </row>
    <row r="11" spans="1:7" x14ac:dyDescent="0.25">
      <c r="A11" t="s">
        <v>21</v>
      </c>
      <c r="B11">
        <v>15.300000000000002</v>
      </c>
    </row>
    <row r="12" spans="1:7" x14ac:dyDescent="0.25">
      <c r="A12" t="s">
        <v>37</v>
      </c>
      <c r="B12">
        <v>15.6</v>
      </c>
    </row>
    <row r="13" spans="1:7" x14ac:dyDescent="0.25">
      <c r="A13" s="143" t="s">
        <v>1029</v>
      </c>
      <c r="B13">
        <v>15.96</v>
      </c>
    </row>
    <row r="14" spans="1:7" x14ac:dyDescent="0.25">
      <c r="A14" t="s">
        <v>67</v>
      </c>
      <c r="B14">
        <v>16.079999999999998</v>
      </c>
    </row>
    <row r="15" spans="1:7" x14ac:dyDescent="0.25">
      <c r="A15" t="s">
        <v>80</v>
      </c>
      <c r="B15">
        <v>16.14</v>
      </c>
    </row>
    <row r="16" spans="1:7" x14ac:dyDescent="0.25">
      <c r="A16" t="s">
        <v>58</v>
      </c>
      <c r="B16">
        <v>16.5</v>
      </c>
    </row>
    <row r="17" spans="1:2" x14ac:dyDescent="0.25">
      <c r="A17" t="s">
        <v>48</v>
      </c>
      <c r="B17">
        <v>16.62</v>
      </c>
    </row>
    <row r="18" spans="1:2" x14ac:dyDescent="0.25">
      <c r="A18" t="s">
        <v>62</v>
      </c>
      <c r="B18">
        <v>16.980000000000004</v>
      </c>
    </row>
    <row r="19" spans="1:2" x14ac:dyDescent="0.25">
      <c r="A19" t="s">
        <v>43</v>
      </c>
      <c r="B19">
        <v>17.16</v>
      </c>
    </row>
    <row r="20" spans="1:2" x14ac:dyDescent="0.25">
      <c r="A20" t="s">
        <v>79</v>
      </c>
      <c r="B20">
        <v>17.519999999999996</v>
      </c>
    </row>
    <row r="21" spans="1:2" x14ac:dyDescent="0.25">
      <c r="A21" t="s">
        <v>65</v>
      </c>
      <c r="B21">
        <v>18.060000000000002</v>
      </c>
    </row>
    <row r="22" spans="1:2" x14ac:dyDescent="0.25">
      <c r="A22" s="143" t="s">
        <v>1028</v>
      </c>
      <c r="B22">
        <v>18.240000000000002</v>
      </c>
    </row>
    <row r="23" spans="1:2" x14ac:dyDescent="0.25">
      <c r="A23" t="s">
        <v>63</v>
      </c>
      <c r="B23">
        <v>18.719999999999995</v>
      </c>
    </row>
    <row r="24" spans="1:2" x14ac:dyDescent="0.25">
      <c r="A24" t="s">
        <v>94</v>
      </c>
      <c r="B24">
        <v>19.440000000000001</v>
      </c>
    </row>
    <row r="25" spans="1:2" x14ac:dyDescent="0.25">
      <c r="A25" s="143" t="s">
        <v>1027</v>
      </c>
      <c r="B25">
        <v>20.7</v>
      </c>
    </row>
    <row r="26" spans="1:2" x14ac:dyDescent="0.25">
      <c r="A26" t="s">
        <v>88</v>
      </c>
      <c r="B26">
        <v>21.299999999999997</v>
      </c>
    </row>
    <row r="27" spans="1:2" x14ac:dyDescent="0.25">
      <c r="A27" t="s">
        <v>75</v>
      </c>
      <c r="B27">
        <v>21.3</v>
      </c>
    </row>
    <row r="28" spans="1:2" x14ac:dyDescent="0.25">
      <c r="A28" t="s">
        <v>77</v>
      </c>
      <c r="B28">
        <v>22.08</v>
      </c>
    </row>
    <row r="29" spans="1:2" x14ac:dyDescent="0.25">
      <c r="A29" t="s">
        <v>93</v>
      </c>
      <c r="B29">
        <v>22.86</v>
      </c>
    </row>
    <row r="30" spans="1:2" x14ac:dyDescent="0.25">
      <c r="A30" s="143" t="s">
        <v>376</v>
      </c>
      <c r="B30">
        <v>23.88</v>
      </c>
    </row>
    <row r="31" spans="1:2" x14ac:dyDescent="0.25">
      <c r="A31" t="s">
        <v>24</v>
      </c>
      <c r="B31">
        <v>24.660000000000004</v>
      </c>
    </row>
    <row r="32" spans="1:2" x14ac:dyDescent="0.25">
      <c r="A32" s="143" t="s">
        <v>1022</v>
      </c>
      <c r="B32">
        <v>26.040000000000003</v>
      </c>
    </row>
    <row r="33" spans="1:2" x14ac:dyDescent="0.25">
      <c r="A33" t="s">
        <v>73</v>
      </c>
      <c r="B33">
        <v>26.34</v>
      </c>
    </row>
    <row r="34" spans="1:2" x14ac:dyDescent="0.25">
      <c r="A34" t="s">
        <v>99</v>
      </c>
      <c r="B34">
        <v>26.4</v>
      </c>
    </row>
    <row r="35" spans="1:2" x14ac:dyDescent="0.25">
      <c r="A35" t="s">
        <v>69</v>
      </c>
      <c r="B35">
        <v>26.999999999999996</v>
      </c>
    </row>
    <row r="36" spans="1:2" x14ac:dyDescent="0.25">
      <c r="A36" t="s">
        <v>35</v>
      </c>
      <c r="B36">
        <v>27.240000000000002</v>
      </c>
    </row>
    <row r="37" spans="1:2" x14ac:dyDescent="0.25">
      <c r="A37" t="s">
        <v>31</v>
      </c>
      <c r="B37">
        <v>27.84</v>
      </c>
    </row>
    <row r="38" spans="1:2" x14ac:dyDescent="0.25">
      <c r="A38" s="143" t="s">
        <v>387</v>
      </c>
      <c r="B38">
        <v>28.2</v>
      </c>
    </row>
    <row r="39" spans="1:2" x14ac:dyDescent="0.25">
      <c r="A39" t="s">
        <v>39</v>
      </c>
      <c r="B39">
        <v>29.939999999999998</v>
      </c>
    </row>
    <row r="40" spans="1:2" x14ac:dyDescent="0.25">
      <c r="A40" t="s">
        <v>42</v>
      </c>
      <c r="B40">
        <v>30.540000000000003</v>
      </c>
    </row>
    <row r="41" spans="1:2" x14ac:dyDescent="0.25">
      <c r="A41" t="s">
        <v>72</v>
      </c>
      <c r="B41">
        <v>30.899999999999995</v>
      </c>
    </row>
    <row r="42" spans="1:2" x14ac:dyDescent="0.25">
      <c r="A42" t="s">
        <v>20</v>
      </c>
      <c r="B42">
        <v>30.959999999999997</v>
      </c>
    </row>
    <row r="43" spans="1:2" x14ac:dyDescent="0.25">
      <c r="A43" t="s">
        <v>41</v>
      </c>
      <c r="B43">
        <v>31.799999999999997</v>
      </c>
    </row>
    <row r="44" spans="1:2" x14ac:dyDescent="0.25">
      <c r="A44" t="s">
        <v>61</v>
      </c>
      <c r="B44">
        <v>31.860000000000007</v>
      </c>
    </row>
    <row r="45" spans="1:2" x14ac:dyDescent="0.25">
      <c r="A45" t="s">
        <v>38</v>
      </c>
      <c r="B45">
        <v>36.299999999999997</v>
      </c>
    </row>
    <row r="46" spans="1:2" x14ac:dyDescent="0.25">
      <c r="A46" t="s">
        <v>22</v>
      </c>
      <c r="B46">
        <v>37.320000000000007</v>
      </c>
    </row>
    <row r="47" spans="1:2" x14ac:dyDescent="0.25">
      <c r="A47" t="s">
        <v>66</v>
      </c>
      <c r="B47">
        <v>37.799999999999997</v>
      </c>
    </row>
    <row r="48" spans="1:2" x14ac:dyDescent="0.25">
      <c r="A48" t="s">
        <v>81</v>
      </c>
      <c r="B48">
        <v>37.860000000000007</v>
      </c>
    </row>
    <row r="49" spans="1:2" x14ac:dyDescent="0.25">
      <c r="A49" t="s">
        <v>36</v>
      </c>
      <c r="B49">
        <v>38.46</v>
      </c>
    </row>
    <row r="50" spans="1:2" x14ac:dyDescent="0.25">
      <c r="A50" t="s">
        <v>59</v>
      </c>
      <c r="B50">
        <v>39.119999999999997</v>
      </c>
    </row>
    <row r="51" spans="1:2" x14ac:dyDescent="0.25">
      <c r="A51" t="s">
        <v>44</v>
      </c>
      <c r="B51">
        <v>39.779999999999994</v>
      </c>
    </row>
    <row r="52" spans="1:2" x14ac:dyDescent="0.25">
      <c r="A52" t="s">
        <v>76</v>
      </c>
      <c r="B52">
        <v>40.020000000000003</v>
      </c>
    </row>
    <row r="53" spans="1:2" x14ac:dyDescent="0.25">
      <c r="A53" t="s">
        <v>45</v>
      </c>
      <c r="B53">
        <v>42.96</v>
      </c>
    </row>
    <row r="54" spans="1:2" x14ac:dyDescent="0.25">
      <c r="A54" s="143" t="s">
        <v>1023</v>
      </c>
      <c r="B54">
        <v>43.2</v>
      </c>
    </row>
    <row r="55" spans="1:2" x14ac:dyDescent="0.25">
      <c r="A55" t="s">
        <v>83</v>
      </c>
      <c r="B55">
        <v>44.340000000000011</v>
      </c>
    </row>
    <row r="56" spans="1:2" x14ac:dyDescent="0.25">
      <c r="A56" t="s">
        <v>91</v>
      </c>
      <c r="B56">
        <v>44.7</v>
      </c>
    </row>
    <row r="57" spans="1:2" x14ac:dyDescent="0.25">
      <c r="A57" t="s">
        <v>70</v>
      </c>
      <c r="B57">
        <v>47.64</v>
      </c>
    </row>
    <row r="58" spans="1:2" x14ac:dyDescent="0.25">
      <c r="A58" t="s">
        <v>46</v>
      </c>
      <c r="B58">
        <v>48</v>
      </c>
    </row>
    <row r="59" spans="1:2" x14ac:dyDescent="0.25">
      <c r="A59" t="s">
        <v>71</v>
      </c>
      <c r="B59">
        <v>48.48</v>
      </c>
    </row>
    <row r="60" spans="1:2" x14ac:dyDescent="0.25">
      <c r="A60" t="s">
        <v>95</v>
      </c>
      <c r="B60">
        <v>48.539999999999992</v>
      </c>
    </row>
    <row r="61" spans="1:2" x14ac:dyDescent="0.25">
      <c r="A61" s="143" t="s">
        <v>1024</v>
      </c>
      <c r="B61">
        <v>49.620000000000005</v>
      </c>
    </row>
    <row r="62" spans="1:2" x14ac:dyDescent="0.25">
      <c r="A62" t="s">
        <v>309</v>
      </c>
      <c r="B62">
        <v>49.800000000000004</v>
      </c>
    </row>
    <row r="63" spans="1:2" x14ac:dyDescent="0.25">
      <c r="A63" t="s">
        <v>30</v>
      </c>
      <c r="B63">
        <v>50.04666666666666</v>
      </c>
    </row>
    <row r="64" spans="1:2" x14ac:dyDescent="0.25">
      <c r="A64" t="s">
        <v>264</v>
      </c>
      <c r="B64">
        <v>51.239999999999995</v>
      </c>
    </row>
    <row r="65" spans="1:2" x14ac:dyDescent="0.25">
      <c r="A65" t="s">
        <v>82</v>
      </c>
      <c r="B65">
        <v>53.22</v>
      </c>
    </row>
    <row r="66" spans="1:2" x14ac:dyDescent="0.25">
      <c r="A66" t="s">
        <v>84</v>
      </c>
      <c r="B66">
        <v>55.86</v>
      </c>
    </row>
    <row r="67" spans="1:2" x14ac:dyDescent="0.25">
      <c r="A67" t="s">
        <v>68</v>
      </c>
      <c r="B67">
        <v>56.52</v>
      </c>
    </row>
    <row r="68" spans="1:2" x14ac:dyDescent="0.25">
      <c r="A68" t="s">
        <v>677</v>
      </c>
      <c r="B68">
        <v>57.539999999999992</v>
      </c>
    </row>
    <row r="69" spans="1:2" x14ac:dyDescent="0.25">
      <c r="A69" t="s">
        <v>28</v>
      </c>
      <c r="B69">
        <v>58.86666666666666</v>
      </c>
    </row>
    <row r="70" spans="1:2" x14ac:dyDescent="0.25">
      <c r="A70" t="s">
        <v>96</v>
      </c>
      <c r="B70">
        <v>59.040000000000006</v>
      </c>
    </row>
    <row r="71" spans="1:2" x14ac:dyDescent="0.25">
      <c r="A71" t="s">
        <v>230</v>
      </c>
      <c r="B71">
        <v>60.420000000000009</v>
      </c>
    </row>
    <row r="72" spans="1:2" x14ac:dyDescent="0.25">
      <c r="A72" t="s">
        <v>32</v>
      </c>
      <c r="B72">
        <v>60.600000000000009</v>
      </c>
    </row>
    <row r="73" spans="1:2" x14ac:dyDescent="0.25">
      <c r="A73" t="s">
        <v>92</v>
      </c>
      <c r="B73">
        <v>61.32</v>
      </c>
    </row>
    <row r="74" spans="1:2" x14ac:dyDescent="0.25">
      <c r="A74" s="143" t="s">
        <v>1025</v>
      </c>
      <c r="B74">
        <v>62.7</v>
      </c>
    </row>
    <row r="75" spans="1:2" x14ac:dyDescent="0.25">
      <c r="A75" t="s">
        <v>300</v>
      </c>
      <c r="B75">
        <v>64.500000000000014</v>
      </c>
    </row>
    <row r="76" spans="1:2" x14ac:dyDescent="0.25">
      <c r="A76" t="s">
        <v>319</v>
      </c>
      <c r="B76">
        <v>64.680000000000007</v>
      </c>
    </row>
    <row r="77" spans="1:2" x14ac:dyDescent="0.25">
      <c r="A77" t="s">
        <v>269</v>
      </c>
      <c r="B77">
        <v>64.8</v>
      </c>
    </row>
    <row r="78" spans="1:2" x14ac:dyDescent="0.25">
      <c r="A78" t="s">
        <v>98</v>
      </c>
      <c r="B78">
        <v>65.159999999999982</v>
      </c>
    </row>
    <row r="79" spans="1:2" x14ac:dyDescent="0.25">
      <c r="A79" t="s">
        <v>290</v>
      </c>
      <c r="B79">
        <v>65.999999999999986</v>
      </c>
    </row>
    <row r="80" spans="1:2" x14ac:dyDescent="0.25">
      <c r="A80" t="s">
        <v>64</v>
      </c>
      <c r="B80">
        <v>66.960000000000008</v>
      </c>
    </row>
    <row r="81" spans="1:2" x14ac:dyDescent="0.25">
      <c r="A81" t="s">
        <v>40</v>
      </c>
      <c r="B81">
        <v>68.346666666666664</v>
      </c>
    </row>
    <row r="82" spans="1:2" x14ac:dyDescent="0.25">
      <c r="A82" t="s">
        <v>344</v>
      </c>
      <c r="B82">
        <v>68.819999999999993</v>
      </c>
    </row>
    <row r="83" spans="1:2" x14ac:dyDescent="0.25">
      <c r="A83" t="s">
        <v>202</v>
      </c>
      <c r="B83">
        <v>69</v>
      </c>
    </row>
    <row r="84" spans="1:2" x14ac:dyDescent="0.25">
      <c r="A84" t="s">
        <v>274</v>
      </c>
      <c r="B84">
        <v>70.02</v>
      </c>
    </row>
    <row r="85" spans="1:2" x14ac:dyDescent="0.25">
      <c r="A85" t="s">
        <v>60</v>
      </c>
      <c r="B85">
        <v>70.86</v>
      </c>
    </row>
    <row r="86" spans="1:2" x14ac:dyDescent="0.25">
      <c r="A86" t="s">
        <v>225</v>
      </c>
      <c r="B86">
        <v>71.52000000000001</v>
      </c>
    </row>
    <row r="87" spans="1:2" x14ac:dyDescent="0.25">
      <c r="A87" t="s">
        <v>235</v>
      </c>
      <c r="B87">
        <v>73.140000000000015</v>
      </c>
    </row>
    <row r="88" spans="1:2" x14ac:dyDescent="0.25">
      <c r="A88" t="s">
        <v>339</v>
      </c>
      <c r="B88">
        <v>73.38000000000001</v>
      </c>
    </row>
    <row r="89" spans="1:2" x14ac:dyDescent="0.25">
      <c r="A89" t="s">
        <v>207</v>
      </c>
      <c r="B89">
        <v>74.039999999999992</v>
      </c>
    </row>
    <row r="90" spans="1:2" x14ac:dyDescent="0.25">
      <c r="A90" t="s">
        <v>27</v>
      </c>
      <c r="B90">
        <v>74.16</v>
      </c>
    </row>
    <row r="91" spans="1:2" x14ac:dyDescent="0.25">
      <c r="A91" t="s">
        <v>329</v>
      </c>
      <c r="B91">
        <v>74.340000000000018</v>
      </c>
    </row>
    <row r="92" spans="1:2" x14ac:dyDescent="0.25">
      <c r="A92" t="s">
        <v>87</v>
      </c>
      <c r="B92">
        <v>75.3</v>
      </c>
    </row>
    <row r="93" spans="1:2" x14ac:dyDescent="0.25">
      <c r="A93" t="s">
        <v>240</v>
      </c>
      <c r="B93">
        <v>75.599999999999994</v>
      </c>
    </row>
    <row r="94" spans="1:2" x14ac:dyDescent="0.25">
      <c r="A94" t="s">
        <v>254</v>
      </c>
      <c r="B94">
        <v>75.599999999999994</v>
      </c>
    </row>
    <row r="95" spans="1:2" x14ac:dyDescent="0.25">
      <c r="A95" t="s">
        <v>259</v>
      </c>
      <c r="B95">
        <v>76.200000000000017</v>
      </c>
    </row>
    <row r="96" spans="1:2" x14ac:dyDescent="0.25">
      <c r="A96" t="s">
        <v>249</v>
      </c>
      <c r="B96">
        <v>76.38000000000001</v>
      </c>
    </row>
    <row r="97" spans="1:2" x14ac:dyDescent="0.25">
      <c r="A97" t="s">
        <v>86</v>
      </c>
      <c r="B97">
        <v>76.926666666666662</v>
      </c>
    </row>
    <row r="98" spans="1:2" x14ac:dyDescent="0.25">
      <c r="A98" t="s">
        <v>279</v>
      </c>
      <c r="B98">
        <v>77.760000000000005</v>
      </c>
    </row>
    <row r="99" spans="1:2" x14ac:dyDescent="0.25">
      <c r="A99" t="s">
        <v>305</v>
      </c>
      <c r="B99">
        <v>78.059999999999988</v>
      </c>
    </row>
    <row r="100" spans="1:2" x14ac:dyDescent="0.25">
      <c r="A100" t="s">
        <v>285</v>
      </c>
      <c r="B100">
        <v>79.266666666666666</v>
      </c>
    </row>
    <row r="101" spans="1:2" x14ac:dyDescent="0.25">
      <c r="A101" t="s">
        <v>23</v>
      </c>
      <c r="B101">
        <v>81</v>
      </c>
    </row>
    <row r="102" spans="1:2" x14ac:dyDescent="0.25">
      <c r="A102" t="s">
        <v>324</v>
      </c>
      <c r="B102">
        <v>81.84</v>
      </c>
    </row>
    <row r="103" spans="1:2" x14ac:dyDescent="0.25">
      <c r="A103" t="s">
        <v>244</v>
      </c>
      <c r="B103">
        <v>82.319999999999979</v>
      </c>
    </row>
    <row r="104" spans="1:2" x14ac:dyDescent="0.25">
      <c r="A104" t="s">
        <v>334</v>
      </c>
      <c r="B104">
        <v>82.92</v>
      </c>
    </row>
    <row r="105" spans="1:2" x14ac:dyDescent="0.25">
      <c r="A105" t="s">
        <v>90</v>
      </c>
      <c r="B105">
        <v>84.960000000000022</v>
      </c>
    </row>
    <row r="106" spans="1:2" x14ac:dyDescent="0.25">
      <c r="A106" s="143" t="s">
        <v>1026</v>
      </c>
      <c r="B106">
        <v>86.28</v>
      </c>
    </row>
    <row r="107" spans="1:2" x14ac:dyDescent="0.25">
      <c r="A107" t="s">
        <v>295</v>
      </c>
      <c r="B107">
        <v>87.72</v>
      </c>
    </row>
    <row r="108" spans="1:2" x14ac:dyDescent="0.25">
      <c r="A108" t="s">
        <v>211</v>
      </c>
      <c r="B108">
        <v>90.006666666666661</v>
      </c>
    </row>
    <row r="109" spans="1:2" x14ac:dyDescent="0.25">
      <c r="A109" t="s">
        <v>349</v>
      </c>
      <c r="B109">
        <v>90.306666666666658</v>
      </c>
    </row>
    <row r="110" spans="1:2" x14ac:dyDescent="0.25">
      <c r="A110" t="s">
        <v>314</v>
      </c>
      <c r="B110">
        <v>92.586666666666659</v>
      </c>
    </row>
    <row r="111" spans="1:2" x14ac:dyDescent="0.25">
      <c r="A111" t="s">
        <v>89</v>
      </c>
      <c r="B111">
        <v>93.38000000000001</v>
      </c>
    </row>
    <row r="112" spans="1:2" x14ac:dyDescent="0.25">
      <c r="A112" t="s">
        <v>197</v>
      </c>
      <c r="B112">
        <v>93.433333333333337</v>
      </c>
    </row>
    <row r="113" spans="1:2" x14ac:dyDescent="0.25">
      <c r="A113" t="s">
        <v>85</v>
      </c>
      <c r="B113">
        <v>94.326666666666668</v>
      </c>
    </row>
    <row r="114" spans="1:2" x14ac:dyDescent="0.25">
      <c r="A114" t="s">
        <v>97</v>
      </c>
      <c r="B114">
        <v>95.173333333333332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3"/>
  <sheetViews>
    <sheetView topLeftCell="A109" zoomScale="70" zoomScaleNormal="70" workbookViewId="0">
      <selection activeCell="B124" sqref="B124"/>
    </sheetView>
  </sheetViews>
  <sheetFormatPr defaultRowHeight="13.2" x14ac:dyDescent="0.25"/>
  <cols>
    <col min="1" max="1" width="21.6640625" style="157" customWidth="1"/>
    <col min="2" max="2" width="16.88671875" customWidth="1"/>
    <col min="3" max="8" width="11.5546875" customWidth="1"/>
    <col min="9" max="9" width="11.44140625" style="31" customWidth="1"/>
    <col min="10" max="12" width="11.5546875" customWidth="1"/>
    <col min="13" max="13" width="23.6640625" customWidth="1"/>
    <col min="14" max="253" width="11.5546875" customWidth="1"/>
  </cols>
  <sheetData>
    <row r="1" spans="1:12" ht="13.8" thickBot="1" x14ac:dyDescent="0.3">
      <c r="H1" s="35"/>
      <c r="I1" s="35"/>
    </row>
    <row r="2" spans="1:12" ht="13.8" thickBot="1" x14ac:dyDescent="0.3">
      <c r="B2" s="7"/>
      <c r="C2" s="7"/>
      <c r="D2" s="7"/>
      <c r="E2" s="7"/>
      <c r="F2" s="8" t="s">
        <v>1018</v>
      </c>
      <c r="G2" s="9"/>
      <c r="H2" s="10"/>
      <c r="I2" s="10"/>
      <c r="J2" s="10"/>
      <c r="K2" s="33"/>
      <c r="L2" s="11"/>
    </row>
    <row r="3" spans="1:12" ht="13.8" thickTop="1" x14ac:dyDescent="0.25">
      <c r="B3" s="12"/>
      <c r="C3" s="12"/>
      <c r="D3" s="12"/>
      <c r="E3" s="12"/>
      <c r="F3" s="12"/>
      <c r="G3" s="13"/>
      <c r="H3" s="12"/>
      <c r="I3" s="12"/>
      <c r="J3" s="12"/>
      <c r="K3" s="13"/>
      <c r="L3" s="12"/>
    </row>
    <row r="4" spans="1:12" ht="13.8" thickBot="1" x14ac:dyDescent="0.3">
      <c r="B4" s="12"/>
      <c r="C4" s="12"/>
      <c r="D4" s="12"/>
      <c r="E4" s="13" t="s">
        <v>191</v>
      </c>
      <c r="F4" s="12"/>
      <c r="H4" s="26"/>
      <c r="I4" s="12"/>
      <c r="J4" s="13" t="s">
        <v>192</v>
      </c>
      <c r="K4" s="13"/>
      <c r="L4" s="12"/>
    </row>
    <row r="5" spans="1:12" ht="13.8" thickBot="1" x14ac:dyDescent="0.3">
      <c r="B5" s="12"/>
      <c r="C5" s="188">
        <v>2013</v>
      </c>
      <c r="D5" s="14" t="s">
        <v>193</v>
      </c>
      <c r="E5" s="10" t="s">
        <v>194</v>
      </c>
      <c r="F5" s="10" t="s">
        <v>195</v>
      </c>
      <c r="G5" s="15" t="s">
        <v>196</v>
      </c>
      <c r="H5" s="32">
        <v>2013</v>
      </c>
      <c r="I5" s="33" t="s">
        <v>193</v>
      </c>
      <c r="J5" s="15" t="s">
        <v>194</v>
      </c>
      <c r="K5" s="16" t="s">
        <v>195</v>
      </c>
      <c r="L5" s="17" t="s">
        <v>196</v>
      </c>
    </row>
    <row r="6" spans="1:12" x14ac:dyDescent="0.25">
      <c r="A6" s="176" t="s">
        <v>684</v>
      </c>
      <c r="B6" s="18" t="s">
        <v>197</v>
      </c>
      <c r="C6" s="189">
        <v>93.433333333333337</v>
      </c>
      <c r="D6" s="19">
        <v>92.64</v>
      </c>
      <c r="E6" s="20">
        <v>91.543750000000003</v>
      </c>
      <c r="F6" s="20">
        <v>90.38</v>
      </c>
      <c r="G6" s="20">
        <v>89.876923076923092</v>
      </c>
      <c r="H6" s="185" t="s">
        <v>564</v>
      </c>
      <c r="I6" s="21" t="s">
        <v>198</v>
      </c>
      <c r="J6" s="21" t="s">
        <v>199</v>
      </c>
      <c r="K6" s="21" t="s">
        <v>905</v>
      </c>
      <c r="L6" s="21" t="s">
        <v>201</v>
      </c>
    </row>
    <row r="7" spans="1:12" x14ac:dyDescent="0.25">
      <c r="A7" s="177"/>
      <c r="B7" s="12" t="s">
        <v>202</v>
      </c>
      <c r="C7" s="189">
        <v>69</v>
      </c>
      <c r="D7" s="20">
        <v>63.606666666666676</v>
      </c>
      <c r="E7" s="20">
        <v>62.45</v>
      </c>
      <c r="F7" s="20">
        <v>54.393333333333331</v>
      </c>
      <c r="G7" s="20">
        <v>48.723076923076924</v>
      </c>
      <c r="H7" s="185" t="s">
        <v>565</v>
      </c>
      <c r="I7" s="21" t="s">
        <v>203</v>
      </c>
      <c r="J7" s="21" t="s">
        <v>204</v>
      </c>
      <c r="K7" s="21" t="s">
        <v>894</v>
      </c>
      <c r="L7" s="21" t="s">
        <v>206</v>
      </c>
    </row>
    <row r="8" spans="1:12" x14ac:dyDescent="0.25">
      <c r="A8" s="177"/>
      <c r="B8" s="12" t="s">
        <v>207</v>
      </c>
      <c r="C8" s="189">
        <v>74.039999999999992</v>
      </c>
      <c r="D8" s="20">
        <v>73.353333333333339</v>
      </c>
      <c r="E8" s="20">
        <v>74.612499999999997</v>
      </c>
      <c r="F8" s="20">
        <v>80.286666666666662</v>
      </c>
      <c r="G8" s="20">
        <v>76.753846153846155</v>
      </c>
      <c r="H8" s="185" t="s">
        <v>566</v>
      </c>
      <c r="I8" s="21" t="s">
        <v>208</v>
      </c>
      <c r="J8" s="21" t="s">
        <v>209</v>
      </c>
      <c r="K8" s="21" t="s">
        <v>873</v>
      </c>
      <c r="L8" s="21" t="s">
        <v>210</v>
      </c>
    </row>
    <row r="9" spans="1:12" x14ac:dyDescent="0.25">
      <c r="A9" s="177"/>
      <c r="B9" s="12" t="s">
        <v>211</v>
      </c>
      <c r="C9" s="189">
        <v>90.006666666666661</v>
      </c>
      <c r="D9" s="20">
        <v>90.84</v>
      </c>
      <c r="E9" s="20">
        <v>95.012500000000003</v>
      </c>
      <c r="F9" s="20">
        <v>67.286666666666662</v>
      </c>
      <c r="G9" s="20">
        <v>94.107692307692332</v>
      </c>
      <c r="H9" s="185" t="s">
        <v>567</v>
      </c>
      <c r="I9" s="21" t="s">
        <v>212</v>
      </c>
      <c r="J9" s="21" t="s">
        <v>213</v>
      </c>
      <c r="K9" s="21" t="s">
        <v>916</v>
      </c>
      <c r="L9" s="21" t="s">
        <v>215</v>
      </c>
    </row>
    <row r="10" spans="1:12" x14ac:dyDescent="0.25">
      <c r="A10" s="177"/>
      <c r="B10" s="23" t="s">
        <v>216</v>
      </c>
      <c r="C10" s="189">
        <v>86.28</v>
      </c>
      <c r="D10" s="20">
        <v>76.8</v>
      </c>
      <c r="E10" s="20">
        <v>76.993750000000006</v>
      </c>
      <c r="F10" s="20">
        <v>74.64666666666669</v>
      </c>
      <c r="G10" s="20">
        <v>78.284615384615392</v>
      </c>
      <c r="H10" s="185" t="s">
        <v>568</v>
      </c>
      <c r="I10" s="21" t="s">
        <v>217</v>
      </c>
      <c r="J10" s="21" t="s">
        <v>218</v>
      </c>
      <c r="K10" s="21" t="s">
        <v>898</v>
      </c>
      <c r="L10" s="21" t="s">
        <v>220</v>
      </c>
    </row>
    <row r="11" spans="1:12" x14ac:dyDescent="0.25">
      <c r="A11" s="177"/>
      <c r="B11" s="12" t="s">
        <v>221</v>
      </c>
      <c r="C11" s="189">
        <v>57.539999999999992</v>
      </c>
      <c r="D11" s="20">
        <v>63.746666666666677</v>
      </c>
      <c r="E11" s="20">
        <v>50.356250000000003</v>
      </c>
      <c r="F11" s="20">
        <v>40.206666666666671</v>
      </c>
      <c r="G11" s="20">
        <v>40.030769230769231</v>
      </c>
      <c r="H11" s="185" t="s">
        <v>569</v>
      </c>
      <c r="I11" s="21" t="s">
        <v>222</v>
      </c>
      <c r="J11" s="21" t="s">
        <v>223</v>
      </c>
      <c r="K11" s="21" t="s">
        <v>897</v>
      </c>
      <c r="L11" s="21" t="s">
        <v>224</v>
      </c>
    </row>
    <row r="12" spans="1:12" x14ac:dyDescent="0.25">
      <c r="A12" s="177"/>
      <c r="B12" s="12" t="s">
        <v>225</v>
      </c>
      <c r="C12" s="189">
        <v>71.52000000000001</v>
      </c>
      <c r="D12" s="20">
        <v>81.773333333333326</v>
      </c>
      <c r="E12" s="20">
        <v>77.056250000000006</v>
      </c>
      <c r="F12" s="20">
        <v>68.586666666666659</v>
      </c>
      <c r="G12" s="20">
        <v>72.646153846153837</v>
      </c>
      <c r="H12" s="185" t="s">
        <v>570</v>
      </c>
      <c r="I12" s="21" t="s">
        <v>226</v>
      </c>
      <c r="J12" s="21" t="s">
        <v>227</v>
      </c>
      <c r="K12" s="21" t="s">
        <v>885</v>
      </c>
      <c r="L12" s="21" t="s">
        <v>229</v>
      </c>
    </row>
    <row r="13" spans="1:12" x14ac:dyDescent="0.25">
      <c r="A13" s="177"/>
      <c r="B13" s="12" t="s">
        <v>230</v>
      </c>
      <c r="C13" s="189">
        <v>60.420000000000009</v>
      </c>
      <c r="D13" s="20">
        <v>59.88666666666667</v>
      </c>
      <c r="E13" s="20">
        <v>58.512500000000003</v>
      </c>
      <c r="F13" s="20">
        <v>47.646666666666654</v>
      </c>
      <c r="G13" s="20">
        <v>45.015384615384626</v>
      </c>
      <c r="H13" s="185" t="s">
        <v>571</v>
      </c>
      <c r="I13" s="21" t="s">
        <v>231</v>
      </c>
      <c r="J13" s="21" t="s">
        <v>232</v>
      </c>
      <c r="K13" s="21" t="s">
        <v>921</v>
      </c>
      <c r="L13" s="21" t="s">
        <v>234</v>
      </c>
    </row>
    <row r="14" spans="1:12" x14ac:dyDescent="0.25">
      <c r="A14" s="177"/>
      <c r="B14" s="12" t="s">
        <v>235</v>
      </c>
      <c r="C14" s="189">
        <v>73.140000000000015</v>
      </c>
      <c r="D14" s="20">
        <v>78.333333333333329</v>
      </c>
      <c r="E14" s="20">
        <v>79.4375</v>
      </c>
      <c r="F14" s="20">
        <v>68.74666666666667</v>
      </c>
      <c r="G14" s="20">
        <v>66.246153846153845</v>
      </c>
      <c r="H14" s="185" t="s">
        <v>572</v>
      </c>
      <c r="I14" s="21" t="s">
        <v>236</v>
      </c>
      <c r="J14" s="21" t="s">
        <v>237</v>
      </c>
      <c r="K14" s="21" t="s">
        <v>859</v>
      </c>
      <c r="L14" s="21" t="s">
        <v>239</v>
      </c>
    </row>
    <row r="15" spans="1:12" x14ac:dyDescent="0.25">
      <c r="A15" s="177"/>
      <c r="B15" s="12" t="s">
        <v>240</v>
      </c>
      <c r="C15" s="189">
        <v>75.599999999999994</v>
      </c>
      <c r="D15" s="20">
        <v>81.933333333333337</v>
      </c>
      <c r="E15" s="20">
        <v>88.956249999999997</v>
      </c>
      <c r="F15" s="20">
        <v>86.533333333333331</v>
      </c>
      <c r="G15" s="20">
        <v>96.715384615384608</v>
      </c>
      <c r="H15" s="185" t="s">
        <v>573</v>
      </c>
      <c r="I15" s="21" t="s">
        <v>241</v>
      </c>
      <c r="J15" s="21" t="s">
        <v>242</v>
      </c>
      <c r="K15" s="21" t="s">
        <v>882</v>
      </c>
      <c r="L15" s="21" t="s">
        <v>243</v>
      </c>
    </row>
    <row r="16" spans="1:12" x14ac:dyDescent="0.25">
      <c r="A16" s="177"/>
      <c r="B16" s="12" t="s">
        <v>244</v>
      </c>
      <c r="C16" s="189">
        <v>82.319999999999979</v>
      </c>
      <c r="D16" s="20">
        <v>81.573333333333338</v>
      </c>
      <c r="E16" s="20">
        <v>88.875</v>
      </c>
      <c r="F16" s="20">
        <v>87.473333333333329</v>
      </c>
      <c r="G16" s="20">
        <v>81.646153846153865</v>
      </c>
      <c r="H16" s="185" t="s">
        <v>574</v>
      </c>
      <c r="I16" s="21" t="s">
        <v>245</v>
      </c>
      <c r="J16" s="21" t="s">
        <v>246</v>
      </c>
      <c r="K16" s="21" t="s">
        <v>871</v>
      </c>
      <c r="L16" s="21" t="s">
        <v>248</v>
      </c>
    </row>
    <row r="17" spans="1:12" ht="13.8" thickBot="1" x14ac:dyDescent="0.3">
      <c r="A17" s="178"/>
      <c r="B17" s="12" t="s">
        <v>249</v>
      </c>
      <c r="C17" s="189">
        <v>76.38000000000001</v>
      </c>
      <c r="D17" s="20">
        <v>83.806666666666672</v>
      </c>
      <c r="E17" s="20">
        <v>82.974999999999994</v>
      </c>
      <c r="F17" s="20">
        <v>72.953333333333333</v>
      </c>
      <c r="G17" s="20">
        <v>73.946153846153834</v>
      </c>
      <c r="H17" s="185" t="s">
        <v>575</v>
      </c>
      <c r="I17" s="21" t="s">
        <v>250</v>
      </c>
      <c r="J17" s="21" t="s">
        <v>251</v>
      </c>
      <c r="K17" s="21" t="s">
        <v>865</v>
      </c>
      <c r="L17" s="21" t="s">
        <v>253</v>
      </c>
    </row>
    <row r="18" spans="1:12" x14ac:dyDescent="0.25">
      <c r="A18" s="179" t="s">
        <v>703</v>
      </c>
      <c r="B18" s="18" t="s">
        <v>254</v>
      </c>
      <c r="C18" s="190">
        <v>75.599999999999994</v>
      </c>
      <c r="D18" s="19">
        <v>75.52</v>
      </c>
      <c r="E18" s="19">
        <v>67.474999999999994</v>
      </c>
      <c r="F18" s="19">
        <v>67.56</v>
      </c>
      <c r="G18" s="19">
        <v>71.669230769230751</v>
      </c>
      <c r="H18" s="186" t="s">
        <v>576</v>
      </c>
      <c r="I18" s="24" t="s">
        <v>255</v>
      </c>
      <c r="J18" s="24" t="s">
        <v>256</v>
      </c>
      <c r="K18" s="24" t="s">
        <v>883</v>
      </c>
      <c r="L18" s="24" t="s">
        <v>258</v>
      </c>
    </row>
    <row r="19" spans="1:12" x14ac:dyDescent="0.25">
      <c r="A19" s="180"/>
      <c r="B19" s="12" t="s">
        <v>259</v>
      </c>
      <c r="C19" s="189">
        <v>76.200000000000017</v>
      </c>
      <c r="D19" s="20">
        <v>64.166666666666671</v>
      </c>
      <c r="E19" s="20">
        <v>65.506249999999994</v>
      </c>
      <c r="F19" s="20">
        <v>65.933333333333351</v>
      </c>
      <c r="G19" s="20">
        <v>62.784615384615371</v>
      </c>
      <c r="H19" s="185" t="s">
        <v>577</v>
      </c>
      <c r="I19" s="21" t="s">
        <v>260</v>
      </c>
      <c r="J19" s="21" t="s">
        <v>261</v>
      </c>
      <c r="K19" s="21" t="s">
        <v>876</v>
      </c>
      <c r="L19" s="21" t="s">
        <v>263</v>
      </c>
    </row>
    <row r="20" spans="1:12" x14ac:dyDescent="0.25">
      <c r="A20" s="180"/>
      <c r="B20" s="12" t="s">
        <v>264</v>
      </c>
      <c r="C20" s="189">
        <v>51.239999999999995</v>
      </c>
      <c r="D20" s="20">
        <v>45.293333333333337</v>
      </c>
      <c r="E20" s="20">
        <v>45.8125</v>
      </c>
      <c r="F20" s="20">
        <v>35.1</v>
      </c>
      <c r="G20" s="20">
        <v>22.592307692307692</v>
      </c>
      <c r="H20" s="185" t="s">
        <v>578</v>
      </c>
      <c r="I20" s="21" t="s">
        <v>265</v>
      </c>
      <c r="J20" s="21" t="s">
        <v>266</v>
      </c>
      <c r="K20" s="21" t="s">
        <v>902</v>
      </c>
      <c r="L20" s="21" t="s">
        <v>268</v>
      </c>
    </row>
    <row r="21" spans="1:12" x14ac:dyDescent="0.25">
      <c r="A21" s="180"/>
      <c r="B21" s="12" t="s">
        <v>269</v>
      </c>
      <c r="C21" s="189">
        <v>64.8</v>
      </c>
      <c r="D21" s="20">
        <v>61.92</v>
      </c>
      <c r="E21" s="20">
        <v>60.481250000000003</v>
      </c>
      <c r="F21" s="20">
        <v>46.95333333333334</v>
      </c>
      <c r="G21" s="20">
        <v>32.576923076923073</v>
      </c>
      <c r="H21" s="185" t="s">
        <v>579</v>
      </c>
      <c r="I21" s="21" t="s">
        <v>270</v>
      </c>
      <c r="J21" s="21" t="s">
        <v>271</v>
      </c>
      <c r="K21" s="21" t="s">
        <v>870</v>
      </c>
      <c r="L21" s="21" t="s">
        <v>273</v>
      </c>
    </row>
    <row r="22" spans="1:12" x14ac:dyDescent="0.25">
      <c r="A22" s="180"/>
      <c r="B22" s="12" t="s">
        <v>274</v>
      </c>
      <c r="C22" s="189">
        <v>70.02</v>
      </c>
      <c r="D22" s="20">
        <v>61.633333333333326</v>
      </c>
      <c r="E22" s="20">
        <v>66.806250000000006</v>
      </c>
      <c r="F22" s="20">
        <v>55.68</v>
      </c>
      <c r="G22" s="20">
        <v>55.42307692307692</v>
      </c>
      <c r="H22" s="185" t="s">
        <v>580</v>
      </c>
      <c r="I22" s="21" t="s">
        <v>275</v>
      </c>
      <c r="J22" s="21" t="s">
        <v>276</v>
      </c>
      <c r="K22" s="21" t="s">
        <v>915</v>
      </c>
      <c r="L22" s="21" t="s">
        <v>278</v>
      </c>
    </row>
    <row r="23" spans="1:12" x14ac:dyDescent="0.25">
      <c r="A23" s="180"/>
      <c r="B23" s="12" t="s">
        <v>279</v>
      </c>
      <c r="C23" s="189">
        <v>77.760000000000005</v>
      </c>
      <c r="D23" s="20">
        <v>62.253333333333337</v>
      </c>
      <c r="E23" s="20">
        <v>72.150000000000006</v>
      </c>
      <c r="F23" s="20">
        <v>47.92</v>
      </c>
      <c r="G23" s="20">
        <v>60.176923076923082</v>
      </c>
      <c r="H23" s="185" t="s">
        <v>581</v>
      </c>
      <c r="I23" s="21" t="s">
        <v>281</v>
      </c>
      <c r="J23" s="21" t="s">
        <v>282</v>
      </c>
      <c r="K23" s="21" t="s">
        <v>892</v>
      </c>
      <c r="L23" s="21" t="s">
        <v>284</v>
      </c>
    </row>
    <row r="24" spans="1:12" x14ac:dyDescent="0.25">
      <c r="A24" s="180"/>
      <c r="B24" s="12" t="s">
        <v>285</v>
      </c>
      <c r="C24" s="189">
        <v>79.266666666666666</v>
      </c>
      <c r="D24" s="20">
        <v>58.073333333333338</v>
      </c>
      <c r="E24" s="20">
        <v>72.568749999999994</v>
      </c>
      <c r="F24" s="20">
        <v>47.32</v>
      </c>
      <c r="G24" s="20">
        <v>33.530769230769231</v>
      </c>
      <c r="H24" s="185" t="s">
        <v>582</v>
      </c>
      <c r="I24" s="21" t="s">
        <v>286</v>
      </c>
      <c r="J24" s="21" t="s">
        <v>287</v>
      </c>
      <c r="K24" s="21" t="s">
        <v>896</v>
      </c>
      <c r="L24" s="21" t="s">
        <v>289</v>
      </c>
    </row>
    <row r="25" spans="1:12" x14ac:dyDescent="0.25">
      <c r="A25" s="180"/>
      <c r="B25" s="12" t="s">
        <v>290</v>
      </c>
      <c r="C25" s="189">
        <v>65.999999999999986</v>
      </c>
      <c r="D25" s="20">
        <v>55.88</v>
      </c>
      <c r="E25" s="20">
        <v>54.03125</v>
      </c>
      <c r="F25" s="20">
        <v>40.806666666666679</v>
      </c>
      <c r="G25" s="20">
        <v>43.95384615384615</v>
      </c>
      <c r="H25" s="185" t="s">
        <v>583</v>
      </c>
      <c r="I25" s="21" t="s">
        <v>291</v>
      </c>
      <c r="J25" s="21" t="s">
        <v>292</v>
      </c>
      <c r="K25" s="21" t="s">
        <v>869</v>
      </c>
      <c r="L25" s="21" t="s">
        <v>294</v>
      </c>
    </row>
    <row r="26" spans="1:12" x14ac:dyDescent="0.25">
      <c r="A26" s="180"/>
      <c r="B26" s="12" t="s">
        <v>295</v>
      </c>
      <c r="C26" s="189">
        <v>87.72</v>
      </c>
      <c r="D26" s="20">
        <v>85.293333333333322</v>
      </c>
      <c r="E26" s="20">
        <v>84.525000000000006</v>
      </c>
      <c r="F26" s="20">
        <v>89.273333333333326</v>
      </c>
      <c r="G26" s="20">
        <v>88.776923076923069</v>
      </c>
      <c r="H26" s="185" t="s">
        <v>584</v>
      </c>
      <c r="I26" s="21" t="s">
        <v>296</v>
      </c>
      <c r="J26" s="21" t="s">
        <v>297</v>
      </c>
      <c r="K26" s="21" t="s">
        <v>906</v>
      </c>
      <c r="L26" s="21" t="s">
        <v>299</v>
      </c>
    </row>
    <row r="27" spans="1:12" x14ac:dyDescent="0.25">
      <c r="A27" s="180"/>
      <c r="B27" s="12" t="s">
        <v>300</v>
      </c>
      <c r="C27" s="189">
        <v>64.500000000000014</v>
      </c>
      <c r="D27" s="20">
        <v>56.233333333333334</v>
      </c>
      <c r="E27" s="20">
        <v>54.024999999999999</v>
      </c>
      <c r="F27" s="20">
        <v>54.993333333333332</v>
      </c>
      <c r="G27" s="20">
        <v>45.884615384615387</v>
      </c>
      <c r="H27" s="185" t="s">
        <v>585</v>
      </c>
      <c r="I27" s="21" t="s">
        <v>301</v>
      </c>
      <c r="J27" s="21" t="s">
        <v>302</v>
      </c>
      <c r="K27" s="21" t="s">
        <v>856</v>
      </c>
      <c r="L27" s="21" t="s">
        <v>304</v>
      </c>
    </row>
    <row r="28" spans="1:12" x14ac:dyDescent="0.25">
      <c r="A28" s="180"/>
      <c r="B28" s="12" t="s">
        <v>305</v>
      </c>
      <c r="C28" s="189">
        <v>78.059999999999988</v>
      </c>
      <c r="D28" s="20">
        <v>83.806666666666658</v>
      </c>
      <c r="E28" s="20">
        <v>72.918750000000003</v>
      </c>
      <c r="F28" s="20">
        <v>85.073333333333323</v>
      </c>
      <c r="G28" s="20">
        <v>72.646153846153837</v>
      </c>
      <c r="H28" s="185" t="s">
        <v>586</v>
      </c>
      <c r="I28" s="21" t="s">
        <v>306</v>
      </c>
      <c r="J28" s="21" t="s">
        <v>307</v>
      </c>
      <c r="K28" s="21" t="s">
        <v>886</v>
      </c>
      <c r="L28" s="21" t="s">
        <v>229</v>
      </c>
    </row>
    <row r="29" spans="1:12" x14ac:dyDescent="0.25">
      <c r="A29" s="180"/>
      <c r="B29" s="12" t="s">
        <v>309</v>
      </c>
      <c r="C29" s="189">
        <v>49.800000000000004</v>
      </c>
      <c r="D29" s="20">
        <v>55.673333333333325</v>
      </c>
      <c r="E29" s="20">
        <v>55.125</v>
      </c>
      <c r="F29" s="20">
        <v>34.4</v>
      </c>
      <c r="G29" s="20">
        <v>31.8</v>
      </c>
      <c r="H29" s="185" t="s">
        <v>587</v>
      </c>
      <c r="I29" s="21" t="s">
        <v>310</v>
      </c>
      <c r="J29" s="21" t="s">
        <v>311</v>
      </c>
      <c r="K29" s="21" t="s">
        <v>917</v>
      </c>
      <c r="L29" s="21" t="s">
        <v>313</v>
      </c>
    </row>
    <row r="30" spans="1:12" ht="13.8" thickBot="1" x14ac:dyDescent="0.3">
      <c r="A30" s="181"/>
      <c r="B30" s="12" t="s">
        <v>314</v>
      </c>
      <c r="C30" s="189">
        <v>92.586666666666659</v>
      </c>
      <c r="D30" s="20">
        <v>90.06</v>
      </c>
      <c r="E30" s="20">
        <v>89.55</v>
      </c>
      <c r="F30" s="20">
        <v>77.819999999999993</v>
      </c>
      <c r="G30" s="20">
        <v>73.076923076923066</v>
      </c>
      <c r="H30" s="185" t="s">
        <v>588</v>
      </c>
      <c r="I30" s="21" t="s">
        <v>315</v>
      </c>
      <c r="J30" s="21" t="s">
        <v>316</v>
      </c>
      <c r="K30" s="21" t="s">
        <v>867</v>
      </c>
      <c r="L30" s="21" t="s">
        <v>318</v>
      </c>
    </row>
    <row r="31" spans="1:12" x14ac:dyDescent="0.25">
      <c r="A31" s="182" t="s">
        <v>714</v>
      </c>
      <c r="B31" s="18" t="s">
        <v>319</v>
      </c>
      <c r="C31" s="190">
        <v>64.680000000000007</v>
      </c>
      <c r="D31" s="19">
        <v>56.36</v>
      </c>
      <c r="E31" s="19">
        <v>62.443750000000001</v>
      </c>
      <c r="F31" s="19">
        <v>68.166666666666671</v>
      </c>
      <c r="G31" s="19">
        <v>66.584615384615375</v>
      </c>
      <c r="H31" s="186" t="s">
        <v>589</v>
      </c>
      <c r="I31" s="24" t="s">
        <v>320</v>
      </c>
      <c r="J31" s="24" t="s">
        <v>321</v>
      </c>
      <c r="K31" s="24" t="s">
        <v>848</v>
      </c>
      <c r="L31" s="24" t="s">
        <v>323</v>
      </c>
    </row>
    <row r="32" spans="1:12" x14ac:dyDescent="0.25">
      <c r="A32" s="177"/>
      <c r="B32" s="12" t="s">
        <v>324</v>
      </c>
      <c r="C32" s="189">
        <v>81.84</v>
      </c>
      <c r="D32" s="20">
        <v>68.52</v>
      </c>
      <c r="E32" s="20">
        <v>81.537499999999994</v>
      </c>
      <c r="F32" s="20">
        <v>62.18</v>
      </c>
      <c r="G32" s="20">
        <v>72.969230769230776</v>
      </c>
      <c r="H32" s="185" t="s">
        <v>590</v>
      </c>
      <c r="I32" s="21" t="s">
        <v>325</v>
      </c>
      <c r="J32" s="21" t="s">
        <v>326</v>
      </c>
      <c r="K32" s="21" t="s">
        <v>900</v>
      </c>
      <c r="L32" s="21" t="s">
        <v>328</v>
      </c>
    </row>
    <row r="33" spans="1:12" x14ac:dyDescent="0.25">
      <c r="A33" s="177"/>
      <c r="B33" s="12" t="s">
        <v>329</v>
      </c>
      <c r="C33" s="189">
        <v>74.340000000000018</v>
      </c>
      <c r="D33" s="20">
        <v>62.833333333333329</v>
      </c>
      <c r="E33" s="20">
        <v>65.506249999999994</v>
      </c>
      <c r="F33" s="20">
        <v>52.773333333333333</v>
      </c>
      <c r="G33" s="20">
        <v>62.884615384615394</v>
      </c>
      <c r="H33" s="185" t="s">
        <v>591</v>
      </c>
      <c r="I33" s="21" t="s">
        <v>330</v>
      </c>
      <c r="J33" s="21" t="s">
        <v>331</v>
      </c>
      <c r="K33" s="21" t="s">
        <v>849</v>
      </c>
      <c r="L33" s="21" t="s">
        <v>333</v>
      </c>
    </row>
    <row r="34" spans="1:12" x14ac:dyDescent="0.25">
      <c r="A34" s="177"/>
      <c r="B34" s="12" t="s">
        <v>334</v>
      </c>
      <c r="C34" s="189">
        <v>82.92</v>
      </c>
      <c r="D34" s="20">
        <v>75.459999999999994</v>
      </c>
      <c r="E34" s="20">
        <v>75.293750000000003</v>
      </c>
      <c r="F34" s="20">
        <v>75.94</v>
      </c>
      <c r="G34" s="20">
        <v>75.900000000000006</v>
      </c>
      <c r="H34" s="185" t="s">
        <v>592</v>
      </c>
      <c r="I34" s="21" t="s">
        <v>335</v>
      </c>
      <c r="J34" s="21" t="s">
        <v>336</v>
      </c>
      <c r="K34" s="21" t="s">
        <v>909</v>
      </c>
      <c r="L34" s="21" t="s">
        <v>338</v>
      </c>
    </row>
    <row r="35" spans="1:12" x14ac:dyDescent="0.25">
      <c r="A35" s="177"/>
      <c r="B35" s="12" t="s">
        <v>339</v>
      </c>
      <c r="C35" s="189">
        <v>73.38000000000001</v>
      </c>
      <c r="D35" s="20">
        <v>54.053333333333327</v>
      </c>
      <c r="E35" s="20">
        <v>64.768749999999997</v>
      </c>
      <c r="F35" s="20">
        <v>61.32</v>
      </c>
      <c r="G35" s="20">
        <v>65.923076923076934</v>
      </c>
      <c r="H35" s="185" t="s">
        <v>593</v>
      </c>
      <c r="I35" s="21" t="s">
        <v>340</v>
      </c>
      <c r="J35" s="21" t="s">
        <v>341</v>
      </c>
      <c r="K35" s="21" t="s">
        <v>884</v>
      </c>
      <c r="L35" s="21" t="s">
        <v>343</v>
      </c>
    </row>
    <row r="36" spans="1:12" x14ac:dyDescent="0.25">
      <c r="A36" s="177"/>
      <c r="B36" s="12" t="s">
        <v>344</v>
      </c>
      <c r="C36" s="189">
        <v>68.819999999999993</v>
      </c>
      <c r="D36" s="20">
        <v>65.986666666666665</v>
      </c>
      <c r="E36" s="20">
        <v>52.112499999999997</v>
      </c>
      <c r="F36" s="20">
        <v>56.886666666666663</v>
      </c>
      <c r="G36" s="20">
        <v>57.03846153846154</v>
      </c>
      <c r="H36" s="185" t="s">
        <v>594</v>
      </c>
      <c r="I36" s="21" t="s">
        <v>345</v>
      </c>
      <c r="J36" s="21" t="s">
        <v>346</v>
      </c>
      <c r="K36" s="21" t="s">
        <v>861</v>
      </c>
      <c r="L36" s="21" t="s">
        <v>348</v>
      </c>
    </row>
    <row r="37" spans="1:12" ht="13.8" thickBot="1" x14ac:dyDescent="0.3">
      <c r="A37" s="178"/>
      <c r="B37" s="12" t="s">
        <v>349</v>
      </c>
      <c r="C37" s="189">
        <v>90.306666666666658</v>
      </c>
      <c r="D37" s="27">
        <v>79.319999999999993</v>
      </c>
      <c r="E37" s="27">
        <v>81.474999999999994</v>
      </c>
      <c r="F37" s="27">
        <v>70.626666666666651</v>
      </c>
      <c r="G37" s="27">
        <v>67.123076923076923</v>
      </c>
      <c r="H37" s="185" t="s">
        <v>595</v>
      </c>
      <c r="I37" s="21" t="s">
        <v>350</v>
      </c>
      <c r="J37" s="21" t="s">
        <v>351</v>
      </c>
      <c r="K37" s="21" t="s">
        <v>908</v>
      </c>
      <c r="L37" s="21" t="s">
        <v>353</v>
      </c>
    </row>
    <row r="38" spans="1:12" x14ac:dyDescent="0.25">
      <c r="A38" s="183" t="s">
        <v>721</v>
      </c>
      <c r="B38" s="18" t="s">
        <v>20</v>
      </c>
      <c r="C38" s="190">
        <v>30.959999999999997</v>
      </c>
      <c r="D38" s="22" t="s">
        <v>280</v>
      </c>
      <c r="E38" s="22" t="s">
        <v>280</v>
      </c>
      <c r="F38" s="22" t="s">
        <v>280</v>
      </c>
      <c r="G38" s="22" t="s">
        <v>280</v>
      </c>
      <c r="H38" s="186" t="s">
        <v>596</v>
      </c>
      <c r="I38" s="24" t="s">
        <v>280</v>
      </c>
      <c r="J38" s="24" t="s">
        <v>280</v>
      </c>
      <c r="K38" s="24" t="s">
        <v>280</v>
      </c>
      <c r="L38" s="24" t="s">
        <v>280</v>
      </c>
    </row>
    <row r="39" spans="1:12" x14ac:dyDescent="0.25">
      <c r="A39" s="180"/>
      <c r="B39" s="12" t="s">
        <v>21</v>
      </c>
      <c r="C39" s="189">
        <v>15.300000000000002</v>
      </c>
      <c r="D39" s="20">
        <v>9.3800000000000008</v>
      </c>
      <c r="E39" s="20">
        <v>13.481249999999999</v>
      </c>
      <c r="F39" s="20">
        <v>22.533333333333335</v>
      </c>
      <c r="G39" s="20">
        <v>24.746153846153852</v>
      </c>
      <c r="H39" s="185" t="s">
        <v>597</v>
      </c>
      <c r="I39" s="21" t="s">
        <v>354</v>
      </c>
      <c r="J39" s="21" t="s">
        <v>355</v>
      </c>
      <c r="K39" s="21" t="s">
        <v>862</v>
      </c>
      <c r="L39" s="21" t="s">
        <v>357</v>
      </c>
    </row>
    <row r="40" spans="1:12" x14ac:dyDescent="0.25">
      <c r="A40" s="180"/>
      <c r="B40" t="s">
        <v>22</v>
      </c>
      <c r="C40" s="189">
        <v>37.320000000000007</v>
      </c>
      <c r="D40" s="22" t="s">
        <v>280</v>
      </c>
      <c r="E40" s="22" t="s">
        <v>280</v>
      </c>
      <c r="F40" s="22" t="s">
        <v>280</v>
      </c>
      <c r="G40" s="22" t="s">
        <v>280</v>
      </c>
      <c r="H40" s="185" t="s">
        <v>598</v>
      </c>
      <c r="I40" s="21" t="s">
        <v>280</v>
      </c>
      <c r="J40" s="21" t="s">
        <v>280</v>
      </c>
      <c r="K40" s="21" t="s">
        <v>280</v>
      </c>
      <c r="L40" s="21" t="s">
        <v>280</v>
      </c>
    </row>
    <row r="41" spans="1:12" x14ac:dyDescent="0.25">
      <c r="A41" s="180"/>
      <c r="B41" s="12" t="s">
        <v>23</v>
      </c>
      <c r="C41" s="189">
        <v>81</v>
      </c>
      <c r="D41" s="20">
        <v>65.073333333333338</v>
      </c>
      <c r="E41" s="20">
        <v>65.706249999999997</v>
      </c>
      <c r="F41" s="20">
        <v>63.373333333333328</v>
      </c>
      <c r="G41" s="20">
        <v>55.084615384615397</v>
      </c>
      <c r="H41" s="185" t="s">
        <v>599</v>
      </c>
      <c r="I41" s="21" t="s">
        <v>358</v>
      </c>
      <c r="J41" s="21" t="s">
        <v>359</v>
      </c>
      <c r="K41" s="21" t="s">
        <v>875</v>
      </c>
      <c r="L41" s="21" t="s">
        <v>360</v>
      </c>
    </row>
    <row r="42" spans="1:12" x14ac:dyDescent="0.25">
      <c r="A42" s="180"/>
      <c r="B42" s="12" t="s">
        <v>24</v>
      </c>
      <c r="C42" s="189">
        <v>24.660000000000004</v>
      </c>
      <c r="D42" s="20">
        <v>26.146666666666665</v>
      </c>
      <c r="E42" s="20">
        <v>34.268749999999997</v>
      </c>
      <c r="F42" s="20">
        <v>29.626666666666665</v>
      </c>
      <c r="G42" s="20">
        <v>31.161538461538463</v>
      </c>
      <c r="H42" s="185" t="s">
        <v>600</v>
      </c>
      <c r="I42" s="21" t="s">
        <v>361</v>
      </c>
      <c r="J42" s="21" t="s">
        <v>362</v>
      </c>
      <c r="K42" s="21" t="s">
        <v>903</v>
      </c>
      <c r="L42" s="21" t="s">
        <v>364</v>
      </c>
    </row>
    <row r="43" spans="1:12" ht="13.8" thickBot="1" x14ac:dyDescent="0.3">
      <c r="A43" s="181"/>
      <c r="B43" s="12" t="s">
        <v>25</v>
      </c>
      <c r="C43" s="189">
        <v>9.48</v>
      </c>
      <c r="D43" s="20">
        <v>14.013333333333332</v>
      </c>
      <c r="E43" s="20">
        <v>13.018750000000001</v>
      </c>
      <c r="F43" s="20">
        <v>27.306666666666665</v>
      </c>
      <c r="G43" s="20">
        <v>13.953846153846156</v>
      </c>
      <c r="H43" s="185" t="s">
        <v>601</v>
      </c>
      <c r="I43" s="21" t="s">
        <v>365</v>
      </c>
      <c r="J43" s="21" t="s">
        <v>366</v>
      </c>
      <c r="K43" s="21" t="s">
        <v>864</v>
      </c>
      <c r="L43" s="21" t="s">
        <v>368</v>
      </c>
    </row>
    <row r="44" spans="1:12" x14ac:dyDescent="0.25">
      <c r="A44" s="182" t="s">
        <v>730</v>
      </c>
      <c r="B44" s="34" t="s">
        <v>26</v>
      </c>
      <c r="C44" s="190">
        <v>10.68</v>
      </c>
      <c r="D44" s="19" t="s">
        <v>280</v>
      </c>
      <c r="E44" s="19" t="s">
        <v>280</v>
      </c>
      <c r="F44" s="19" t="s">
        <v>280</v>
      </c>
      <c r="G44" s="19" t="s">
        <v>280</v>
      </c>
      <c r="H44" s="186" t="s">
        <v>602</v>
      </c>
      <c r="I44" s="19" t="s">
        <v>280</v>
      </c>
      <c r="J44" s="19" t="s">
        <v>280</v>
      </c>
      <c r="K44" s="19" t="s">
        <v>280</v>
      </c>
      <c r="L44" s="19" t="s">
        <v>280</v>
      </c>
    </row>
    <row r="45" spans="1:12" x14ac:dyDescent="0.25">
      <c r="A45" s="177"/>
      <c r="B45" s="12" t="s">
        <v>27</v>
      </c>
      <c r="C45" s="189">
        <v>74.16</v>
      </c>
      <c r="D45" s="20">
        <v>78.066666666666663</v>
      </c>
      <c r="E45" s="20">
        <v>76.868750000000006</v>
      </c>
      <c r="F45" s="20">
        <v>73.98</v>
      </c>
      <c r="G45" s="20">
        <v>66.461538461538453</v>
      </c>
      <c r="H45" s="185" t="s">
        <v>603</v>
      </c>
      <c r="I45" s="21" t="s">
        <v>369</v>
      </c>
      <c r="J45" s="21" t="s">
        <v>370</v>
      </c>
      <c r="K45" s="21" t="s">
        <v>872</v>
      </c>
      <c r="L45" s="21" t="s">
        <v>371</v>
      </c>
    </row>
    <row r="46" spans="1:12" x14ac:dyDescent="0.25">
      <c r="A46" s="177"/>
      <c r="B46" s="12" t="s">
        <v>28</v>
      </c>
      <c r="C46" s="189">
        <v>58.86666666666666</v>
      </c>
      <c r="D46" s="20">
        <v>45.98</v>
      </c>
      <c r="E46" s="20">
        <v>57.493749999999999</v>
      </c>
      <c r="F46" s="20">
        <v>66.286666666666676</v>
      </c>
      <c r="G46" s="20">
        <v>49.57692307692308</v>
      </c>
      <c r="H46" s="185" t="s">
        <v>604</v>
      </c>
      <c r="I46" s="21" t="s">
        <v>372</v>
      </c>
      <c r="J46" s="21" t="s">
        <v>373</v>
      </c>
      <c r="K46" s="21" t="s">
        <v>880</v>
      </c>
      <c r="L46" s="21" t="s">
        <v>375</v>
      </c>
    </row>
    <row r="47" spans="1:12" x14ac:dyDescent="0.25">
      <c r="A47" s="177"/>
      <c r="B47" s="12" t="s">
        <v>376</v>
      </c>
      <c r="C47" s="189">
        <v>23.88</v>
      </c>
      <c r="D47" s="20">
        <v>12.326666666666666</v>
      </c>
      <c r="E47" s="20">
        <v>19.943750000000001</v>
      </c>
      <c r="F47" s="20">
        <v>7.7666666666666666</v>
      </c>
      <c r="G47" s="20">
        <v>18.91538461538461</v>
      </c>
      <c r="H47" s="185" t="s">
        <v>605</v>
      </c>
      <c r="I47" s="21" t="s">
        <v>377</v>
      </c>
      <c r="J47" s="21" t="s">
        <v>378</v>
      </c>
      <c r="K47" s="21" t="s">
        <v>850</v>
      </c>
      <c r="L47" s="21" t="s">
        <v>380</v>
      </c>
    </row>
    <row r="48" spans="1:12" x14ac:dyDescent="0.25">
      <c r="A48" s="177"/>
      <c r="B48" t="s">
        <v>30</v>
      </c>
      <c r="C48" s="189">
        <v>50.04666666666666</v>
      </c>
      <c r="D48" s="20" t="s">
        <v>280</v>
      </c>
      <c r="E48" s="20" t="s">
        <v>280</v>
      </c>
      <c r="F48" s="20" t="s">
        <v>280</v>
      </c>
      <c r="G48" s="20" t="s">
        <v>280</v>
      </c>
      <c r="H48" s="185" t="s">
        <v>606</v>
      </c>
      <c r="I48" s="20" t="s">
        <v>280</v>
      </c>
      <c r="J48" s="20" t="s">
        <v>280</v>
      </c>
      <c r="K48" s="20" t="s">
        <v>280</v>
      </c>
      <c r="L48" s="20" t="s">
        <v>280</v>
      </c>
    </row>
    <row r="49" spans="1:12" x14ac:dyDescent="0.25">
      <c r="A49" s="177"/>
      <c r="B49" t="s">
        <v>31</v>
      </c>
      <c r="C49" s="189">
        <v>27.84</v>
      </c>
      <c r="D49" s="20" t="s">
        <v>280</v>
      </c>
      <c r="E49" s="20" t="s">
        <v>280</v>
      </c>
      <c r="F49" s="20" t="s">
        <v>280</v>
      </c>
      <c r="G49" s="20" t="s">
        <v>280</v>
      </c>
      <c r="H49" s="185" t="s">
        <v>607</v>
      </c>
      <c r="I49" s="20" t="s">
        <v>280</v>
      </c>
      <c r="J49" s="20" t="s">
        <v>280</v>
      </c>
      <c r="K49" s="20" t="s">
        <v>280</v>
      </c>
      <c r="L49" s="20" t="s">
        <v>280</v>
      </c>
    </row>
    <row r="50" spans="1:12" x14ac:dyDescent="0.25">
      <c r="A50" s="177"/>
      <c r="B50" s="12" t="s">
        <v>32</v>
      </c>
      <c r="C50" s="189">
        <v>60.600000000000009</v>
      </c>
      <c r="D50" s="20">
        <v>48.153333333333322</v>
      </c>
      <c r="E50" s="20">
        <v>52.875</v>
      </c>
      <c r="F50" s="20">
        <v>45.14</v>
      </c>
      <c r="G50" s="20">
        <v>53.261538461538457</v>
      </c>
      <c r="H50" s="185" t="s">
        <v>608</v>
      </c>
      <c r="I50" s="21" t="s">
        <v>383</v>
      </c>
      <c r="J50" s="21" t="s">
        <v>384</v>
      </c>
      <c r="K50" s="21" t="s">
        <v>899</v>
      </c>
      <c r="L50" s="21" t="s">
        <v>386</v>
      </c>
    </row>
    <row r="51" spans="1:12" x14ac:dyDescent="0.25">
      <c r="A51" s="177"/>
      <c r="B51" s="12" t="s">
        <v>387</v>
      </c>
      <c r="C51" s="189">
        <v>28.2</v>
      </c>
      <c r="D51" s="20">
        <v>26.353333333333335</v>
      </c>
      <c r="E51" s="20">
        <v>16.618749999999999</v>
      </c>
      <c r="F51" s="20">
        <v>40.226666666666667</v>
      </c>
      <c r="G51" s="13" t="s">
        <v>280</v>
      </c>
      <c r="H51" s="185" t="s">
        <v>609</v>
      </c>
      <c r="I51" s="21" t="s">
        <v>388</v>
      </c>
      <c r="J51" s="21" t="s">
        <v>389</v>
      </c>
      <c r="K51" s="21" t="s">
        <v>881</v>
      </c>
      <c r="L51" s="21" t="s">
        <v>280</v>
      </c>
    </row>
    <row r="52" spans="1:12" x14ac:dyDescent="0.25">
      <c r="A52" s="177"/>
      <c r="B52" t="s">
        <v>34</v>
      </c>
      <c r="C52" s="189">
        <v>14.88</v>
      </c>
      <c r="D52" s="20" t="s">
        <v>280</v>
      </c>
      <c r="E52" s="20" t="s">
        <v>280</v>
      </c>
      <c r="F52" s="20" t="s">
        <v>280</v>
      </c>
      <c r="G52" s="20" t="s">
        <v>280</v>
      </c>
      <c r="H52" s="185" t="s">
        <v>610</v>
      </c>
      <c r="I52" s="20" t="s">
        <v>280</v>
      </c>
      <c r="J52" s="20" t="s">
        <v>280</v>
      </c>
      <c r="K52" s="20" t="s">
        <v>280</v>
      </c>
      <c r="L52" s="20" t="s">
        <v>280</v>
      </c>
    </row>
    <row r="53" spans="1:12" x14ac:dyDescent="0.25">
      <c r="A53" s="177"/>
      <c r="B53" t="s">
        <v>35</v>
      </c>
      <c r="C53" s="189">
        <v>27.240000000000002</v>
      </c>
      <c r="D53" s="20" t="s">
        <v>280</v>
      </c>
      <c r="E53" s="20" t="s">
        <v>280</v>
      </c>
      <c r="F53" s="20" t="s">
        <v>280</v>
      </c>
      <c r="G53" s="20" t="s">
        <v>280</v>
      </c>
      <c r="H53" s="185" t="s">
        <v>611</v>
      </c>
      <c r="I53" s="20" t="s">
        <v>280</v>
      </c>
      <c r="J53" s="20" t="s">
        <v>280</v>
      </c>
      <c r="K53" s="20" t="s">
        <v>280</v>
      </c>
      <c r="L53" s="20" t="s">
        <v>280</v>
      </c>
    </row>
    <row r="54" spans="1:12" x14ac:dyDescent="0.25">
      <c r="A54" s="177"/>
      <c r="B54" t="s">
        <v>36</v>
      </c>
      <c r="C54" s="189">
        <v>38.46</v>
      </c>
      <c r="D54" s="20" t="s">
        <v>280</v>
      </c>
      <c r="E54" s="20" t="s">
        <v>280</v>
      </c>
      <c r="F54" s="20" t="s">
        <v>280</v>
      </c>
      <c r="G54" s="20" t="s">
        <v>280</v>
      </c>
      <c r="H54" s="185" t="s">
        <v>612</v>
      </c>
      <c r="I54" s="20" t="s">
        <v>280</v>
      </c>
      <c r="J54" s="20" t="s">
        <v>280</v>
      </c>
      <c r="K54" s="20" t="s">
        <v>280</v>
      </c>
      <c r="L54" s="20" t="s">
        <v>280</v>
      </c>
    </row>
    <row r="55" spans="1:12" x14ac:dyDescent="0.25">
      <c r="A55" s="177"/>
      <c r="B55" s="12" t="s">
        <v>37</v>
      </c>
      <c r="C55" s="189">
        <v>15.6</v>
      </c>
      <c r="D55" s="20">
        <v>16.546666666666667</v>
      </c>
      <c r="E55" s="20">
        <v>41.956249999999997</v>
      </c>
      <c r="F55" s="20">
        <v>15.626666666666665</v>
      </c>
      <c r="G55" s="13" t="s">
        <v>280</v>
      </c>
      <c r="H55" s="185" t="s">
        <v>613</v>
      </c>
      <c r="I55" s="21" t="s">
        <v>391</v>
      </c>
      <c r="J55" s="21" t="s">
        <v>392</v>
      </c>
      <c r="K55" s="21" t="s">
        <v>857</v>
      </c>
      <c r="L55" s="21" t="s">
        <v>280</v>
      </c>
    </row>
    <row r="56" spans="1:12" x14ac:dyDescent="0.25">
      <c r="A56" s="177"/>
      <c r="B56" s="12" t="s">
        <v>38</v>
      </c>
      <c r="C56" s="189">
        <v>36.299999999999997</v>
      </c>
      <c r="D56" s="20">
        <v>24.946666666666669</v>
      </c>
      <c r="E56" s="20">
        <v>52.881250000000001</v>
      </c>
      <c r="F56" s="20">
        <v>58.24</v>
      </c>
      <c r="G56" s="20">
        <v>58.246153846153859</v>
      </c>
      <c r="H56" s="185" t="s">
        <v>614</v>
      </c>
      <c r="I56" s="21" t="s">
        <v>393</v>
      </c>
      <c r="J56" s="21" t="s">
        <v>394</v>
      </c>
      <c r="K56" s="21" t="s">
        <v>913</v>
      </c>
      <c r="L56" s="21" t="s">
        <v>396</v>
      </c>
    </row>
    <row r="57" spans="1:12" x14ac:dyDescent="0.25">
      <c r="A57" s="177"/>
      <c r="B57" t="s">
        <v>39</v>
      </c>
      <c r="C57" s="189">
        <v>29.939999999999998</v>
      </c>
      <c r="D57" s="20" t="s">
        <v>280</v>
      </c>
      <c r="E57" s="20" t="s">
        <v>280</v>
      </c>
      <c r="F57" s="20" t="s">
        <v>280</v>
      </c>
      <c r="G57" s="20" t="s">
        <v>280</v>
      </c>
      <c r="H57" s="185" t="s">
        <v>615</v>
      </c>
      <c r="I57" s="20" t="s">
        <v>280</v>
      </c>
      <c r="J57" s="20" t="s">
        <v>280</v>
      </c>
      <c r="K57" s="20" t="s">
        <v>280</v>
      </c>
      <c r="L57" s="20" t="s">
        <v>280</v>
      </c>
    </row>
    <row r="58" spans="1:12" x14ac:dyDescent="0.25">
      <c r="A58" s="177"/>
      <c r="B58" s="12" t="s">
        <v>40</v>
      </c>
      <c r="C58" s="189">
        <v>68.346666666666664</v>
      </c>
      <c r="D58" s="20">
        <v>63.673333333333339</v>
      </c>
      <c r="E58" s="20">
        <v>51.581249999999997</v>
      </c>
      <c r="F58" s="20">
        <v>57.9</v>
      </c>
      <c r="G58" s="20">
        <v>49.15384615384616</v>
      </c>
      <c r="H58" s="185" t="s">
        <v>616</v>
      </c>
      <c r="I58" s="21" t="s">
        <v>400</v>
      </c>
      <c r="J58" s="21" t="s">
        <v>401</v>
      </c>
      <c r="K58" s="21" t="s">
        <v>904</v>
      </c>
      <c r="L58" s="21" t="s">
        <v>403</v>
      </c>
    </row>
    <row r="59" spans="1:12" x14ac:dyDescent="0.25">
      <c r="A59" s="177"/>
      <c r="B59" s="12" t="s">
        <v>41</v>
      </c>
      <c r="C59" s="189">
        <v>31.799999999999997</v>
      </c>
      <c r="D59" s="20">
        <v>32.18666666666666</v>
      </c>
      <c r="E59" s="20">
        <v>30.675000000000001</v>
      </c>
      <c r="F59" s="20">
        <v>47.913333333333327</v>
      </c>
      <c r="G59" s="13" t="s">
        <v>280</v>
      </c>
      <c r="H59" s="185" t="s">
        <v>617</v>
      </c>
      <c r="I59" s="21" t="s">
        <v>404</v>
      </c>
      <c r="J59" s="21" t="s">
        <v>405</v>
      </c>
      <c r="K59" s="21" t="s">
        <v>877</v>
      </c>
      <c r="L59" s="21" t="s">
        <v>280</v>
      </c>
    </row>
    <row r="60" spans="1:12" x14ac:dyDescent="0.25">
      <c r="A60" s="177"/>
      <c r="B60" t="s">
        <v>42</v>
      </c>
      <c r="C60" s="189">
        <v>30.540000000000003</v>
      </c>
      <c r="D60" s="20" t="s">
        <v>280</v>
      </c>
      <c r="E60" s="20" t="s">
        <v>280</v>
      </c>
      <c r="F60" s="20" t="s">
        <v>280</v>
      </c>
      <c r="G60" s="20" t="s">
        <v>280</v>
      </c>
      <c r="H60" s="185" t="s">
        <v>618</v>
      </c>
      <c r="I60" s="20" t="s">
        <v>280</v>
      </c>
      <c r="J60" s="20" t="s">
        <v>280</v>
      </c>
      <c r="K60" s="20" t="s">
        <v>280</v>
      </c>
      <c r="L60" s="20" t="s">
        <v>280</v>
      </c>
    </row>
    <row r="61" spans="1:12" x14ac:dyDescent="0.25">
      <c r="A61" s="177"/>
      <c r="B61" t="s">
        <v>43</v>
      </c>
      <c r="C61" s="189">
        <v>17.16</v>
      </c>
      <c r="D61" s="20" t="s">
        <v>280</v>
      </c>
      <c r="E61" s="20" t="s">
        <v>280</v>
      </c>
      <c r="F61" s="20" t="s">
        <v>280</v>
      </c>
      <c r="G61" s="20" t="s">
        <v>280</v>
      </c>
      <c r="H61" s="185" t="s">
        <v>619</v>
      </c>
      <c r="I61" s="20" t="s">
        <v>280</v>
      </c>
      <c r="J61" s="20" t="s">
        <v>280</v>
      </c>
      <c r="K61" s="20" t="s">
        <v>280</v>
      </c>
      <c r="L61" s="20" t="s">
        <v>280</v>
      </c>
    </row>
    <row r="62" spans="1:12" x14ac:dyDescent="0.25">
      <c r="A62" s="177"/>
      <c r="B62" s="12" t="s">
        <v>44</v>
      </c>
      <c r="C62" s="189">
        <v>39.779999999999994</v>
      </c>
      <c r="D62" s="20">
        <v>34.973333333333329</v>
      </c>
      <c r="E62" s="20">
        <v>44.53125</v>
      </c>
      <c r="F62" s="20">
        <v>23.366666666666667</v>
      </c>
      <c r="G62" s="20">
        <v>26.161538461538463</v>
      </c>
      <c r="H62" s="185" t="s">
        <v>620</v>
      </c>
      <c r="I62" s="21" t="s">
        <v>407</v>
      </c>
      <c r="J62" s="21" t="s">
        <v>408</v>
      </c>
      <c r="K62" s="21" t="s">
        <v>893</v>
      </c>
      <c r="L62" s="21" t="s">
        <v>409</v>
      </c>
    </row>
    <row r="63" spans="1:12" x14ac:dyDescent="0.25">
      <c r="A63" s="177"/>
      <c r="B63" s="12" t="s">
        <v>45</v>
      </c>
      <c r="C63" s="189">
        <v>42.96</v>
      </c>
      <c r="D63" s="20">
        <v>28.02</v>
      </c>
      <c r="E63" s="20">
        <v>38.818750000000001</v>
      </c>
      <c r="F63" s="20">
        <v>32.353333333333339</v>
      </c>
      <c r="G63" s="20">
        <v>44.915384615384617</v>
      </c>
      <c r="H63" s="185" t="s">
        <v>621</v>
      </c>
      <c r="I63" s="21" t="s">
        <v>410</v>
      </c>
      <c r="J63" s="21" t="s">
        <v>411</v>
      </c>
      <c r="K63" s="21" t="s">
        <v>858</v>
      </c>
      <c r="L63" s="21" t="s">
        <v>413</v>
      </c>
    </row>
    <row r="64" spans="1:12" x14ac:dyDescent="0.25">
      <c r="A64" s="177"/>
      <c r="B64" s="12" t="s">
        <v>46</v>
      </c>
      <c r="C64" s="189">
        <v>48</v>
      </c>
      <c r="D64" s="20">
        <v>41.693333333333342</v>
      </c>
      <c r="E64" s="20">
        <v>46.081249999999997</v>
      </c>
      <c r="F64" s="20">
        <v>34.906666666666659</v>
      </c>
      <c r="G64" s="20">
        <v>36.469230769230776</v>
      </c>
      <c r="H64" s="185" t="s">
        <v>622</v>
      </c>
      <c r="I64" s="21" t="s">
        <v>414</v>
      </c>
      <c r="J64" s="21" t="s">
        <v>415</v>
      </c>
      <c r="K64" s="21" t="s">
        <v>866</v>
      </c>
      <c r="L64" s="21" t="s">
        <v>417</v>
      </c>
    </row>
    <row r="65" spans="1:12" ht="13.8" thickBot="1" x14ac:dyDescent="0.3">
      <c r="A65" s="178"/>
      <c r="B65" s="12" t="s">
        <v>47</v>
      </c>
      <c r="C65" s="189">
        <v>14.580000000000004</v>
      </c>
      <c r="D65" s="20">
        <v>13.44</v>
      </c>
      <c r="E65" s="20">
        <v>21.768750000000001</v>
      </c>
      <c r="F65" s="27">
        <v>22.353333333333335</v>
      </c>
      <c r="G65" s="20">
        <v>14.7</v>
      </c>
      <c r="H65" s="185" t="s">
        <v>623</v>
      </c>
      <c r="I65" s="21" t="s">
        <v>418</v>
      </c>
      <c r="J65" s="21" t="s">
        <v>419</v>
      </c>
      <c r="K65" s="21" t="s">
        <v>924</v>
      </c>
      <c r="L65" s="21" t="s">
        <v>421</v>
      </c>
    </row>
    <row r="66" spans="1:12" x14ac:dyDescent="0.25">
      <c r="A66" s="183" t="s">
        <v>422</v>
      </c>
      <c r="B66" s="18" t="s">
        <v>422</v>
      </c>
      <c r="C66" s="191" t="s">
        <v>423</v>
      </c>
      <c r="D66" s="19" t="s">
        <v>423</v>
      </c>
      <c r="E66" s="19" t="s">
        <v>423</v>
      </c>
      <c r="F66" s="20">
        <v>32.44</v>
      </c>
      <c r="G66" s="19">
        <v>28.446153846153845</v>
      </c>
      <c r="H66" s="212" t="s">
        <v>423</v>
      </c>
      <c r="I66" s="24" t="s">
        <v>423</v>
      </c>
      <c r="J66" s="24" t="s">
        <v>423</v>
      </c>
      <c r="K66" s="24" t="s">
        <v>854</v>
      </c>
      <c r="L66" s="29" t="s">
        <v>425</v>
      </c>
    </row>
    <row r="67" spans="1:12" x14ac:dyDescent="0.25">
      <c r="A67" s="180"/>
      <c r="B67" s="30" t="s">
        <v>426</v>
      </c>
      <c r="C67" s="189">
        <v>16.62</v>
      </c>
      <c r="D67" s="20">
        <v>56.86666666666666</v>
      </c>
      <c r="E67" s="20">
        <v>39.024999999999999</v>
      </c>
      <c r="F67" s="20" t="s">
        <v>280</v>
      </c>
      <c r="G67" s="20" t="s">
        <v>280</v>
      </c>
      <c r="H67" s="185" t="s">
        <v>624</v>
      </c>
      <c r="I67" s="21" t="s">
        <v>427</v>
      </c>
      <c r="J67" s="21" t="s">
        <v>428</v>
      </c>
      <c r="K67" s="21" t="s">
        <v>280</v>
      </c>
      <c r="L67" s="21" t="s">
        <v>280</v>
      </c>
    </row>
    <row r="68" spans="1:12" x14ac:dyDescent="0.25">
      <c r="A68" s="180"/>
      <c r="B68" s="30" t="s">
        <v>429</v>
      </c>
      <c r="C68" s="189">
        <v>18.240000000000002</v>
      </c>
      <c r="D68" s="20">
        <v>25.993333333333332</v>
      </c>
      <c r="E68" s="20">
        <v>24.637499999999999</v>
      </c>
      <c r="F68" s="20" t="s">
        <v>280</v>
      </c>
      <c r="G68" s="20" t="s">
        <v>280</v>
      </c>
      <c r="H68" s="185" t="s">
        <v>625</v>
      </c>
      <c r="I68" s="21" t="s">
        <v>430</v>
      </c>
      <c r="J68" s="21" t="s">
        <v>431</v>
      </c>
      <c r="K68" s="21" t="s">
        <v>280</v>
      </c>
      <c r="L68" s="21" t="s">
        <v>280</v>
      </c>
    </row>
    <row r="69" spans="1:12" x14ac:dyDescent="0.25">
      <c r="A69" s="180"/>
      <c r="B69" s="30" t="s">
        <v>432</v>
      </c>
      <c r="C69" s="189">
        <v>43.2</v>
      </c>
      <c r="D69" s="20">
        <v>34.486666666666672</v>
      </c>
      <c r="E69" s="20">
        <v>20.081250000000001</v>
      </c>
      <c r="F69" s="20" t="s">
        <v>280</v>
      </c>
      <c r="G69" s="20" t="s">
        <v>280</v>
      </c>
      <c r="H69" s="185" t="s">
        <v>626</v>
      </c>
      <c r="I69" s="21" t="s">
        <v>433</v>
      </c>
      <c r="J69" s="21" t="s">
        <v>434</v>
      </c>
      <c r="K69" s="21" t="s">
        <v>280</v>
      </c>
      <c r="L69" s="21" t="s">
        <v>280</v>
      </c>
    </row>
    <row r="70" spans="1:12" x14ac:dyDescent="0.25">
      <c r="A70" s="180"/>
      <c r="B70" s="30" t="s">
        <v>435</v>
      </c>
      <c r="C70" s="189">
        <v>10.26</v>
      </c>
      <c r="D70" s="20">
        <v>26.493333333333336</v>
      </c>
      <c r="E70" s="20" t="s">
        <v>280</v>
      </c>
      <c r="F70" s="20" t="s">
        <v>280</v>
      </c>
      <c r="G70" s="20" t="s">
        <v>280</v>
      </c>
      <c r="H70" s="185" t="s">
        <v>627</v>
      </c>
      <c r="I70" s="21" t="s">
        <v>436</v>
      </c>
      <c r="J70" s="21" t="s">
        <v>280</v>
      </c>
      <c r="K70" s="21" t="s">
        <v>280</v>
      </c>
      <c r="L70" s="21" t="s">
        <v>280</v>
      </c>
    </row>
    <row r="71" spans="1:12" x14ac:dyDescent="0.25">
      <c r="A71" s="180"/>
      <c r="B71" s="30" t="s">
        <v>437</v>
      </c>
      <c r="C71" s="189">
        <v>14.160000000000002</v>
      </c>
      <c r="D71" s="20">
        <v>36.146666666666668</v>
      </c>
      <c r="E71" s="20">
        <v>22.243749999999999</v>
      </c>
      <c r="F71" s="20" t="s">
        <v>280</v>
      </c>
      <c r="G71" s="20" t="s">
        <v>280</v>
      </c>
      <c r="H71" s="185" t="s">
        <v>628</v>
      </c>
      <c r="I71" s="21" t="s">
        <v>438</v>
      </c>
      <c r="J71" s="21" t="s">
        <v>439</v>
      </c>
      <c r="K71" s="21" t="s">
        <v>280</v>
      </c>
      <c r="L71" s="21" t="s">
        <v>280</v>
      </c>
    </row>
    <row r="72" spans="1:12" x14ac:dyDescent="0.25">
      <c r="A72" s="180"/>
      <c r="B72" s="30" t="s">
        <v>440</v>
      </c>
      <c r="C72" s="189">
        <v>15.96</v>
      </c>
      <c r="D72" s="20">
        <v>59.25333333333333</v>
      </c>
      <c r="E72" s="20" t="s">
        <v>280</v>
      </c>
      <c r="F72" s="20" t="s">
        <v>280</v>
      </c>
      <c r="G72" s="20" t="s">
        <v>280</v>
      </c>
      <c r="H72" s="185" t="s">
        <v>629</v>
      </c>
      <c r="I72" s="21" t="s">
        <v>441</v>
      </c>
      <c r="J72" s="21" t="s">
        <v>280</v>
      </c>
      <c r="K72" s="21" t="s">
        <v>280</v>
      </c>
      <c r="L72" s="21" t="s">
        <v>280</v>
      </c>
    </row>
    <row r="73" spans="1:12" x14ac:dyDescent="0.25">
      <c r="A73" s="180"/>
      <c r="B73" s="30" t="s">
        <v>442</v>
      </c>
      <c r="C73" s="189">
        <v>20.7</v>
      </c>
      <c r="D73" s="20">
        <v>57.906666666666652</v>
      </c>
      <c r="E73" s="20">
        <v>25.65625</v>
      </c>
      <c r="F73" s="20" t="s">
        <v>280</v>
      </c>
      <c r="G73" s="20" t="s">
        <v>280</v>
      </c>
      <c r="H73" s="185" t="s">
        <v>630</v>
      </c>
      <c r="I73" s="21" t="s">
        <v>443</v>
      </c>
      <c r="J73" s="21" t="s">
        <v>444</v>
      </c>
      <c r="K73" s="21" t="s">
        <v>280</v>
      </c>
      <c r="L73" s="21" t="s">
        <v>280</v>
      </c>
    </row>
    <row r="74" spans="1:12" x14ac:dyDescent="0.25">
      <c r="A74" s="180"/>
      <c r="B74" s="30" t="s">
        <v>445</v>
      </c>
      <c r="C74" s="189">
        <v>62.7</v>
      </c>
      <c r="D74" s="20">
        <v>59.673333333333325</v>
      </c>
      <c r="E74" s="20">
        <v>43.912500000000001</v>
      </c>
      <c r="F74" s="20" t="s">
        <v>280</v>
      </c>
      <c r="G74" s="20" t="s">
        <v>280</v>
      </c>
      <c r="H74" s="185" t="s">
        <v>631</v>
      </c>
      <c r="I74" s="21" t="s">
        <v>446</v>
      </c>
      <c r="J74" s="21" t="s">
        <v>447</v>
      </c>
      <c r="K74" s="21" t="s">
        <v>280</v>
      </c>
      <c r="L74" s="21" t="s">
        <v>280</v>
      </c>
    </row>
    <row r="75" spans="1:12" x14ac:dyDescent="0.25">
      <c r="A75" s="180"/>
      <c r="B75" s="30" t="s">
        <v>448</v>
      </c>
      <c r="C75" s="189">
        <v>49.620000000000005</v>
      </c>
      <c r="D75" s="20">
        <v>53.28</v>
      </c>
      <c r="E75" s="20">
        <v>38.950000000000003</v>
      </c>
      <c r="F75" s="20" t="s">
        <v>280</v>
      </c>
      <c r="G75" s="20" t="s">
        <v>280</v>
      </c>
      <c r="H75" s="185" t="s">
        <v>632</v>
      </c>
      <c r="I75" s="21" t="s">
        <v>449</v>
      </c>
      <c r="J75" s="21" t="s">
        <v>450</v>
      </c>
      <c r="K75" s="21" t="s">
        <v>280</v>
      </c>
      <c r="L75" s="21" t="s">
        <v>280</v>
      </c>
    </row>
    <row r="76" spans="1:12" ht="13.8" thickBot="1" x14ac:dyDescent="0.3">
      <c r="A76" s="181"/>
      <c r="B76" s="30" t="s">
        <v>451</v>
      </c>
      <c r="C76" s="189">
        <v>26.040000000000003</v>
      </c>
      <c r="D76" s="20">
        <v>32.659999999999997</v>
      </c>
      <c r="E76" s="20">
        <v>35.693750000000001</v>
      </c>
      <c r="F76" s="20" t="s">
        <v>280</v>
      </c>
      <c r="G76" s="20" t="s">
        <v>280</v>
      </c>
      <c r="H76" s="185" t="s">
        <v>633</v>
      </c>
      <c r="I76" s="21" t="s">
        <v>452</v>
      </c>
      <c r="J76" s="21" t="s">
        <v>453</v>
      </c>
      <c r="K76" s="21" t="s">
        <v>280</v>
      </c>
      <c r="L76" s="21" t="s">
        <v>280</v>
      </c>
    </row>
    <row r="77" spans="1:12" x14ac:dyDescent="0.25">
      <c r="A77" s="182" t="s">
        <v>1020</v>
      </c>
      <c r="B77" s="18" t="s">
        <v>58</v>
      </c>
      <c r="C77" s="190">
        <v>16.5</v>
      </c>
      <c r="D77" s="19">
        <v>13.786666666666664</v>
      </c>
      <c r="E77" s="19">
        <v>8.1374999999999993</v>
      </c>
      <c r="F77" s="19">
        <v>9.1266666666666669</v>
      </c>
      <c r="G77" s="19">
        <v>20.107692307692307</v>
      </c>
      <c r="H77" s="186" t="s">
        <v>634</v>
      </c>
      <c r="I77" s="24" t="s">
        <v>454</v>
      </c>
      <c r="J77" s="24" t="s">
        <v>455</v>
      </c>
      <c r="K77" s="24" t="s">
        <v>889</v>
      </c>
      <c r="L77" s="36" t="s">
        <v>457</v>
      </c>
    </row>
    <row r="78" spans="1:12" x14ac:dyDescent="0.25">
      <c r="A78" s="184" t="s">
        <v>1021</v>
      </c>
      <c r="B78" s="12" t="s">
        <v>59</v>
      </c>
      <c r="C78" s="189">
        <v>39.119999999999997</v>
      </c>
      <c r="D78" s="20">
        <v>38.186666666666675</v>
      </c>
      <c r="E78" s="20">
        <v>43.293750000000003</v>
      </c>
      <c r="F78" s="20">
        <v>43.2</v>
      </c>
      <c r="G78" s="20">
        <v>46.107692307692311</v>
      </c>
      <c r="H78" s="185" t="s">
        <v>635</v>
      </c>
      <c r="I78" s="21" t="s">
        <v>458</v>
      </c>
      <c r="J78" s="21" t="s">
        <v>459</v>
      </c>
      <c r="K78" s="21" t="s">
        <v>879</v>
      </c>
      <c r="L78" s="37" t="s">
        <v>461</v>
      </c>
    </row>
    <row r="79" spans="1:12" x14ac:dyDescent="0.25">
      <c r="A79" s="177"/>
      <c r="B79" s="12" t="s">
        <v>60</v>
      </c>
      <c r="C79" s="189">
        <v>70.86</v>
      </c>
      <c r="D79" s="20">
        <v>67.673333333333332</v>
      </c>
      <c r="E79" s="20">
        <v>75.3</v>
      </c>
      <c r="F79" s="20">
        <v>81.319999999999993</v>
      </c>
      <c r="G79" s="20">
        <v>79.138461538461542</v>
      </c>
      <c r="H79" s="185" t="s">
        <v>636</v>
      </c>
      <c r="I79" s="21" t="s">
        <v>462</v>
      </c>
      <c r="J79" s="21" t="s">
        <v>463</v>
      </c>
      <c r="K79" s="21" t="s">
        <v>912</v>
      </c>
      <c r="L79" s="37" t="s">
        <v>465</v>
      </c>
    </row>
    <row r="80" spans="1:12" x14ac:dyDescent="0.25">
      <c r="A80" s="177"/>
      <c r="B80" s="12" t="s">
        <v>61</v>
      </c>
      <c r="C80" s="189">
        <v>31.860000000000007</v>
      </c>
      <c r="D80" s="20">
        <v>34.413333333333327</v>
      </c>
      <c r="E80" s="20">
        <v>37.987499999999997</v>
      </c>
      <c r="F80" s="20">
        <v>51.24</v>
      </c>
      <c r="G80" s="20">
        <v>40.592307692307692</v>
      </c>
      <c r="H80" s="185" t="s">
        <v>637</v>
      </c>
      <c r="I80" s="21" t="s">
        <v>466</v>
      </c>
      <c r="J80" s="21" t="s">
        <v>467</v>
      </c>
      <c r="K80" s="21" t="s">
        <v>925</v>
      </c>
      <c r="L80" s="37" t="s">
        <v>469</v>
      </c>
    </row>
    <row r="81" spans="1:12" x14ac:dyDescent="0.25">
      <c r="A81" s="177"/>
      <c r="B81" t="s">
        <v>62</v>
      </c>
      <c r="C81" s="189">
        <v>16.980000000000004</v>
      </c>
      <c r="D81" s="20">
        <v>39.673333333333332</v>
      </c>
      <c r="E81" s="20">
        <v>31.475000000000001</v>
      </c>
      <c r="F81" s="20" t="s">
        <v>280</v>
      </c>
      <c r="G81" s="20" t="s">
        <v>280</v>
      </c>
      <c r="H81" s="185" t="s">
        <v>638</v>
      </c>
      <c r="I81" s="21" t="s">
        <v>474</v>
      </c>
      <c r="J81" s="21" t="s">
        <v>475</v>
      </c>
      <c r="K81" s="21" t="s">
        <v>280</v>
      </c>
      <c r="L81" s="37" t="s">
        <v>280</v>
      </c>
    </row>
    <row r="82" spans="1:12" x14ac:dyDescent="0.25">
      <c r="A82" s="177"/>
      <c r="B82" s="12" t="s">
        <v>63</v>
      </c>
      <c r="C82" s="189">
        <v>18.719999999999995</v>
      </c>
      <c r="D82" s="20">
        <v>18.966666666666661</v>
      </c>
      <c r="E82" s="20">
        <v>13.143750000000001</v>
      </c>
      <c r="F82" s="20">
        <v>27.893333333333334</v>
      </c>
      <c r="G82" s="20">
        <v>10.476923076923079</v>
      </c>
      <c r="H82" s="185" t="s">
        <v>639</v>
      </c>
      <c r="I82" s="21" t="s">
        <v>470</v>
      </c>
      <c r="J82" s="21" t="s">
        <v>471</v>
      </c>
      <c r="K82" s="21" t="s">
        <v>878</v>
      </c>
      <c r="L82" s="37" t="s">
        <v>473</v>
      </c>
    </row>
    <row r="83" spans="1:12" x14ac:dyDescent="0.25">
      <c r="A83" s="177"/>
      <c r="B83" t="s">
        <v>64</v>
      </c>
      <c r="C83" s="189">
        <v>66.960000000000008</v>
      </c>
      <c r="D83" s="20">
        <v>64.586666666666673</v>
      </c>
      <c r="E83" s="20" t="s">
        <v>280</v>
      </c>
      <c r="F83" s="20" t="s">
        <v>280</v>
      </c>
      <c r="G83" s="20" t="s">
        <v>280</v>
      </c>
      <c r="H83" s="185" t="s">
        <v>640</v>
      </c>
      <c r="I83" s="21" t="s">
        <v>476</v>
      </c>
      <c r="J83" s="21" t="s">
        <v>280</v>
      </c>
      <c r="K83" s="21" t="s">
        <v>280</v>
      </c>
      <c r="L83" s="37" t="s">
        <v>280</v>
      </c>
    </row>
    <row r="84" spans="1:12" x14ac:dyDescent="0.25">
      <c r="A84" s="177"/>
      <c r="B84" s="12" t="s">
        <v>65</v>
      </c>
      <c r="C84" s="189">
        <v>18.060000000000002</v>
      </c>
      <c r="D84" s="20">
        <v>13.8</v>
      </c>
      <c r="E84" s="20">
        <v>2.9187500000000002</v>
      </c>
      <c r="F84" s="20">
        <v>9.9866666666666664</v>
      </c>
      <c r="G84" s="20">
        <v>21.946153846153841</v>
      </c>
      <c r="H84" s="185" t="s">
        <v>642</v>
      </c>
      <c r="I84" s="21" t="s">
        <v>477</v>
      </c>
      <c r="J84" s="21" t="s">
        <v>478</v>
      </c>
      <c r="K84" s="21" t="s">
        <v>895</v>
      </c>
      <c r="L84" s="37" t="s">
        <v>479</v>
      </c>
    </row>
    <row r="85" spans="1:12" x14ac:dyDescent="0.25">
      <c r="A85" s="177"/>
      <c r="B85" t="s">
        <v>66</v>
      </c>
      <c r="C85" s="189">
        <v>37.799999999999997</v>
      </c>
      <c r="D85" s="20">
        <v>32.886666666666663</v>
      </c>
      <c r="E85" s="20">
        <v>44.668750000000003</v>
      </c>
      <c r="F85" s="20" t="s">
        <v>280</v>
      </c>
      <c r="G85" s="20" t="s">
        <v>280</v>
      </c>
      <c r="H85" s="185" t="s">
        <v>641</v>
      </c>
      <c r="I85" s="21" t="s">
        <v>480</v>
      </c>
      <c r="J85" s="21" t="s">
        <v>481</v>
      </c>
      <c r="K85" s="21" t="s">
        <v>280</v>
      </c>
      <c r="L85" s="37" t="s">
        <v>280</v>
      </c>
    </row>
    <row r="86" spans="1:12" x14ac:dyDescent="0.25">
      <c r="A86" s="177"/>
      <c r="B86" s="12" t="s">
        <v>67</v>
      </c>
      <c r="C86" s="189">
        <v>16.079999999999998</v>
      </c>
      <c r="D86" s="20">
        <v>17.940000000000001</v>
      </c>
      <c r="E86" s="20">
        <v>1.6937500000000001</v>
      </c>
      <c r="F86" s="20">
        <v>1.1933333333333331</v>
      </c>
      <c r="G86" s="20">
        <v>20.438461538461535</v>
      </c>
      <c r="H86" s="185" t="s">
        <v>643</v>
      </c>
      <c r="I86" s="21" t="s">
        <v>482</v>
      </c>
      <c r="J86" s="21" t="s">
        <v>483</v>
      </c>
      <c r="K86" s="21" t="s">
        <v>926</v>
      </c>
      <c r="L86" s="37" t="s">
        <v>484</v>
      </c>
    </row>
    <row r="87" spans="1:12" x14ac:dyDescent="0.25">
      <c r="A87" s="177"/>
      <c r="B87" s="12" t="s">
        <v>68</v>
      </c>
      <c r="C87" s="189">
        <v>56.52</v>
      </c>
      <c r="D87" s="20">
        <v>57.28</v>
      </c>
      <c r="E87" s="20">
        <v>58.787500000000001</v>
      </c>
      <c r="F87" s="20">
        <v>54.653333333333343</v>
      </c>
      <c r="G87" s="20">
        <v>58.130769230769232</v>
      </c>
      <c r="H87" s="185" t="s">
        <v>644</v>
      </c>
      <c r="I87" s="21" t="s">
        <v>485</v>
      </c>
      <c r="J87" s="21" t="s">
        <v>486</v>
      </c>
      <c r="K87" s="21" t="s">
        <v>927</v>
      </c>
      <c r="L87" s="37" t="s">
        <v>488</v>
      </c>
    </row>
    <row r="88" spans="1:12" x14ac:dyDescent="0.25">
      <c r="A88" s="177"/>
      <c r="B88" t="s">
        <v>69</v>
      </c>
      <c r="C88" s="189">
        <v>26.999999999999996</v>
      </c>
      <c r="D88" s="13" t="s">
        <v>280</v>
      </c>
      <c r="E88" s="13" t="s">
        <v>280</v>
      </c>
      <c r="F88" s="13" t="s">
        <v>280</v>
      </c>
      <c r="G88" s="13" t="s">
        <v>280</v>
      </c>
      <c r="H88" s="185" t="s">
        <v>645</v>
      </c>
      <c r="I88" s="21" t="s">
        <v>280</v>
      </c>
      <c r="J88" s="21" t="s">
        <v>280</v>
      </c>
      <c r="K88" s="21" t="s">
        <v>280</v>
      </c>
      <c r="L88" s="21" t="s">
        <v>280</v>
      </c>
    </row>
    <row r="89" spans="1:12" x14ac:dyDescent="0.25">
      <c r="A89" s="177"/>
      <c r="B89" s="12" t="s">
        <v>70</v>
      </c>
      <c r="C89" s="189">
        <v>47.64</v>
      </c>
      <c r="D89" s="20">
        <v>35.753333333333337</v>
      </c>
      <c r="E89" s="20">
        <v>16.881250000000001</v>
      </c>
      <c r="F89" s="20">
        <v>23.293333333333333</v>
      </c>
      <c r="G89" s="20">
        <v>31.161538461538463</v>
      </c>
      <c r="H89" s="185" t="s">
        <v>646</v>
      </c>
      <c r="I89" s="21" t="s">
        <v>489</v>
      </c>
      <c r="J89" s="21" t="s">
        <v>490</v>
      </c>
      <c r="K89" s="21" t="s">
        <v>901</v>
      </c>
      <c r="L89" s="37" t="s">
        <v>364</v>
      </c>
    </row>
    <row r="90" spans="1:12" x14ac:dyDescent="0.25">
      <c r="A90" s="177"/>
      <c r="B90" s="12" t="s">
        <v>71</v>
      </c>
      <c r="C90" s="189">
        <v>48.48</v>
      </c>
      <c r="D90" s="20">
        <v>42.046666666666667</v>
      </c>
      <c r="E90" s="20">
        <v>43.368749999999999</v>
      </c>
      <c r="F90" s="20">
        <v>43.626666666666665</v>
      </c>
      <c r="G90" s="20">
        <v>47.715384615384615</v>
      </c>
      <c r="H90" s="185" t="s">
        <v>647</v>
      </c>
      <c r="I90" s="21" t="s">
        <v>492</v>
      </c>
      <c r="J90" s="21" t="s">
        <v>493</v>
      </c>
      <c r="K90" s="21" t="s">
        <v>928</v>
      </c>
      <c r="L90" s="37" t="s">
        <v>495</v>
      </c>
    </row>
    <row r="91" spans="1:12" x14ac:dyDescent="0.25">
      <c r="A91" s="177"/>
      <c r="B91" t="s">
        <v>72</v>
      </c>
      <c r="C91" s="189">
        <v>30.899999999999995</v>
      </c>
      <c r="D91" s="20">
        <v>30.98</v>
      </c>
      <c r="E91" s="20">
        <v>23.412500000000001</v>
      </c>
      <c r="F91" s="20" t="s">
        <v>280</v>
      </c>
      <c r="G91" s="20" t="s">
        <v>280</v>
      </c>
      <c r="H91" s="185" t="s">
        <v>648</v>
      </c>
      <c r="I91" s="21" t="s">
        <v>496</v>
      </c>
      <c r="J91" s="21" t="s">
        <v>497</v>
      </c>
      <c r="K91" s="21" t="s">
        <v>280</v>
      </c>
      <c r="L91" s="21" t="s">
        <v>280</v>
      </c>
    </row>
    <row r="92" spans="1:12" x14ac:dyDescent="0.25">
      <c r="A92" s="177"/>
      <c r="B92" t="s">
        <v>73</v>
      </c>
      <c r="C92" s="189">
        <v>26.34</v>
      </c>
      <c r="D92" s="13" t="s">
        <v>280</v>
      </c>
      <c r="E92" s="13" t="s">
        <v>280</v>
      </c>
      <c r="F92" s="13" t="s">
        <v>280</v>
      </c>
      <c r="G92" s="13" t="s">
        <v>280</v>
      </c>
      <c r="H92" s="185" t="s">
        <v>649</v>
      </c>
      <c r="I92" s="21" t="s">
        <v>280</v>
      </c>
      <c r="J92" s="21" t="s">
        <v>280</v>
      </c>
      <c r="K92" s="21" t="s">
        <v>280</v>
      </c>
      <c r="L92" s="21" t="s">
        <v>280</v>
      </c>
    </row>
    <row r="93" spans="1:12" ht="13.8" thickBot="1" x14ac:dyDescent="0.3">
      <c r="A93" s="178"/>
      <c r="B93" s="12" t="s">
        <v>74</v>
      </c>
      <c r="C93" s="189">
        <v>6.48</v>
      </c>
      <c r="D93" s="20">
        <v>11.833333333333332</v>
      </c>
      <c r="E93" s="20">
        <v>10.9125</v>
      </c>
      <c r="F93" s="20">
        <v>1.28</v>
      </c>
      <c r="G93" s="20">
        <v>6.9076923076923062</v>
      </c>
      <c r="H93" s="185" t="s">
        <v>650</v>
      </c>
      <c r="I93" s="21" t="s">
        <v>498</v>
      </c>
      <c r="J93" s="21" t="s">
        <v>499</v>
      </c>
      <c r="K93" s="21" t="s">
        <v>911</v>
      </c>
      <c r="L93" s="37" t="s">
        <v>501</v>
      </c>
    </row>
    <row r="94" spans="1:12" x14ac:dyDescent="0.25">
      <c r="A94" s="183" t="s">
        <v>797</v>
      </c>
      <c r="B94" s="18" t="s">
        <v>75</v>
      </c>
      <c r="C94" s="190">
        <v>21.3</v>
      </c>
      <c r="D94" s="19">
        <v>28.513333333333332</v>
      </c>
      <c r="E94" s="19">
        <v>43.081249999999997</v>
      </c>
      <c r="F94" s="19">
        <v>30.9</v>
      </c>
      <c r="G94" s="19">
        <v>45.138461538461542</v>
      </c>
      <c r="H94" s="186" t="s">
        <v>651</v>
      </c>
      <c r="I94" s="24" t="s">
        <v>505</v>
      </c>
      <c r="J94" s="24" t="s">
        <v>506</v>
      </c>
      <c r="K94" s="24" t="s">
        <v>874</v>
      </c>
      <c r="L94" s="36" t="s">
        <v>508</v>
      </c>
    </row>
    <row r="95" spans="1:12" x14ac:dyDescent="0.25">
      <c r="A95" s="180"/>
      <c r="B95" s="12" t="s">
        <v>76</v>
      </c>
      <c r="C95" s="189">
        <v>40.020000000000003</v>
      </c>
      <c r="D95" s="20">
        <v>21.1</v>
      </c>
      <c r="E95" s="20">
        <v>12.4125</v>
      </c>
      <c r="F95" s="20">
        <v>10.586666666666666</v>
      </c>
      <c r="G95" s="20">
        <v>27.146153846153847</v>
      </c>
      <c r="H95" s="185" t="s">
        <v>652</v>
      </c>
      <c r="I95" s="21" t="s">
        <v>517</v>
      </c>
      <c r="J95" s="21" t="s">
        <v>518</v>
      </c>
      <c r="K95" s="21" t="s">
        <v>914</v>
      </c>
      <c r="L95" s="37" t="s">
        <v>520</v>
      </c>
    </row>
    <row r="96" spans="1:12" x14ac:dyDescent="0.25">
      <c r="A96" s="180"/>
      <c r="B96" s="12" t="s">
        <v>77</v>
      </c>
      <c r="C96" s="189">
        <v>22.08</v>
      </c>
      <c r="D96" s="20">
        <v>23.273333333333333</v>
      </c>
      <c r="E96" s="20">
        <v>17.03125</v>
      </c>
      <c r="F96" s="20">
        <v>30.38</v>
      </c>
      <c r="G96" s="20">
        <v>38.953846153846158</v>
      </c>
      <c r="H96" s="185" t="s">
        <v>653</v>
      </c>
      <c r="I96" s="21" t="s">
        <v>525</v>
      </c>
      <c r="J96" s="21" t="s">
        <v>526</v>
      </c>
      <c r="K96" s="21" t="s">
        <v>868</v>
      </c>
      <c r="L96" s="37" t="s">
        <v>528</v>
      </c>
    </row>
    <row r="97" spans="1:12" x14ac:dyDescent="0.25">
      <c r="A97" s="180"/>
      <c r="B97" s="12" t="s">
        <v>529</v>
      </c>
      <c r="C97" s="189">
        <v>5.34</v>
      </c>
      <c r="D97" s="20">
        <v>13.386666666666665</v>
      </c>
      <c r="E97" s="20">
        <v>13.0875</v>
      </c>
      <c r="F97" s="20">
        <v>51.426666666666655</v>
      </c>
      <c r="G97" s="20">
        <v>29.876923076923077</v>
      </c>
      <c r="H97" s="185" t="s">
        <v>654</v>
      </c>
      <c r="I97" s="21" t="s">
        <v>530</v>
      </c>
      <c r="J97" s="21" t="s">
        <v>531</v>
      </c>
      <c r="K97" s="21" t="s">
        <v>855</v>
      </c>
      <c r="L97" s="37" t="s">
        <v>533</v>
      </c>
    </row>
    <row r="98" spans="1:12" x14ac:dyDescent="0.25">
      <c r="A98" s="180"/>
      <c r="B98" t="s">
        <v>79</v>
      </c>
      <c r="C98" s="189">
        <v>17.519999999999996</v>
      </c>
      <c r="D98" s="13" t="s">
        <v>280</v>
      </c>
      <c r="E98" s="109">
        <v>18.331250000000001</v>
      </c>
      <c r="F98" s="13" t="s">
        <v>280</v>
      </c>
      <c r="G98" s="13" t="s">
        <v>280</v>
      </c>
      <c r="H98" s="185" t="s">
        <v>655</v>
      </c>
      <c r="I98" s="21" t="s">
        <v>280</v>
      </c>
      <c r="J98" s="112" t="s">
        <v>837</v>
      </c>
      <c r="K98" s="21" t="s">
        <v>280</v>
      </c>
      <c r="L98" s="21" t="s">
        <v>280</v>
      </c>
    </row>
    <row r="99" spans="1:12" x14ac:dyDescent="0.25">
      <c r="A99" s="180"/>
      <c r="B99" s="12" t="s">
        <v>80</v>
      </c>
      <c r="C99" s="189">
        <v>16.14</v>
      </c>
      <c r="D99" s="20">
        <v>17.940000000000001</v>
      </c>
      <c r="E99" s="20">
        <v>19.53125</v>
      </c>
      <c r="F99" s="20">
        <v>35.700000000000003</v>
      </c>
      <c r="G99" s="20">
        <v>19.03846153846154</v>
      </c>
      <c r="H99" s="185" t="s">
        <v>656</v>
      </c>
      <c r="I99" s="21" t="s">
        <v>534</v>
      </c>
      <c r="J99" s="21" t="s">
        <v>535</v>
      </c>
      <c r="K99" s="21" t="s">
        <v>851</v>
      </c>
      <c r="L99" s="37" t="s">
        <v>536</v>
      </c>
    </row>
    <row r="100" spans="1:12" x14ac:dyDescent="0.25">
      <c r="A100" s="180"/>
      <c r="B100" t="s">
        <v>81</v>
      </c>
      <c r="C100" s="189">
        <v>37.860000000000007</v>
      </c>
      <c r="D100" s="13" t="s">
        <v>280</v>
      </c>
      <c r="E100" s="13" t="s">
        <v>280</v>
      </c>
      <c r="F100" s="13" t="s">
        <v>280</v>
      </c>
      <c r="G100" s="13" t="s">
        <v>280</v>
      </c>
      <c r="H100" s="185" t="s">
        <v>657</v>
      </c>
      <c r="I100" s="21" t="s">
        <v>280</v>
      </c>
      <c r="J100" s="21" t="s">
        <v>280</v>
      </c>
      <c r="K100" s="21" t="s">
        <v>280</v>
      </c>
      <c r="L100" s="21" t="s">
        <v>280</v>
      </c>
    </row>
    <row r="101" spans="1:12" x14ac:dyDescent="0.25">
      <c r="A101" s="180"/>
      <c r="B101" t="s">
        <v>99</v>
      </c>
      <c r="C101" s="189">
        <v>26.4</v>
      </c>
      <c r="D101" s="13" t="s">
        <v>280</v>
      </c>
      <c r="E101" s="13" t="s">
        <v>280</v>
      </c>
      <c r="F101" s="13" t="s">
        <v>280</v>
      </c>
      <c r="G101" s="13" t="s">
        <v>280</v>
      </c>
      <c r="H101" s="185" t="s">
        <v>658</v>
      </c>
      <c r="I101" s="21" t="s">
        <v>280</v>
      </c>
      <c r="J101" s="21" t="s">
        <v>280</v>
      </c>
      <c r="K101" s="21" t="s">
        <v>280</v>
      </c>
      <c r="L101" s="21" t="s">
        <v>280</v>
      </c>
    </row>
    <row r="102" spans="1:12" x14ac:dyDescent="0.25">
      <c r="A102" s="180"/>
      <c r="B102" t="s">
        <v>82</v>
      </c>
      <c r="C102" s="189">
        <v>53.22</v>
      </c>
      <c r="D102" s="13" t="s">
        <v>280</v>
      </c>
      <c r="E102" s="13" t="s">
        <v>280</v>
      </c>
      <c r="F102" s="13" t="s">
        <v>280</v>
      </c>
      <c r="G102" s="13" t="s">
        <v>280</v>
      </c>
      <c r="H102" s="185" t="s">
        <v>659</v>
      </c>
      <c r="I102" s="21" t="s">
        <v>280</v>
      </c>
      <c r="J102" s="21" t="s">
        <v>280</v>
      </c>
      <c r="K102" s="21" t="s">
        <v>280</v>
      </c>
      <c r="L102" s="21" t="s">
        <v>280</v>
      </c>
    </row>
    <row r="103" spans="1:12" ht="13.8" thickBot="1" x14ac:dyDescent="0.3">
      <c r="A103" s="181"/>
      <c r="B103" s="12" t="s">
        <v>83</v>
      </c>
      <c r="C103" s="189">
        <v>44.340000000000011</v>
      </c>
      <c r="D103" s="20">
        <v>11.64</v>
      </c>
      <c r="E103" s="20">
        <v>14.387499999999999</v>
      </c>
      <c r="F103" s="20">
        <v>35.513333333333335</v>
      </c>
      <c r="G103" s="13" t="s">
        <v>280</v>
      </c>
      <c r="H103" s="185" t="s">
        <v>660</v>
      </c>
      <c r="I103" s="21" t="s">
        <v>561</v>
      </c>
      <c r="J103" s="21" t="s">
        <v>562</v>
      </c>
      <c r="K103" s="21" t="s">
        <v>890</v>
      </c>
      <c r="L103" s="21" t="s">
        <v>280</v>
      </c>
    </row>
    <row r="104" spans="1:12" x14ac:dyDescent="0.25">
      <c r="A104" s="182" t="s">
        <v>798</v>
      </c>
      <c r="B104" s="18" t="s">
        <v>84</v>
      </c>
      <c r="C104" s="190">
        <v>55.86</v>
      </c>
      <c r="D104" s="19">
        <v>53.58</v>
      </c>
      <c r="E104" s="19">
        <v>50.575000000000003</v>
      </c>
      <c r="F104" s="19">
        <v>55.94</v>
      </c>
      <c r="G104" s="14" t="s">
        <v>280</v>
      </c>
      <c r="H104" s="186" t="s">
        <v>661</v>
      </c>
      <c r="I104" s="24" t="s">
        <v>502</v>
      </c>
      <c r="J104" s="24" t="s">
        <v>503</v>
      </c>
      <c r="K104" s="24" t="s">
        <v>929</v>
      </c>
      <c r="L104" s="24" t="s">
        <v>280</v>
      </c>
    </row>
    <row r="105" spans="1:12" x14ac:dyDescent="0.25">
      <c r="A105" s="177"/>
      <c r="B105" s="12" t="s">
        <v>85</v>
      </c>
      <c r="C105" s="189">
        <v>94.326666666666668</v>
      </c>
      <c r="D105" s="20">
        <v>95.533333333333331</v>
      </c>
      <c r="E105" s="20">
        <v>92.356250000000003</v>
      </c>
      <c r="F105" s="20">
        <v>86.026666666666671</v>
      </c>
      <c r="G105" s="20">
        <v>90.184615384615384</v>
      </c>
      <c r="H105" s="185" t="s">
        <v>662</v>
      </c>
      <c r="I105" s="21" t="s">
        <v>509</v>
      </c>
      <c r="J105" s="21" t="s">
        <v>510</v>
      </c>
      <c r="K105" s="21" t="s">
        <v>907</v>
      </c>
      <c r="L105" s="37" t="s">
        <v>512</v>
      </c>
    </row>
    <row r="106" spans="1:12" x14ac:dyDescent="0.25">
      <c r="A106" s="177"/>
      <c r="B106" t="s">
        <v>86</v>
      </c>
      <c r="C106" s="189">
        <v>76.926666666666662</v>
      </c>
      <c r="D106" s="13" t="s">
        <v>280</v>
      </c>
      <c r="E106" s="13" t="s">
        <v>280</v>
      </c>
      <c r="F106" s="13" t="s">
        <v>280</v>
      </c>
      <c r="G106" s="13" t="s">
        <v>280</v>
      </c>
      <c r="H106" s="185" t="s">
        <v>663</v>
      </c>
      <c r="I106" s="21" t="s">
        <v>280</v>
      </c>
      <c r="J106" s="21" t="s">
        <v>280</v>
      </c>
      <c r="K106" s="21" t="s">
        <v>280</v>
      </c>
      <c r="L106" s="21" t="s">
        <v>280</v>
      </c>
    </row>
    <row r="107" spans="1:12" x14ac:dyDescent="0.25">
      <c r="A107" s="177"/>
      <c r="B107" s="12" t="s">
        <v>87</v>
      </c>
      <c r="C107" s="189">
        <v>75.3</v>
      </c>
      <c r="D107" s="20">
        <v>79.88</v>
      </c>
      <c r="E107" s="20">
        <v>78.15625</v>
      </c>
      <c r="F107" s="20">
        <v>74.933333333333337</v>
      </c>
      <c r="G107" s="13" t="s">
        <v>280</v>
      </c>
      <c r="H107" s="185" t="s">
        <v>664</v>
      </c>
      <c r="I107" s="21" t="s">
        <v>513</v>
      </c>
      <c r="J107" s="21" t="s">
        <v>514</v>
      </c>
      <c r="K107" s="21" t="s">
        <v>887</v>
      </c>
      <c r="L107" s="21" t="s">
        <v>280</v>
      </c>
    </row>
    <row r="108" spans="1:12" x14ac:dyDescent="0.25">
      <c r="A108" s="177"/>
      <c r="B108" s="12" t="s">
        <v>88</v>
      </c>
      <c r="C108" s="189">
        <v>21.299999999999997</v>
      </c>
      <c r="D108" s="20">
        <v>15.553333333333335</v>
      </c>
      <c r="E108" s="13" t="s">
        <v>280</v>
      </c>
      <c r="F108" s="13" t="s">
        <v>280</v>
      </c>
      <c r="G108" s="13" t="s">
        <v>280</v>
      </c>
      <c r="H108" s="185" t="s">
        <v>665</v>
      </c>
      <c r="I108" s="21" t="s">
        <v>516</v>
      </c>
      <c r="J108" s="21" t="s">
        <v>280</v>
      </c>
      <c r="K108" s="21" t="s">
        <v>280</v>
      </c>
      <c r="L108" s="21" t="s">
        <v>280</v>
      </c>
    </row>
    <row r="109" spans="1:12" x14ac:dyDescent="0.25">
      <c r="A109" s="177"/>
      <c r="B109" s="12" t="s">
        <v>89</v>
      </c>
      <c r="C109" s="189">
        <v>93.38000000000001</v>
      </c>
      <c r="D109" s="20">
        <v>89.713333333333338</v>
      </c>
      <c r="E109" s="20">
        <v>82.981250000000003</v>
      </c>
      <c r="F109" s="20">
        <v>72.606666666666669</v>
      </c>
      <c r="G109" s="20">
        <v>72.107692307692318</v>
      </c>
      <c r="H109" s="185" t="s">
        <v>666</v>
      </c>
      <c r="I109" s="21" t="s">
        <v>521</v>
      </c>
      <c r="J109" s="21" t="s">
        <v>522</v>
      </c>
      <c r="K109" s="21" t="s">
        <v>910</v>
      </c>
      <c r="L109" s="37" t="s">
        <v>524</v>
      </c>
    </row>
    <row r="110" spans="1:12" x14ac:dyDescent="0.25">
      <c r="A110" s="177"/>
      <c r="B110" s="12" t="s">
        <v>90</v>
      </c>
      <c r="C110" s="189">
        <v>84.960000000000022</v>
      </c>
      <c r="D110" s="20">
        <v>82.4</v>
      </c>
      <c r="E110" s="20">
        <v>71.974999999999994</v>
      </c>
      <c r="F110" s="20">
        <v>67.306666666666658</v>
      </c>
      <c r="G110" s="20">
        <v>55.869230769230768</v>
      </c>
      <c r="H110" s="185" t="s">
        <v>667</v>
      </c>
      <c r="I110" s="21" t="s">
        <v>537</v>
      </c>
      <c r="J110" s="21" t="s">
        <v>538</v>
      </c>
      <c r="K110" s="21" t="s">
        <v>891</v>
      </c>
      <c r="L110" s="37" t="s">
        <v>540</v>
      </c>
    </row>
    <row r="111" spans="1:12" x14ac:dyDescent="0.25">
      <c r="A111" s="177"/>
      <c r="B111" s="12" t="s">
        <v>91</v>
      </c>
      <c r="C111" s="189">
        <v>44.7</v>
      </c>
      <c r="D111" s="20">
        <v>42.706666666666671</v>
      </c>
      <c r="E111" s="20">
        <v>51.243749999999999</v>
      </c>
      <c r="F111" s="20" t="s">
        <v>280</v>
      </c>
      <c r="G111" s="20" t="s">
        <v>280</v>
      </c>
      <c r="H111" s="185" t="s">
        <v>668</v>
      </c>
      <c r="I111" s="21" t="s">
        <v>541</v>
      </c>
      <c r="J111" s="21" t="s">
        <v>542</v>
      </c>
      <c r="K111" s="21" t="s">
        <v>280</v>
      </c>
      <c r="L111" s="37" t="s">
        <v>280</v>
      </c>
    </row>
    <row r="112" spans="1:12" x14ac:dyDescent="0.25">
      <c r="A112" s="177"/>
      <c r="B112" t="s">
        <v>92</v>
      </c>
      <c r="C112" s="189">
        <v>61.32</v>
      </c>
      <c r="D112" s="13" t="s">
        <v>280</v>
      </c>
      <c r="E112" s="13" t="s">
        <v>280</v>
      </c>
      <c r="F112" s="13" t="s">
        <v>280</v>
      </c>
      <c r="G112" s="13" t="s">
        <v>280</v>
      </c>
      <c r="H112" s="185" t="s">
        <v>669</v>
      </c>
      <c r="I112" s="21" t="s">
        <v>280</v>
      </c>
      <c r="J112" s="21" t="s">
        <v>280</v>
      </c>
      <c r="K112" s="21" t="s">
        <v>280</v>
      </c>
      <c r="L112" s="21" t="s">
        <v>280</v>
      </c>
    </row>
    <row r="113" spans="1:12" x14ac:dyDescent="0.25">
      <c r="A113" s="177"/>
      <c r="B113" s="12" t="s">
        <v>93</v>
      </c>
      <c r="C113" s="189">
        <v>22.86</v>
      </c>
      <c r="D113" s="20">
        <v>16.173333333333332</v>
      </c>
      <c r="E113" s="20">
        <v>17.987500000000001</v>
      </c>
      <c r="F113" s="20">
        <v>37.92</v>
      </c>
      <c r="G113" s="13" t="s">
        <v>280</v>
      </c>
      <c r="H113" s="185" t="s">
        <v>670</v>
      </c>
      <c r="I113" s="21" t="s">
        <v>543</v>
      </c>
      <c r="J113" s="21" t="s">
        <v>544</v>
      </c>
      <c r="K113" s="21" t="s">
        <v>860</v>
      </c>
      <c r="L113" s="21" t="s">
        <v>280</v>
      </c>
    </row>
    <row r="114" spans="1:12" x14ac:dyDescent="0.25">
      <c r="A114" s="177"/>
      <c r="B114" s="12" t="s">
        <v>94</v>
      </c>
      <c r="C114" s="189">
        <v>19.440000000000001</v>
      </c>
      <c r="D114" s="20">
        <v>28.106666666666666</v>
      </c>
      <c r="E114" s="20">
        <v>24.556249999999999</v>
      </c>
      <c r="F114" s="20">
        <v>23.126666666666665</v>
      </c>
      <c r="G114" s="20">
        <v>44.161538461538463</v>
      </c>
      <c r="H114" s="185" t="s">
        <v>671</v>
      </c>
      <c r="I114" s="21" t="s">
        <v>545</v>
      </c>
      <c r="J114" s="21" t="s">
        <v>546</v>
      </c>
      <c r="K114" s="21" t="s">
        <v>853</v>
      </c>
      <c r="L114" s="37" t="s">
        <v>548</v>
      </c>
    </row>
    <row r="115" spans="1:12" x14ac:dyDescent="0.25">
      <c r="A115" s="177"/>
      <c r="B115" s="12" t="s">
        <v>95</v>
      </c>
      <c r="C115" s="189">
        <v>48.539999999999992</v>
      </c>
      <c r="D115" s="20">
        <v>49.94</v>
      </c>
      <c r="E115" s="13" t="s">
        <v>280</v>
      </c>
      <c r="F115" s="13" t="s">
        <v>280</v>
      </c>
      <c r="G115" s="13" t="s">
        <v>280</v>
      </c>
      <c r="H115" s="185" t="s">
        <v>672</v>
      </c>
      <c r="I115" s="21" t="s">
        <v>549</v>
      </c>
      <c r="J115" s="21" t="s">
        <v>280</v>
      </c>
      <c r="K115" s="21" t="s">
        <v>280</v>
      </c>
      <c r="L115" s="21" t="s">
        <v>280</v>
      </c>
    </row>
    <row r="116" spans="1:12" x14ac:dyDescent="0.25">
      <c r="A116" s="177"/>
      <c r="B116" s="12" t="s">
        <v>96</v>
      </c>
      <c r="C116" s="189">
        <v>59.040000000000006</v>
      </c>
      <c r="D116" s="20">
        <v>54.553333333333335</v>
      </c>
      <c r="E116" s="20">
        <v>57.556249999999999</v>
      </c>
      <c r="F116" s="20">
        <v>52.866666666666667</v>
      </c>
      <c r="G116" s="20">
        <v>57.484615384615381</v>
      </c>
      <c r="H116" s="185" t="s">
        <v>673</v>
      </c>
      <c r="I116" s="21" t="s">
        <v>550</v>
      </c>
      <c r="J116" s="21" t="s">
        <v>551</v>
      </c>
      <c r="K116" s="21" t="s">
        <v>863</v>
      </c>
      <c r="L116" s="37" t="s">
        <v>552</v>
      </c>
    </row>
    <row r="117" spans="1:12" x14ac:dyDescent="0.25">
      <c r="A117" s="177"/>
      <c r="B117" s="12" t="s">
        <v>97</v>
      </c>
      <c r="C117" s="189">
        <v>95.173333333333332</v>
      </c>
      <c r="D117" s="20">
        <v>93.626666666666679</v>
      </c>
      <c r="E117" s="20">
        <v>85.481250000000003</v>
      </c>
      <c r="F117" s="20">
        <v>82.25333333333333</v>
      </c>
      <c r="G117" s="20">
        <v>73.938461538461539</v>
      </c>
      <c r="H117" s="185" t="s">
        <v>674</v>
      </c>
      <c r="I117" s="21" t="s">
        <v>553</v>
      </c>
      <c r="J117" s="21" t="s">
        <v>554</v>
      </c>
      <c r="K117" s="21" t="s">
        <v>888</v>
      </c>
      <c r="L117" s="37" t="s">
        <v>556</v>
      </c>
    </row>
    <row r="118" spans="1:12" ht="13.8" thickBot="1" x14ac:dyDescent="0.3">
      <c r="A118" s="178"/>
      <c r="B118" s="12" t="s">
        <v>98</v>
      </c>
      <c r="C118" s="192">
        <v>65.159999999999982</v>
      </c>
      <c r="D118" s="20">
        <v>49.713333333333338</v>
      </c>
      <c r="E118" s="20">
        <v>40.987499999999997</v>
      </c>
      <c r="F118" s="20">
        <v>34.659999999999997</v>
      </c>
      <c r="G118" s="20">
        <v>52.830769230769228</v>
      </c>
      <c r="H118" s="187" t="s">
        <v>675</v>
      </c>
      <c r="I118" s="21" t="s">
        <v>557</v>
      </c>
      <c r="J118" s="21" t="s">
        <v>558</v>
      </c>
      <c r="K118" s="21" t="s">
        <v>852</v>
      </c>
      <c r="L118" s="37" t="s">
        <v>560</v>
      </c>
    </row>
    <row r="119" spans="1:12" x14ac:dyDescent="0.25">
      <c r="B119" s="34"/>
      <c r="C119" s="34"/>
      <c r="D119" s="34"/>
      <c r="E119" s="34"/>
      <c r="F119" s="34"/>
      <c r="G119" s="34"/>
      <c r="H119" s="34"/>
      <c r="I119" s="34"/>
      <c r="J119" s="140"/>
      <c r="K119" s="140"/>
      <c r="L119" s="140"/>
    </row>
    <row r="120" spans="1:12" s="202" customFormat="1" x14ac:dyDescent="0.25">
      <c r="B120" s="213" t="s">
        <v>1042</v>
      </c>
      <c r="C120" s="35"/>
      <c r="D120" s="35"/>
      <c r="E120" s="35"/>
      <c r="F120" s="35"/>
      <c r="G120" s="35"/>
      <c r="H120" s="35"/>
      <c r="I120" s="35"/>
      <c r="J120" s="141"/>
      <c r="K120" s="141"/>
      <c r="L120" s="141"/>
    </row>
    <row r="121" spans="1:12" s="202" customFormat="1" x14ac:dyDescent="0.25">
      <c r="B121" s="213" t="s">
        <v>1043</v>
      </c>
      <c r="C121" s="35"/>
      <c r="D121" s="35"/>
      <c r="E121" s="35"/>
      <c r="F121" s="35"/>
      <c r="G121" s="35"/>
      <c r="H121" s="35"/>
      <c r="I121" s="35"/>
      <c r="J121" s="141"/>
      <c r="K121" s="141"/>
      <c r="L121" s="141"/>
    </row>
    <row r="122" spans="1:12" x14ac:dyDescent="0.25">
      <c r="B122" s="201" t="s">
        <v>1041</v>
      </c>
      <c r="C122" s="35"/>
      <c r="D122" s="35"/>
      <c r="E122" s="35"/>
      <c r="F122" s="35"/>
      <c r="G122" s="35"/>
      <c r="H122" s="35"/>
      <c r="I122" s="35"/>
      <c r="J122" s="141"/>
      <c r="K122" s="141"/>
      <c r="L122" s="141"/>
    </row>
    <row r="123" spans="1:12" x14ac:dyDescent="0.25">
      <c r="B123" s="35"/>
      <c r="C123" s="35"/>
      <c r="D123" s="35"/>
      <c r="E123" s="35"/>
      <c r="F123" s="35"/>
      <c r="G123" s="35"/>
      <c r="H123" s="35"/>
      <c r="I123" s="35"/>
      <c r="J123" s="141"/>
      <c r="K123" s="141"/>
      <c r="L123" s="141"/>
    </row>
    <row r="124" spans="1:12" x14ac:dyDescent="0.25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</row>
    <row r="125" spans="1:12" x14ac:dyDescent="0.25">
      <c r="B125" s="12"/>
      <c r="C125" s="12"/>
      <c r="D125" s="12"/>
      <c r="E125" s="12"/>
      <c r="F125" s="12"/>
      <c r="G125" s="13"/>
      <c r="H125" s="12"/>
      <c r="I125" s="12"/>
      <c r="J125" s="12"/>
      <c r="K125" s="13"/>
      <c r="L125" s="12"/>
    </row>
    <row r="126" spans="1:12" x14ac:dyDescent="0.25">
      <c r="C126" s="12"/>
      <c r="D126" s="12"/>
      <c r="E126" s="12"/>
      <c r="F126" s="12"/>
      <c r="G126" s="13"/>
      <c r="H126" s="12"/>
      <c r="I126" s="12"/>
      <c r="J126" s="12"/>
      <c r="K126" s="13"/>
      <c r="L126" s="12"/>
    </row>
    <row r="127" spans="1:12" x14ac:dyDescent="0.25">
      <c r="H127" s="35"/>
      <c r="I127" s="35"/>
    </row>
    <row r="128" spans="1:12" x14ac:dyDescent="0.25">
      <c r="H128" s="35"/>
      <c r="I128" s="35"/>
    </row>
    <row r="129" spans="8:9" x14ac:dyDescent="0.25">
      <c r="H129" s="35"/>
      <c r="I129" s="35"/>
    </row>
    <row r="130" spans="8:9" x14ac:dyDescent="0.25">
      <c r="H130" s="35"/>
      <c r="I130" s="35"/>
    </row>
    <row r="131" spans="8:9" x14ac:dyDescent="0.25">
      <c r="H131" s="35"/>
      <c r="I131" s="35"/>
    </row>
    <row r="132" spans="8:9" x14ac:dyDescent="0.25">
      <c r="H132" s="35"/>
      <c r="I132" s="35"/>
    </row>
    <row r="133" spans="8:9" x14ac:dyDescent="0.25">
      <c r="H133" s="35"/>
      <c r="I133" s="35"/>
    </row>
    <row r="134" spans="8:9" x14ac:dyDescent="0.25">
      <c r="H134" s="35"/>
      <c r="I134" s="35"/>
    </row>
    <row r="135" spans="8:9" x14ac:dyDescent="0.25">
      <c r="H135" s="35"/>
      <c r="I135" s="35"/>
    </row>
    <row r="136" spans="8:9" x14ac:dyDescent="0.25">
      <c r="H136" s="35"/>
      <c r="I136" s="35"/>
    </row>
    <row r="137" spans="8:9" x14ac:dyDescent="0.25">
      <c r="H137" s="35"/>
      <c r="I137" s="35"/>
    </row>
    <row r="138" spans="8:9" x14ac:dyDescent="0.25">
      <c r="H138" s="35"/>
      <c r="I138" s="35"/>
    </row>
    <row r="139" spans="8:9" x14ac:dyDescent="0.25">
      <c r="H139" s="35"/>
      <c r="I139" s="35"/>
    </row>
    <row r="140" spans="8:9" x14ac:dyDescent="0.25">
      <c r="H140" s="35"/>
      <c r="I140" s="35"/>
    </row>
    <row r="141" spans="8:9" x14ac:dyDescent="0.25">
      <c r="H141" s="35"/>
      <c r="I141" s="35"/>
    </row>
    <row r="142" spans="8:9" x14ac:dyDescent="0.25">
      <c r="H142" s="35"/>
      <c r="I142" s="35"/>
    </row>
    <row r="143" spans="8:9" x14ac:dyDescent="0.25">
      <c r="H143" s="35"/>
      <c r="I143" s="35"/>
    </row>
    <row r="144" spans="8:9" x14ac:dyDescent="0.25">
      <c r="H144" s="35"/>
      <c r="I144" s="35"/>
    </row>
    <row r="145" spans="8:9" x14ac:dyDescent="0.25">
      <c r="H145" s="35"/>
      <c r="I145" s="35"/>
    </row>
    <row r="146" spans="8:9" x14ac:dyDescent="0.25">
      <c r="H146" s="35"/>
      <c r="I146" s="35"/>
    </row>
    <row r="147" spans="8:9" x14ac:dyDescent="0.25">
      <c r="H147" s="35"/>
      <c r="I147" s="35"/>
    </row>
    <row r="148" spans="8:9" x14ac:dyDescent="0.25">
      <c r="H148" s="35"/>
      <c r="I148" s="35"/>
    </row>
    <row r="149" spans="8:9" x14ac:dyDescent="0.25">
      <c r="H149" s="35"/>
      <c r="I149" s="35"/>
    </row>
    <row r="150" spans="8:9" x14ac:dyDescent="0.25">
      <c r="H150" s="35"/>
      <c r="I150" s="35"/>
    </row>
    <row r="151" spans="8:9" x14ac:dyDescent="0.25">
      <c r="H151" s="35"/>
      <c r="I151" s="35"/>
    </row>
    <row r="152" spans="8:9" x14ac:dyDescent="0.25">
      <c r="H152" s="35"/>
      <c r="I152" s="35"/>
    </row>
    <row r="153" spans="8:9" x14ac:dyDescent="0.25">
      <c r="H153" s="35"/>
      <c r="I153" s="35"/>
    </row>
    <row r="154" spans="8:9" x14ac:dyDescent="0.25">
      <c r="H154" s="35"/>
      <c r="I154" s="35"/>
    </row>
    <row r="155" spans="8:9" x14ac:dyDescent="0.25">
      <c r="H155" s="35"/>
      <c r="I155" s="35"/>
    </row>
    <row r="156" spans="8:9" x14ac:dyDescent="0.25">
      <c r="H156" s="35"/>
      <c r="I156" s="35"/>
    </row>
    <row r="157" spans="8:9" x14ac:dyDescent="0.25">
      <c r="H157" s="35"/>
      <c r="I157" s="35"/>
    </row>
    <row r="158" spans="8:9" s="35" customFormat="1" x14ac:dyDescent="0.25"/>
    <row r="159" spans="8:9" s="35" customFormat="1" x14ac:dyDescent="0.25"/>
    <row r="160" spans="8:9" s="35" customFormat="1" x14ac:dyDescent="0.25"/>
    <row r="161" s="35" customFormat="1" x14ac:dyDescent="0.25"/>
    <row r="162" s="35" customFormat="1" x14ac:dyDescent="0.25"/>
    <row r="163" s="35" customFormat="1" x14ac:dyDescent="0.25"/>
    <row r="164" s="35" customFormat="1" x14ac:dyDescent="0.25"/>
    <row r="165" s="35" customFormat="1" x14ac:dyDescent="0.25"/>
    <row r="166" s="35" customFormat="1" x14ac:dyDescent="0.25"/>
    <row r="167" s="35" customFormat="1" x14ac:dyDescent="0.25"/>
    <row r="168" s="35" customFormat="1" x14ac:dyDescent="0.25"/>
    <row r="169" s="35" customFormat="1" x14ac:dyDescent="0.25"/>
    <row r="170" s="35" customFormat="1" x14ac:dyDescent="0.25"/>
    <row r="171" s="35" customFormat="1" x14ac:dyDescent="0.25"/>
    <row r="172" s="35" customFormat="1" x14ac:dyDescent="0.25"/>
    <row r="173" s="35" customFormat="1" x14ac:dyDescent="0.25"/>
    <row r="174" s="35" customFormat="1" x14ac:dyDescent="0.25"/>
    <row r="175" s="35" customFormat="1" x14ac:dyDescent="0.25"/>
    <row r="176" s="35" customFormat="1" x14ac:dyDescent="0.25"/>
    <row r="177" s="35" customFormat="1" x14ac:dyDescent="0.25"/>
    <row r="178" s="35" customFormat="1" x14ac:dyDescent="0.25"/>
    <row r="179" s="35" customFormat="1" x14ac:dyDescent="0.25"/>
    <row r="180" s="35" customFormat="1" x14ac:dyDescent="0.25"/>
    <row r="181" s="35" customFormat="1" x14ac:dyDescent="0.25"/>
    <row r="182" s="35" customFormat="1" x14ac:dyDescent="0.25"/>
    <row r="183" s="35" customFormat="1" x14ac:dyDescent="0.25"/>
    <row r="184" s="35" customFormat="1" x14ac:dyDescent="0.25"/>
    <row r="185" s="35" customFormat="1" x14ac:dyDescent="0.25"/>
    <row r="186" s="35" customFormat="1" x14ac:dyDescent="0.25"/>
    <row r="187" s="35" customFormat="1" x14ac:dyDescent="0.25"/>
    <row r="188" s="35" customFormat="1" x14ac:dyDescent="0.25"/>
    <row r="189" s="35" customFormat="1" x14ac:dyDescent="0.25"/>
    <row r="190" s="35" customFormat="1" x14ac:dyDescent="0.25"/>
    <row r="191" s="35" customFormat="1" x14ac:dyDescent="0.25"/>
    <row r="192" s="35" customFormat="1" x14ac:dyDescent="0.25"/>
    <row r="193" s="35" customFormat="1" x14ac:dyDescent="0.25"/>
    <row r="194" s="35" customFormat="1" x14ac:dyDescent="0.25"/>
    <row r="195" s="35" customFormat="1" x14ac:dyDescent="0.25"/>
    <row r="196" s="35" customFormat="1" x14ac:dyDescent="0.25"/>
    <row r="197" s="35" customFormat="1" x14ac:dyDescent="0.25"/>
    <row r="198" s="35" customFormat="1" x14ac:dyDescent="0.25"/>
    <row r="199" s="35" customFormat="1" x14ac:dyDescent="0.25"/>
    <row r="200" s="35" customFormat="1" x14ac:dyDescent="0.25"/>
    <row r="201" s="35" customFormat="1" x14ac:dyDescent="0.25"/>
    <row r="202" s="35" customFormat="1" x14ac:dyDescent="0.25"/>
    <row r="203" s="35" customFormat="1" x14ac:dyDescent="0.25"/>
    <row r="204" s="35" customFormat="1" x14ac:dyDescent="0.25"/>
    <row r="205" s="35" customFormat="1" x14ac:dyDescent="0.25"/>
    <row r="206" s="35" customFormat="1" x14ac:dyDescent="0.25"/>
    <row r="207" s="35" customFormat="1" x14ac:dyDescent="0.25"/>
    <row r="208" s="35" customFormat="1" x14ac:dyDescent="0.25"/>
    <row r="209" s="35" customFormat="1" x14ac:dyDescent="0.25"/>
    <row r="210" s="35" customFormat="1" x14ac:dyDescent="0.25"/>
    <row r="211" s="35" customFormat="1" x14ac:dyDescent="0.25"/>
    <row r="212" s="35" customFormat="1" x14ac:dyDescent="0.25"/>
    <row r="213" s="35" customFormat="1" x14ac:dyDescent="0.25"/>
    <row r="214" s="35" customFormat="1" x14ac:dyDescent="0.25"/>
    <row r="215" s="35" customFormat="1" x14ac:dyDescent="0.25"/>
    <row r="216" s="35" customFormat="1" x14ac:dyDescent="0.25"/>
    <row r="217" s="35" customFormat="1" x14ac:dyDescent="0.25"/>
    <row r="218" s="35" customFormat="1" x14ac:dyDescent="0.25"/>
    <row r="219" s="35" customFormat="1" x14ac:dyDescent="0.25"/>
    <row r="220" s="35" customFormat="1" x14ac:dyDescent="0.25"/>
    <row r="221" s="35" customFormat="1" x14ac:dyDescent="0.25"/>
    <row r="222" s="35" customFormat="1" x14ac:dyDescent="0.25"/>
    <row r="223" s="35" customFormat="1" x14ac:dyDescent="0.25"/>
    <row r="224" s="35" customFormat="1" x14ac:dyDescent="0.25"/>
    <row r="225" s="35" customFormat="1" x14ac:dyDescent="0.25"/>
    <row r="226" s="35" customFormat="1" x14ac:dyDescent="0.25"/>
    <row r="227" s="35" customFormat="1" x14ac:dyDescent="0.25"/>
    <row r="228" s="35" customFormat="1" x14ac:dyDescent="0.25"/>
    <row r="229" s="35" customFormat="1" x14ac:dyDescent="0.25"/>
    <row r="230" s="35" customFormat="1" x14ac:dyDescent="0.25"/>
    <row r="231" s="35" customFormat="1" x14ac:dyDescent="0.25"/>
    <row r="232" s="35" customFormat="1" x14ac:dyDescent="0.25"/>
    <row r="233" s="35" customFormat="1" x14ac:dyDescent="0.25"/>
    <row r="234" s="35" customFormat="1" x14ac:dyDescent="0.25"/>
    <row r="235" s="35" customFormat="1" x14ac:dyDescent="0.25"/>
    <row r="236" s="35" customFormat="1" x14ac:dyDescent="0.25"/>
    <row r="237" s="35" customFormat="1" x14ac:dyDescent="0.25"/>
    <row r="238" s="35" customFormat="1" x14ac:dyDescent="0.25"/>
    <row r="239" s="35" customFormat="1" x14ac:dyDescent="0.25"/>
    <row r="240" s="35" customFormat="1" x14ac:dyDescent="0.25"/>
    <row r="241" s="35" customFormat="1" x14ac:dyDescent="0.25"/>
    <row r="242" s="35" customFormat="1" x14ac:dyDescent="0.25"/>
    <row r="243" s="35" customFormat="1" x14ac:dyDescent="0.25"/>
    <row r="244" s="35" customFormat="1" x14ac:dyDescent="0.25"/>
    <row r="245" s="35" customFormat="1" x14ac:dyDescent="0.25"/>
    <row r="246" s="35" customFormat="1" x14ac:dyDescent="0.25"/>
    <row r="247" s="35" customFormat="1" x14ac:dyDescent="0.25"/>
    <row r="248" s="35" customFormat="1" x14ac:dyDescent="0.25"/>
    <row r="249" s="35" customFormat="1" x14ac:dyDescent="0.25"/>
    <row r="250" s="35" customFormat="1" x14ac:dyDescent="0.25"/>
    <row r="251" s="35" customFormat="1" x14ac:dyDescent="0.25"/>
    <row r="252" s="35" customFormat="1" x14ac:dyDescent="0.25"/>
    <row r="253" s="35" customFormat="1" x14ac:dyDescent="0.25"/>
    <row r="254" s="35" customFormat="1" x14ac:dyDescent="0.25"/>
    <row r="255" s="35" customFormat="1" x14ac:dyDescent="0.25"/>
    <row r="256" s="35" customFormat="1" x14ac:dyDescent="0.25"/>
    <row r="257" s="35" customFormat="1" x14ac:dyDescent="0.25"/>
    <row r="258" s="35" customFormat="1" x14ac:dyDescent="0.25"/>
    <row r="259" s="35" customFormat="1" x14ac:dyDescent="0.25"/>
    <row r="260" s="35" customFormat="1" x14ac:dyDescent="0.25"/>
    <row r="261" s="35" customFormat="1" x14ac:dyDescent="0.25"/>
    <row r="262" s="35" customFormat="1" x14ac:dyDescent="0.25"/>
    <row r="263" s="35" customFormat="1" x14ac:dyDescent="0.25"/>
    <row r="264" s="35" customFormat="1" x14ac:dyDescent="0.25"/>
    <row r="265" s="35" customFormat="1" x14ac:dyDescent="0.25"/>
    <row r="266" s="35" customFormat="1" x14ac:dyDescent="0.25"/>
    <row r="267" s="35" customFormat="1" x14ac:dyDescent="0.25"/>
    <row r="268" s="35" customFormat="1" x14ac:dyDescent="0.25"/>
    <row r="269" s="35" customFormat="1" x14ac:dyDescent="0.25"/>
    <row r="270" s="35" customFormat="1" x14ac:dyDescent="0.25"/>
    <row r="271" s="35" customFormat="1" x14ac:dyDescent="0.25"/>
    <row r="272" s="35" customFormat="1" x14ac:dyDescent="0.25"/>
    <row r="273" s="35" customFormat="1" x14ac:dyDescent="0.25"/>
    <row r="274" s="35" customFormat="1" x14ac:dyDescent="0.25"/>
    <row r="275" s="35" customFormat="1" x14ac:dyDescent="0.25"/>
    <row r="276" s="35" customFormat="1" x14ac:dyDescent="0.25"/>
    <row r="277" s="35" customFormat="1" x14ac:dyDescent="0.25"/>
    <row r="278" s="35" customFormat="1" x14ac:dyDescent="0.25"/>
    <row r="279" s="35" customFormat="1" x14ac:dyDescent="0.25"/>
    <row r="280" s="35" customFormat="1" x14ac:dyDescent="0.25"/>
    <row r="281" s="35" customFormat="1" x14ac:dyDescent="0.25"/>
    <row r="282" s="35" customFormat="1" x14ac:dyDescent="0.25"/>
    <row r="283" s="35" customFormat="1" x14ac:dyDescent="0.25"/>
    <row r="284" s="35" customFormat="1" x14ac:dyDescent="0.25"/>
    <row r="285" s="35" customFormat="1" x14ac:dyDescent="0.25"/>
    <row r="286" s="35" customFormat="1" x14ac:dyDescent="0.25"/>
    <row r="287" s="35" customFormat="1" x14ac:dyDescent="0.25"/>
    <row r="288" s="35" customFormat="1" x14ac:dyDescent="0.25"/>
    <row r="289" s="35" customFormat="1" x14ac:dyDescent="0.25"/>
    <row r="290" s="35" customFormat="1" x14ac:dyDescent="0.25"/>
    <row r="291" s="35" customFormat="1" x14ac:dyDescent="0.25"/>
    <row r="292" s="35" customFormat="1" x14ac:dyDescent="0.25"/>
    <row r="293" s="35" customFormat="1" x14ac:dyDescent="0.25"/>
    <row r="294" s="35" customFormat="1" x14ac:dyDescent="0.25"/>
    <row r="295" s="35" customFormat="1" x14ac:dyDescent="0.25"/>
    <row r="296" s="35" customFormat="1" x14ac:dyDescent="0.25"/>
    <row r="297" s="35" customFormat="1" x14ac:dyDescent="0.25"/>
    <row r="298" s="35" customFormat="1" x14ac:dyDescent="0.25"/>
    <row r="299" s="35" customFormat="1" x14ac:dyDescent="0.25"/>
    <row r="300" s="35" customFormat="1" x14ac:dyDescent="0.25"/>
    <row r="301" s="35" customFormat="1" x14ac:dyDescent="0.25"/>
    <row r="302" s="35" customFormat="1" x14ac:dyDescent="0.25"/>
    <row r="303" s="35" customFormat="1" x14ac:dyDescent="0.25"/>
    <row r="304" s="35" customFormat="1" x14ac:dyDescent="0.25"/>
    <row r="305" s="35" customFormat="1" x14ac:dyDescent="0.25"/>
    <row r="306" s="35" customFormat="1" x14ac:dyDescent="0.25"/>
    <row r="307" s="35" customFormat="1" x14ac:dyDescent="0.25"/>
    <row r="308" s="35" customFormat="1" x14ac:dyDescent="0.25"/>
    <row r="309" s="35" customFormat="1" x14ac:dyDescent="0.25"/>
    <row r="310" s="35" customFormat="1" x14ac:dyDescent="0.25"/>
    <row r="311" s="35" customFormat="1" x14ac:dyDescent="0.25"/>
    <row r="312" s="35" customFormat="1" x14ac:dyDescent="0.25"/>
    <row r="313" s="35" customFormat="1" x14ac:dyDescent="0.25"/>
    <row r="314" s="35" customFormat="1" x14ac:dyDescent="0.25"/>
    <row r="315" s="35" customFormat="1" x14ac:dyDescent="0.25"/>
    <row r="316" s="35" customFormat="1" x14ac:dyDescent="0.25"/>
    <row r="317" s="35" customFormat="1" x14ac:dyDescent="0.25"/>
    <row r="318" s="35" customFormat="1" x14ac:dyDescent="0.25"/>
    <row r="319" s="35" customFormat="1" x14ac:dyDescent="0.25"/>
    <row r="320" s="35" customFormat="1" x14ac:dyDescent="0.25"/>
    <row r="321" s="35" customFormat="1" x14ac:dyDescent="0.25"/>
    <row r="322" s="35" customFormat="1" x14ac:dyDescent="0.25"/>
    <row r="323" s="35" customFormat="1" x14ac:dyDescent="0.25"/>
    <row r="324" s="35" customFormat="1" x14ac:dyDescent="0.25"/>
    <row r="325" s="35" customFormat="1" x14ac:dyDescent="0.25"/>
    <row r="326" s="35" customFormat="1" x14ac:dyDescent="0.25"/>
    <row r="327" s="35" customFormat="1" x14ac:dyDescent="0.25"/>
    <row r="328" s="35" customFormat="1" x14ac:dyDescent="0.25"/>
    <row r="329" s="35" customFormat="1" x14ac:dyDescent="0.25"/>
    <row r="330" s="35" customFormat="1" x14ac:dyDescent="0.25"/>
    <row r="331" s="35" customFormat="1" x14ac:dyDescent="0.25"/>
    <row r="332" s="35" customFormat="1" x14ac:dyDescent="0.25"/>
    <row r="333" s="35" customFormat="1" x14ac:dyDescent="0.25"/>
    <row r="334" s="35" customFormat="1" x14ac:dyDescent="0.25"/>
    <row r="335" s="35" customFormat="1" x14ac:dyDescent="0.25"/>
    <row r="336" s="35" customFormat="1" x14ac:dyDescent="0.25"/>
    <row r="337" s="35" customFormat="1" x14ac:dyDescent="0.25"/>
    <row r="338" s="35" customFormat="1" x14ac:dyDescent="0.25"/>
    <row r="339" s="35" customFormat="1" x14ac:dyDescent="0.25"/>
    <row r="340" s="35" customFormat="1" x14ac:dyDescent="0.25"/>
    <row r="341" s="35" customFormat="1" x14ac:dyDescent="0.25"/>
    <row r="342" s="35" customFormat="1" x14ac:dyDescent="0.25"/>
    <row r="343" s="35" customFormat="1" x14ac:dyDescent="0.25"/>
    <row r="344" s="35" customFormat="1" x14ac:dyDescent="0.25"/>
    <row r="345" s="35" customFormat="1" x14ac:dyDescent="0.25"/>
    <row r="346" s="35" customFormat="1" x14ac:dyDescent="0.25"/>
    <row r="347" s="35" customFormat="1" x14ac:dyDescent="0.25"/>
    <row r="348" s="35" customFormat="1" x14ac:dyDescent="0.25"/>
    <row r="349" s="35" customFormat="1" x14ac:dyDescent="0.25"/>
    <row r="350" s="35" customFormat="1" x14ac:dyDescent="0.25"/>
    <row r="351" s="35" customFormat="1" x14ac:dyDescent="0.25"/>
    <row r="352" s="35" customFormat="1" x14ac:dyDescent="0.25"/>
    <row r="353" s="35" customFormat="1" x14ac:dyDescent="0.25"/>
    <row r="354" s="35" customFormat="1" x14ac:dyDescent="0.25"/>
    <row r="355" s="35" customFormat="1" x14ac:dyDescent="0.25"/>
    <row r="356" s="35" customFormat="1" x14ac:dyDescent="0.25"/>
    <row r="357" s="35" customFormat="1" x14ac:dyDescent="0.25"/>
    <row r="358" s="35" customFormat="1" x14ac:dyDescent="0.25"/>
    <row r="359" s="35" customFormat="1" x14ac:dyDescent="0.25"/>
    <row r="360" s="35" customFormat="1" x14ac:dyDescent="0.25"/>
    <row r="361" s="35" customFormat="1" x14ac:dyDescent="0.25"/>
    <row r="362" s="35" customFormat="1" x14ac:dyDescent="0.25"/>
    <row r="363" s="35" customFormat="1" x14ac:dyDescent="0.25"/>
    <row r="364" s="35" customFormat="1" x14ac:dyDescent="0.25"/>
    <row r="365" s="35" customFormat="1" x14ac:dyDescent="0.25"/>
    <row r="366" s="35" customFormat="1" x14ac:dyDescent="0.25"/>
    <row r="367" s="35" customFormat="1" x14ac:dyDescent="0.25"/>
    <row r="368" s="35" customFormat="1" x14ac:dyDescent="0.25"/>
    <row r="369" s="35" customFormat="1" x14ac:dyDescent="0.25"/>
    <row r="370" s="35" customFormat="1" x14ac:dyDescent="0.25"/>
    <row r="371" s="35" customFormat="1" x14ac:dyDescent="0.25"/>
    <row r="372" s="35" customFormat="1" x14ac:dyDescent="0.25"/>
    <row r="373" s="35" customFormat="1" x14ac:dyDescent="0.25"/>
    <row r="374" s="35" customFormat="1" x14ac:dyDescent="0.25"/>
    <row r="375" s="35" customFormat="1" x14ac:dyDescent="0.25"/>
    <row r="376" s="35" customFormat="1" x14ac:dyDescent="0.25"/>
    <row r="377" s="35" customFormat="1" x14ac:dyDescent="0.25"/>
    <row r="378" s="35" customFormat="1" x14ac:dyDescent="0.25"/>
    <row r="379" s="35" customFormat="1" x14ac:dyDescent="0.25"/>
    <row r="380" s="35" customFormat="1" x14ac:dyDescent="0.25"/>
    <row r="381" s="35" customFormat="1" x14ac:dyDescent="0.25"/>
    <row r="382" s="35" customFormat="1" x14ac:dyDescent="0.25"/>
    <row r="383" s="35" customFormat="1" x14ac:dyDescent="0.25"/>
    <row r="384" s="35" customFormat="1" x14ac:dyDescent="0.25"/>
    <row r="385" s="35" customFormat="1" x14ac:dyDescent="0.25"/>
    <row r="386" s="35" customFormat="1" x14ac:dyDescent="0.25"/>
    <row r="387" s="35" customFormat="1" x14ac:dyDescent="0.25"/>
    <row r="388" s="35" customFormat="1" x14ac:dyDescent="0.25"/>
    <row r="389" s="35" customFormat="1" x14ac:dyDescent="0.25"/>
    <row r="390" s="35" customFormat="1" x14ac:dyDescent="0.25"/>
    <row r="391" s="35" customFormat="1" x14ac:dyDescent="0.25"/>
    <row r="392" s="35" customFormat="1" x14ac:dyDescent="0.25"/>
    <row r="393" s="35" customFormat="1" x14ac:dyDescent="0.25"/>
    <row r="394" s="35" customFormat="1" x14ac:dyDescent="0.25"/>
    <row r="395" s="35" customFormat="1" x14ac:dyDescent="0.25"/>
    <row r="396" s="35" customFormat="1" x14ac:dyDescent="0.25"/>
    <row r="397" s="35" customFormat="1" x14ac:dyDescent="0.25"/>
    <row r="398" s="35" customFormat="1" x14ac:dyDescent="0.25"/>
    <row r="399" s="35" customFormat="1" x14ac:dyDescent="0.25"/>
    <row r="400" s="35" customFormat="1" x14ac:dyDescent="0.25"/>
    <row r="401" s="35" customFormat="1" x14ac:dyDescent="0.25"/>
    <row r="402" s="35" customFormat="1" x14ac:dyDescent="0.25"/>
    <row r="403" s="35" customFormat="1" x14ac:dyDescent="0.25"/>
    <row r="404" s="35" customFormat="1" x14ac:dyDescent="0.25"/>
    <row r="405" s="35" customFormat="1" x14ac:dyDescent="0.25"/>
    <row r="406" s="35" customFormat="1" x14ac:dyDescent="0.25"/>
    <row r="407" s="35" customFormat="1" x14ac:dyDescent="0.25"/>
    <row r="408" s="35" customFormat="1" x14ac:dyDescent="0.25"/>
    <row r="409" s="35" customFormat="1" x14ac:dyDescent="0.25"/>
    <row r="410" s="35" customFormat="1" x14ac:dyDescent="0.25"/>
    <row r="411" s="35" customFormat="1" x14ac:dyDescent="0.25"/>
    <row r="412" s="35" customFormat="1" x14ac:dyDescent="0.25"/>
    <row r="413" s="35" customFormat="1" x14ac:dyDescent="0.25"/>
    <row r="414" s="35" customFormat="1" x14ac:dyDescent="0.25"/>
    <row r="415" s="35" customFormat="1" x14ac:dyDescent="0.25"/>
    <row r="416" s="35" customFormat="1" x14ac:dyDescent="0.25"/>
    <row r="417" s="35" customFormat="1" x14ac:dyDescent="0.25"/>
    <row r="418" s="35" customFormat="1" x14ac:dyDescent="0.25"/>
    <row r="419" s="35" customFormat="1" x14ac:dyDescent="0.25"/>
    <row r="420" s="35" customFormat="1" x14ac:dyDescent="0.25"/>
    <row r="421" s="35" customFormat="1" x14ac:dyDescent="0.25"/>
    <row r="422" s="35" customFormat="1" x14ac:dyDescent="0.25"/>
    <row r="423" s="35" customFormat="1" x14ac:dyDescent="0.25"/>
    <row r="424" s="35" customFormat="1" x14ac:dyDescent="0.25"/>
    <row r="425" s="35" customFormat="1" x14ac:dyDescent="0.25"/>
    <row r="426" s="35" customFormat="1" x14ac:dyDescent="0.25"/>
    <row r="427" s="35" customFormat="1" x14ac:dyDescent="0.25"/>
    <row r="428" s="35" customFormat="1" x14ac:dyDescent="0.25"/>
    <row r="429" s="35" customFormat="1" x14ac:dyDescent="0.25"/>
    <row r="430" s="35" customFormat="1" x14ac:dyDescent="0.25"/>
    <row r="431" s="35" customFormat="1" x14ac:dyDescent="0.25"/>
    <row r="432" s="35" customFormat="1" x14ac:dyDescent="0.25"/>
    <row r="433" s="35" customFormat="1" x14ac:dyDescent="0.25"/>
    <row r="434" s="35" customFormat="1" x14ac:dyDescent="0.25"/>
    <row r="435" s="35" customFormat="1" x14ac:dyDescent="0.25"/>
    <row r="436" s="35" customFormat="1" x14ac:dyDescent="0.25"/>
    <row r="437" s="35" customFormat="1" x14ac:dyDescent="0.25"/>
    <row r="438" s="35" customFormat="1" x14ac:dyDescent="0.25"/>
    <row r="439" s="35" customFormat="1" x14ac:dyDescent="0.25"/>
    <row r="440" s="35" customFormat="1" x14ac:dyDescent="0.25"/>
    <row r="441" s="35" customFormat="1" x14ac:dyDescent="0.25"/>
    <row r="442" s="35" customFormat="1" x14ac:dyDescent="0.25"/>
    <row r="443" s="35" customFormat="1" x14ac:dyDescent="0.25"/>
    <row r="444" s="35" customFormat="1" x14ac:dyDescent="0.25"/>
    <row r="445" s="35" customFormat="1" x14ac:dyDescent="0.25"/>
    <row r="446" s="35" customFormat="1" x14ac:dyDescent="0.25"/>
    <row r="447" s="35" customFormat="1" x14ac:dyDescent="0.25"/>
    <row r="448" s="35" customFormat="1" x14ac:dyDescent="0.25"/>
    <row r="449" s="35" customFormat="1" x14ac:dyDescent="0.25"/>
    <row r="450" s="35" customFormat="1" x14ac:dyDescent="0.25"/>
    <row r="451" s="35" customFormat="1" x14ac:dyDescent="0.25"/>
    <row r="452" s="35" customFormat="1" x14ac:dyDescent="0.25"/>
    <row r="453" s="35" customFormat="1" x14ac:dyDescent="0.25"/>
    <row r="454" s="35" customFormat="1" x14ac:dyDescent="0.25"/>
    <row r="455" s="35" customFormat="1" x14ac:dyDescent="0.25"/>
    <row r="456" s="35" customFormat="1" x14ac:dyDescent="0.25"/>
    <row r="457" s="35" customFormat="1" x14ac:dyDescent="0.25"/>
    <row r="458" s="35" customFormat="1" x14ac:dyDescent="0.25"/>
    <row r="459" s="35" customFormat="1" x14ac:dyDescent="0.25"/>
    <row r="460" s="35" customFormat="1" x14ac:dyDescent="0.25"/>
    <row r="461" s="35" customFormat="1" x14ac:dyDescent="0.25"/>
    <row r="462" s="35" customFormat="1" x14ac:dyDescent="0.25"/>
    <row r="463" s="35" customFormat="1" x14ac:dyDescent="0.25"/>
    <row r="464" s="35" customFormat="1" x14ac:dyDescent="0.25"/>
    <row r="465" s="35" customFormat="1" x14ac:dyDescent="0.25"/>
    <row r="466" s="35" customFormat="1" x14ac:dyDescent="0.25"/>
    <row r="467" s="35" customFormat="1" x14ac:dyDescent="0.25"/>
    <row r="468" s="35" customFormat="1" x14ac:dyDescent="0.25"/>
    <row r="469" s="35" customFormat="1" x14ac:dyDescent="0.25"/>
    <row r="470" s="35" customFormat="1" x14ac:dyDescent="0.25"/>
    <row r="471" s="35" customFormat="1" x14ac:dyDescent="0.25"/>
    <row r="472" s="35" customFormat="1" x14ac:dyDescent="0.25"/>
    <row r="473" s="35" customFormat="1" x14ac:dyDescent="0.25"/>
    <row r="474" s="35" customFormat="1" x14ac:dyDescent="0.25"/>
    <row r="475" s="35" customFormat="1" x14ac:dyDescent="0.25"/>
    <row r="476" s="35" customFormat="1" x14ac:dyDescent="0.25"/>
    <row r="477" s="35" customFormat="1" x14ac:dyDescent="0.25"/>
    <row r="478" s="35" customFormat="1" x14ac:dyDescent="0.25"/>
    <row r="479" s="35" customFormat="1" x14ac:dyDescent="0.25"/>
    <row r="480" s="35" customFormat="1" x14ac:dyDescent="0.25"/>
    <row r="481" s="35" customFormat="1" x14ac:dyDescent="0.25"/>
    <row r="482" s="35" customFormat="1" x14ac:dyDescent="0.25"/>
    <row r="483" s="35" customFormat="1" x14ac:dyDescent="0.25"/>
    <row r="484" s="35" customFormat="1" x14ac:dyDescent="0.25"/>
    <row r="485" s="35" customFormat="1" x14ac:dyDescent="0.25"/>
    <row r="486" s="35" customFormat="1" x14ac:dyDescent="0.25"/>
    <row r="487" s="35" customFormat="1" x14ac:dyDescent="0.25"/>
    <row r="488" s="35" customFormat="1" x14ac:dyDescent="0.25"/>
    <row r="489" s="35" customFormat="1" x14ac:dyDescent="0.25"/>
    <row r="490" s="35" customFormat="1" x14ac:dyDescent="0.25"/>
    <row r="491" s="35" customFormat="1" x14ac:dyDescent="0.25"/>
    <row r="492" s="35" customFormat="1" x14ac:dyDescent="0.25"/>
    <row r="493" s="35" customFormat="1" x14ac:dyDescent="0.25"/>
    <row r="494" s="35" customFormat="1" x14ac:dyDescent="0.25"/>
    <row r="495" s="35" customFormat="1" x14ac:dyDescent="0.25"/>
    <row r="496" s="35" customFormat="1" x14ac:dyDescent="0.25"/>
    <row r="497" s="35" customFormat="1" x14ac:dyDescent="0.25"/>
    <row r="498" s="35" customFormat="1" x14ac:dyDescent="0.25"/>
    <row r="499" s="35" customFormat="1" x14ac:dyDescent="0.25"/>
    <row r="500" s="35" customFormat="1" x14ac:dyDescent="0.25"/>
    <row r="501" s="35" customFormat="1" x14ac:dyDescent="0.25"/>
    <row r="502" s="35" customFormat="1" x14ac:dyDescent="0.25"/>
    <row r="503" s="35" customFormat="1" x14ac:dyDescent="0.25"/>
    <row r="504" s="35" customFormat="1" x14ac:dyDescent="0.25"/>
    <row r="505" s="35" customFormat="1" x14ac:dyDescent="0.25"/>
    <row r="506" s="35" customFormat="1" x14ac:dyDescent="0.25"/>
    <row r="507" s="35" customFormat="1" x14ac:dyDescent="0.25"/>
    <row r="508" s="35" customFormat="1" x14ac:dyDescent="0.25"/>
    <row r="509" s="35" customFormat="1" x14ac:dyDescent="0.25"/>
    <row r="510" s="35" customFormat="1" x14ac:dyDescent="0.25"/>
    <row r="511" s="35" customFormat="1" x14ac:dyDescent="0.25"/>
    <row r="512" s="35" customFormat="1" x14ac:dyDescent="0.25"/>
    <row r="513" s="35" customFormat="1" x14ac:dyDescent="0.25"/>
    <row r="514" s="35" customFormat="1" x14ac:dyDescent="0.25"/>
    <row r="515" s="35" customFormat="1" x14ac:dyDescent="0.25"/>
    <row r="516" s="35" customFormat="1" x14ac:dyDescent="0.25"/>
    <row r="517" s="35" customFormat="1" x14ac:dyDescent="0.25"/>
    <row r="518" s="35" customFormat="1" x14ac:dyDescent="0.25"/>
    <row r="519" s="35" customFormat="1" x14ac:dyDescent="0.25"/>
    <row r="520" s="35" customFormat="1" x14ac:dyDescent="0.25"/>
    <row r="521" s="35" customFormat="1" x14ac:dyDescent="0.25"/>
    <row r="522" s="35" customFormat="1" x14ac:dyDescent="0.25"/>
    <row r="523" s="35" customFormat="1" x14ac:dyDescent="0.25"/>
    <row r="524" s="35" customFormat="1" x14ac:dyDescent="0.25"/>
    <row r="525" s="35" customFormat="1" x14ac:dyDescent="0.25"/>
    <row r="526" s="35" customFormat="1" x14ac:dyDescent="0.25"/>
    <row r="527" s="35" customFormat="1" x14ac:dyDescent="0.25"/>
    <row r="528" s="35" customFormat="1" x14ac:dyDescent="0.25"/>
    <row r="529" s="35" customFormat="1" x14ac:dyDescent="0.25"/>
    <row r="530" s="35" customFormat="1" x14ac:dyDescent="0.25"/>
    <row r="531" s="35" customFormat="1" x14ac:dyDescent="0.25"/>
    <row r="532" s="35" customFormat="1" x14ac:dyDescent="0.25"/>
    <row r="533" s="35" customFormat="1" x14ac:dyDescent="0.25"/>
    <row r="534" s="35" customFormat="1" x14ac:dyDescent="0.25"/>
    <row r="535" s="35" customFormat="1" x14ac:dyDescent="0.25"/>
    <row r="536" s="35" customFormat="1" x14ac:dyDescent="0.25"/>
    <row r="537" s="35" customFormat="1" x14ac:dyDescent="0.25"/>
    <row r="538" s="35" customFormat="1" x14ac:dyDescent="0.25"/>
    <row r="539" s="35" customFormat="1" x14ac:dyDescent="0.25"/>
    <row r="540" s="35" customFormat="1" x14ac:dyDescent="0.25"/>
    <row r="541" s="35" customFormat="1" x14ac:dyDescent="0.25"/>
    <row r="542" s="35" customFormat="1" x14ac:dyDescent="0.25"/>
    <row r="543" s="35" customFormat="1" x14ac:dyDescent="0.25"/>
    <row r="544" s="35" customFormat="1" x14ac:dyDescent="0.25"/>
    <row r="545" s="35" customFormat="1" x14ac:dyDescent="0.25"/>
    <row r="546" s="35" customFormat="1" x14ac:dyDescent="0.25"/>
    <row r="547" s="35" customFormat="1" x14ac:dyDescent="0.25"/>
    <row r="548" s="35" customFormat="1" x14ac:dyDescent="0.25"/>
    <row r="549" s="35" customFormat="1" x14ac:dyDescent="0.25"/>
    <row r="550" s="35" customFormat="1" x14ac:dyDescent="0.25"/>
    <row r="551" s="35" customFormat="1" x14ac:dyDescent="0.25"/>
    <row r="552" s="35" customFormat="1" x14ac:dyDescent="0.25"/>
    <row r="553" s="35" customFormat="1" x14ac:dyDescent="0.25"/>
    <row r="554" s="35" customFormat="1" x14ac:dyDescent="0.25"/>
    <row r="555" s="35" customFormat="1" x14ac:dyDescent="0.25"/>
    <row r="556" s="35" customFormat="1" x14ac:dyDescent="0.25"/>
    <row r="557" s="35" customFormat="1" x14ac:dyDescent="0.25"/>
    <row r="558" s="35" customFormat="1" x14ac:dyDescent="0.25"/>
    <row r="559" s="35" customFormat="1" x14ac:dyDescent="0.25"/>
    <row r="560" s="35" customFormat="1" x14ac:dyDescent="0.25"/>
    <row r="561" s="35" customFormat="1" x14ac:dyDescent="0.25"/>
    <row r="562" s="35" customFormat="1" x14ac:dyDescent="0.25"/>
    <row r="563" s="35" customFormat="1" x14ac:dyDescent="0.25"/>
    <row r="564" s="35" customFormat="1" x14ac:dyDescent="0.25"/>
    <row r="565" s="35" customFormat="1" x14ac:dyDescent="0.25"/>
    <row r="566" s="35" customFormat="1" x14ac:dyDescent="0.25"/>
    <row r="567" s="35" customFormat="1" x14ac:dyDescent="0.25"/>
    <row r="568" s="35" customFormat="1" x14ac:dyDescent="0.25"/>
    <row r="569" s="35" customFormat="1" x14ac:dyDescent="0.25"/>
    <row r="570" s="35" customFormat="1" x14ac:dyDescent="0.25"/>
    <row r="571" s="35" customFormat="1" x14ac:dyDescent="0.25"/>
    <row r="572" s="35" customFormat="1" x14ac:dyDescent="0.25"/>
    <row r="573" s="35" customFormat="1" x14ac:dyDescent="0.25"/>
    <row r="574" s="35" customFormat="1" x14ac:dyDescent="0.25"/>
    <row r="575" s="35" customFormat="1" x14ac:dyDescent="0.25"/>
    <row r="576" s="35" customFormat="1" x14ac:dyDescent="0.25"/>
    <row r="577" s="35" customFormat="1" x14ac:dyDescent="0.25"/>
    <row r="578" s="35" customFormat="1" x14ac:dyDescent="0.25"/>
    <row r="579" s="35" customFormat="1" x14ac:dyDescent="0.25"/>
    <row r="580" s="35" customFormat="1" x14ac:dyDescent="0.25"/>
    <row r="581" s="35" customFormat="1" x14ac:dyDescent="0.25"/>
    <row r="582" s="35" customFormat="1" x14ac:dyDescent="0.25"/>
    <row r="583" s="35" customFormat="1" x14ac:dyDescent="0.25"/>
    <row r="584" s="35" customFormat="1" x14ac:dyDescent="0.25"/>
    <row r="585" s="35" customFormat="1" x14ac:dyDescent="0.25"/>
    <row r="586" s="35" customFormat="1" x14ac:dyDescent="0.25"/>
    <row r="587" s="35" customFormat="1" x14ac:dyDescent="0.25"/>
    <row r="588" s="35" customFormat="1" x14ac:dyDescent="0.25"/>
    <row r="589" s="35" customFormat="1" x14ac:dyDescent="0.25"/>
    <row r="590" s="35" customFormat="1" x14ac:dyDescent="0.25"/>
    <row r="591" s="35" customFormat="1" x14ac:dyDescent="0.25"/>
    <row r="592" s="35" customFormat="1" x14ac:dyDescent="0.25"/>
    <row r="593" s="35" customFormat="1" x14ac:dyDescent="0.25"/>
    <row r="594" s="35" customFormat="1" x14ac:dyDescent="0.25"/>
    <row r="595" s="35" customFormat="1" x14ac:dyDescent="0.25"/>
    <row r="596" s="35" customFormat="1" x14ac:dyDescent="0.25"/>
    <row r="597" s="35" customFormat="1" x14ac:dyDescent="0.25"/>
    <row r="598" s="35" customFormat="1" x14ac:dyDescent="0.25"/>
    <row r="599" s="35" customFormat="1" x14ac:dyDescent="0.25"/>
    <row r="600" s="35" customFormat="1" x14ac:dyDescent="0.25"/>
    <row r="601" s="35" customFormat="1" x14ac:dyDescent="0.25"/>
    <row r="602" s="35" customFormat="1" x14ac:dyDescent="0.25"/>
    <row r="603" s="35" customFormat="1" x14ac:dyDescent="0.25"/>
    <row r="604" s="35" customFormat="1" x14ac:dyDescent="0.25"/>
    <row r="605" s="35" customFormat="1" x14ac:dyDescent="0.25"/>
    <row r="606" s="35" customFormat="1" x14ac:dyDescent="0.25"/>
    <row r="607" s="35" customFormat="1" x14ac:dyDescent="0.25"/>
    <row r="608" s="35" customFormat="1" x14ac:dyDescent="0.25"/>
    <row r="609" s="35" customFormat="1" x14ac:dyDescent="0.25"/>
    <row r="610" s="35" customFormat="1" x14ac:dyDescent="0.25"/>
    <row r="611" s="35" customFormat="1" x14ac:dyDescent="0.25"/>
    <row r="612" s="35" customFormat="1" x14ac:dyDescent="0.25"/>
    <row r="613" s="35" customFormat="1" x14ac:dyDescent="0.25"/>
    <row r="614" s="35" customFormat="1" x14ac:dyDescent="0.25"/>
    <row r="615" s="35" customFormat="1" x14ac:dyDescent="0.25"/>
    <row r="616" s="35" customFormat="1" x14ac:dyDescent="0.25"/>
    <row r="617" s="35" customFormat="1" x14ac:dyDescent="0.25"/>
    <row r="618" s="35" customFormat="1" x14ac:dyDescent="0.25"/>
    <row r="619" s="35" customFormat="1" x14ac:dyDescent="0.25"/>
    <row r="620" s="35" customFormat="1" x14ac:dyDescent="0.25"/>
    <row r="621" s="35" customFormat="1" x14ac:dyDescent="0.25"/>
    <row r="622" s="35" customFormat="1" x14ac:dyDescent="0.25"/>
    <row r="623" s="35" customFormat="1" x14ac:dyDescent="0.25"/>
    <row r="624" s="35" customFormat="1" x14ac:dyDescent="0.25"/>
    <row r="625" s="35" customFormat="1" x14ac:dyDescent="0.25"/>
    <row r="626" s="35" customFormat="1" x14ac:dyDescent="0.25"/>
    <row r="627" s="35" customFormat="1" x14ac:dyDescent="0.25"/>
    <row r="628" s="35" customFormat="1" x14ac:dyDescent="0.25"/>
    <row r="629" s="35" customFormat="1" x14ac:dyDescent="0.25"/>
    <row r="630" s="35" customFormat="1" x14ac:dyDescent="0.25"/>
    <row r="631" s="35" customFormat="1" x14ac:dyDescent="0.25"/>
    <row r="632" s="35" customFormat="1" x14ac:dyDescent="0.25"/>
    <row r="633" s="35" customFormat="1" x14ac:dyDescent="0.25"/>
    <row r="634" s="35" customFormat="1" x14ac:dyDescent="0.25"/>
    <row r="635" s="35" customFormat="1" x14ac:dyDescent="0.25"/>
    <row r="636" s="35" customFormat="1" x14ac:dyDescent="0.25"/>
    <row r="637" s="35" customFormat="1" x14ac:dyDescent="0.25"/>
    <row r="638" s="35" customFormat="1" x14ac:dyDescent="0.25"/>
    <row r="639" s="35" customFormat="1" x14ac:dyDescent="0.25"/>
    <row r="640" s="35" customFormat="1" x14ac:dyDescent="0.25"/>
    <row r="641" s="35" customFormat="1" x14ac:dyDescent="0.25"/>
    <row r="642" s="35" customFormat="1" x14ac:dyDescent="0.25"/>
    <row r="643" s="35" customFormat="1" x14ac:dyDescent="0.25"/>
    <row r="644" s="35" customFormat="1" x14ac:dyDescent="0.25"/>
    <row r="645" s="35" customFormat="1" x14ac:dyDescent="0.25"/>
    <row r="646" s="35" customFormat="1" x14ac:dyDescent="0.25"/>
    <row r="647" s="35" customFormat="1" x14ac:dyDescent="0.25"/>
    <row r="648" s="35" customFormat="1" x14ac:dyDescent="0.25"/>
    <row r="649" s="35" customFormat="1" x14ac:dyDescent="0.25"/>
    <row r="650" s="35" customFormat="1" x14ac:dyDescent="0.25"/>
    <row r="651" s="35" customFormat="1" x14ac:dyDescent="0.25"/>
    <row r="652" s="35" customFormat="1" x14ac:dyDescent="0.25"/>
    <row r="653" s="35" customFormat="1" x14ac:dyDescent="0.25"/>
    <row r="654" s="35" customFormat="1" x14ac:dyDescent="0.25"/>
    <row r="655" s="35" customFormat="1" x14ac:dyDescent="0.25"/>
    <row r="656" s="35" customFormat="1" x14ac:dyDescent="0.25"/>
    <row r="657" s="35" customFormat="1" x14ac:dyDescent="0.25"/>
    <row r="658" s="35" customFormat="1" x14ac:dyDescent="0.25"/>
    <row r="659" s="35" customFormat="1" x14ac:dyDescent="0.25"/>
    <row r="660" s="35" customFormat="1" x14ac:dyDescent="0.25"/>
    <row r="661" s="35" customFormat="1" x14ac:dyDescent="0.25"/>
    <row r="662" s="35" customFormat="1" x14ac:dyDescent="0.25"/>
    <row r="663" s="35" customFormat="1" x14ac:dyDescent="0.25"/>
    <row r="664" s="35" customFormat="1" x14ac:dyDescent="0.25"/>
    <row r="665" s="35" customFormat="1" x14ac:dyDescent="0.25"/>
    <row r="666" s="35" customFormat="1" x14ac:dyDescent="0.25"/>
    <row r="667" s="35" customFormat="1" x14ac:dyDescent="0.25"/>
    <row r="668" s="35" customFormat="1" x14ac:dyDescent="0.25"/>
    <row r="669" s="35" customFormat="1" x14ac:dyDescent="0.25"/>
    <row r="670" s="35" customFormat="1" x14ac:dyDescent="0.25"/>
    <row r="671" s="35" customFormat="1" x14ac:dyDescent="0.25"/>
    <row r="672" s="35" customFormat="1" x14ac:dyDescent="0.25"/>
    <row r="673" s="35" customFormat="1" x14ac:dyDescent="0.25"/>
    <row r="674" s="35" customFormat="1" x14ac:dyDescent="0.25"/>
    <row r="675" s="35" customFormat="1" x14ac:dyDescent="0.25"/>
    <row r="676" s="35" customFormat="1" x14ac:dyDescent="0.25"/>
    <row r="677" s="35" customFormat="1" x14ac:dyDescent="0.25"/>
    <row r="678" s="35" customFormat="1" x14ac:dyDescent="0.25"/>
    <row r="679" s="35" customFormat="1" x14ac:dyDescent="0.25"/>
    <row r="680" s="35" customFormat="1" x14ac:dyDescent="0.25"/>
    <row r="681" s="35" customFormat="1" x14ac:dyDescent="0.25"/>
    <row r="682" s="35" customFormat="1" x14ac:dyDescent="0.25"/>
    <row r="683" s="35" customFormat="1" x14ac:dyDescent="0.25"/>
    <row r="684" s="35" customFormat="1" x14ac:dyDescent="0.25"/>
    <row r="685" s="35" customFormat="1" x14ac:dyDescent="0.25"/>
    <row r="686" s="35" customFormat="1" x14ac:dyDescent="0.25"/>
    <row r="687" s="35" customFormat="1" x14ac:dyDescent="0.25"/>
    <row r="688" s="35" customFormat="1" x14ac:dyDescent="0.25"/>
    <row r="689" s="35" customFormat="1" x14ac:dyDescent="0.25"/>
    <row r="690" s="35" customFormat="1" x14ac:dyDescent="0.25"/>
    <row r="691" s="35" customFormat="1" x14ac:dyDescent="0.25"/>
    <row r="692" s="35" customFormat="1" x14ac:dyDescent="0.25"/>
    <row r="693" s="35" customFormat="1" x14ac:dyDescent="0.25"/>
    <row r="694" s="35" customFormat="1" x14ac:dyDescent="0.25"/>
    <row r="695" s="35" customFormat="1" x14ac:dyDescent="0.25"/>
    <row r="696" s="35" customFormat="1" x14ac:dyDescent="0.25"/>
    <row r="697" s="35" customFormat="1" x14ac:dyDescent="0.25"/>
    <row r="698" s="35" customFormat="1" x14ac:dyDescent="0.25"/>
    <row r="699" s="35" customFormat="1" x14ac:dyDescent="0.25"/>
    <row r="700" s="35" customFormat="1" x14ac:dyDescent="0.25"/>
    <row r="701" s="35" customFormat="1" x14ac:dyDescent="0.25"/>
    <row r="702" s="35" customFormat="1" x14ac:dyDescent="0.25"/>
    <row r="703" s="35" customFormat="1" x14ac:dyDescent="0.25"/>
    <row r="704" s="35" customFormat="1" x14ac:dyDescent="0.25"/>
    <row r="705" s="35" customFormat="1" x14ac:dyDescent="0.25"/>
    <row r="706" s="35" customFormat="1" x14ac:dyDescent="0.25"/>
    <row r="707" s="35" customFormat="1" x14ac:dyDescent="0.25"/>
    <row r="708" s="35" customFormat="1" x14ac:dyDescent="0.25"/>
    <row r="709" s="35" customFormat="1" x14ac:dyDescent="0.25"/>
    <row r="710" s="35" customFormat="1" x14ac:dyDescent="0.25"/>
    <row r="711" s="35" customFormat="1" x14ac:dyDescent="0.25"/>
    <row r="712" s="35" customFormat="1" x14ac:dyDescent="0.25"/>
    <row r="713" s="35" customFormat="1" x14ac:dyDescent="0.25"/>
    <row r="714" s="35" customFormat="1" x14ac:dyDescent="0.25"/>
    <row r="715" s="35" customFormat="1" x14ac:dyDescent="0.25"/>
    <row r="716" s="35" customFormat="1" x14ac:dyDescent="0.25"/>
    <row r="717" s="35" customFormat="1" x14ac:dyDescent="0.25"/>
    <row r="718" s="35" customFormat="1" x14ac:dyDescent="0.25"/>
    <row r="719" s="35" customFormat="1" x14ac:dyDescent="0.25"/>
    <row r="720" s="35" customFormat="1" x14ac:dyDescent="0.25"/>
    <row r="721" s="35" customFormat="1" x14ac:dyDescent="0.25"/>
    <row r="722" s="35" customFormat="1" x14ac:dyDescent="0.25"/>
    <row r="723" s="35" customFormat="1" x14ac:dyDescent="0.25"/>
    <row r="724" s="35" customFormat="1" x14ac:dyDescent="0.25"/>
    <row r="725" s="35" customFormat="1" x14ac:dyDescent="0.25"/>
    <row r="726" s="35" customFormat="1" x14ac:dyDescent="0.25"/>
    <row r="727" s="35" customFormat="1" x14ac:dyDescent="0.25"/>
    <row r="728" s="35" customFormat="1" x14ac:dyDescent="0.25"/>
    <row r="729" s="35" customFormat="1" x14ac:dyDescent="0.25"/>
    <row r="730" s="35" customFormat="1" x14ac:dyDescent="0.25"/>
    <row r="731" s="35" customFormat="1" x14ac:dyDescent="0.25"/>
    <row r="732" s="35" customFormat="1" x14ac:dyDescent="0.25"/>
    <row r="733" s="35" customFormat="1" x14ac:dyDescent="0.25"/>
    <row r="734" s="35" customFormat="1" x14ac:dyDescent="0.25"/>
    <row r="735" s="35" customFormat="1" x14ac:dyDescent="0.25"/>
    <row r="736" s="35" customFormat="1" x14ac:dyDescent="0.25"/>
    <row r="737" s="35" customFormat="1" x14ac:dyDescent="0.25"/>
    <row r="738" s="35" customFormat="1" x14ac:dyDescent="0.25"/>
    <row r="739" s="35" customFormat="1" x14ac:dyDescent="0.25"/>
    <row r="740" s="35" customFormat="1" x14ac:dyDescent="0.25"/>
    <row r="741" s="35" customFormat="1" x14ac:dyDescent="0.25"/>
    <row r="742" s="35" customFormat="1" x14ac:dyDescent="0.25"/>
    <row r="743" s="35" customFormat="1" x14ac:dyDescent="0.25"/>
    <row r="744" s="35" customFormat="1" x14ac:dyDescent="0.25"/>
    <row r="745" s="35" customFormat="1" x14ac:dyDescent="0.25"/>
    <row r="746" s="35" customFormat="1" x14ac:dyDescent="0.25"/>
    <row r="747" s="35" customFormat="1" x14ac:dyDescent="0.25"/>
    <row r="748" s="35" customFormat="1" x14ac:dyDescent="0.25"/>
    <row r="749" s="35" customFormat="1" x14ac:dyDescent="0.25"/>
    <row r="750" s="35" customFormat="1" x14ac:dyDescent="0.25"/>
    <row r="751" s="35" customFormat="1" x14ac:dyDescent="0.25"/>
    <row r="752" s="35" customFormat="1" x14ac:dyDescent="0.25"/>
    <row r="753" s="35" customFormat="1" x14ac:dyDescent="0.25"/>
    <row r="754" s="35" customFormat="1" x14ac:dyDescent="0.25"/>
    <row r="755" s="35" customFormat="1" x14ac:dyDescent="0.25"/>
    <row r="756" s="35" customFormat="1" x14ac:dyDescent="0.25"/>
    <row r="757" s="35" customFormat="1" x14ac:dyDescent="0.25"/>
    <row r="758" s="35" customFormat="1" x14ac:dyDescent="0.25"/>
    <row r="759" s="35" customFormat="1" x14ac:dyDescent="0.25"/>
    <row r="760" s="35" customFormat="1" x14ac:dyDescent="0.25"/>
    <row r="761" s="35" customFormat="1" x14ac:dyDescent="0.25"/>
    <row r="762" s="35" customFormat="1" x14ac:dyDescent="0.25"/>
    <row r="763" s="35" customFormat="1" x14ac:dyDescent="0.25"/>
    <row r="764" s="35" customFormat="1" x14ac:dyDescent="0.25"/>
    <row r="765" s="35" customFormat="1" x14ac:dyDescent="0.25"/>
    <row r="766" s="35" customFormat="1" x14ac:dyDescent="0.25"/>
    <row r="767" s="35" customFormat="1" x14ac:dyDescent="0.25"/>
    <row r="768" s="35" customFormat="1" x14ac:dyDescent="0.25"/>
    <row r="769" s="35" customFormat="1" x14ac:dyDescent="0.25"/>
    <row r="770" s="35" customFormat="1" x14ac:dyDescent="0.25"/>
    <row r="771" s="35" customFormat="1" x14ac:dyDescent="0.25"/>
    <row r="772" s="35" customFormat="1" x14ac:dyDescent="0.25"/>
    <row r="773" s="35" customFormat="1" x14ac:dyDescent="0.25"/>
    <row r="774" s="35" customFormat="1" x14ac:dyDescent="0.25"/>
    <row r="775" s="35" customFormat="1" x14ac:dyDescent="0.25"/>
    <row r="776" s="35" customFormat="1" x14ac:dyDescent="0.25"/>
    <row r="777" s="35" customFormat="1" x14ac:dyDescent="0.25"/>
    <row r="778" s="35" customFormat="1" x14ac:dyDescent="0.25"/>
    <row r="779" s="35" customFormat="1" x14ac:dyDescent="0.25"/>
    <row r="780" s="35" customFormat="1" x14ac:dyDescent="0.25"/>
    <row r="781" s="35" customFormat="1" x14ac:dyDescent="0.25"/>
    <row r="782" s="35" customFormat="1" x14ac:dyDescent="0.25"/>
    <row r="783" s="35" customFormat="1" x14ac:dyDescent="0.25"/>
    <row r="784" s="35" customFormat="1" x14ac:dyDescent="0.25"/>
    <row r="785" s="35" customFormat="1" x14ac:dyDescent="0.25"/>
    <row r="786" s="35" customFormat="1" x14ac:dyDescent="0.25"/>
    <row r="787" s="35" customFormat="1" x14ac:dyDescent="0.25"/>
    <row r="788" s="35" customFormat="1" x14ac:dyDescent="0.25"/>
    <row r="789" s="35" customFormat="1" x14ac:dyDescent="0.25"/>
    <row r="790" s="35" customFormat="1" x14ac:dyDescent="0.25"/>
    <row r="791" s="35" customFormat="1" x14ac:dyDescent="0.25"/>
    <row r="792" s="35" customFormat="1" x14ac:dyDescent="0.25"/>
    <row r="793" s="35" customFormat="1" x14ac:dyDescent="0.25"/>
    <row r="794" s="35" customFormat="1" x14ac:dyDescent="0.25"/>
    <row r="795" s="35" customFormat="1" x14ac:dyDescent="0.25"/>
    <row r="796" s="35" customFormat="1" x14ac:dyDescent="0.25"/>
    <row r="797" s="35" customFormat="1" x14ac:dyDescent="0.25"/>
    <row r="798" s="35" customFormat="1" x14ac:dyDescent="0.25"/>
    <row r="799" s="35" customFormat="1" x14ac:dyDescent="0.25"/>
    <row r="800" s="35" customFormat="1" x14ac:dyDescent="0.25"/>
    <row r="801" s="35" customFormat="1" x14ac:dyDescent="0.25"/>
    <row r="802" s="35" customFormat="1" x14ac:dyDescent="0.25"/>
    <row r="803" s="35" customFormat="1" x14ac:dyDescent="0.25"/>
    <row r="804" s="35" customFormat="1" x14ac:dyDescent="0.25"/>
    <row r="805" s="35" customFormat="1" x14ac:dyDescent="0.25"/>
    <row r="806" s="35" customFormat="1" x14ac:dyDescent="0.25"/>
    <row r="807" s="35" customFormat="1" x14ac:dyDescent="0.25"/>
    <row r="808" s="35" customFormat="1" x14ac:dyDescent="0.25"/>
    <row r="809" s="35" customFormat="1" x14ac:dyDescent="0.25"/>
    <row r="810" s="35" customFormat="1" x14ac:dyDescent="0.25"/>
    <row r="811" s="35" customFormat="1" x14ac:dyDescent="0.25"/>
    <row r="812" s="35" customFormat="1" x14ac:dyDescent="0.25"/>
    <row r="813" s="35" customFormat="1" x14ac:dyDescent="0.25"/>
    <row r="814" s="35" customFormat="1" x14ac:dyDescent="0.25"/>
    <row r="815" s="35" customFormat="1" x14ac:dyDescent="0.25"/>
    <row r="816" s="35" customFormat="1" x14ac:dyDescent="0.25"/>
    <row r="817" s="35" customFormat="1" x14ac:dyDescent="0.25"/>
    <row r="818" s="35" customFormat="1" x14ac:dyDescent="0.25"/>
    <row r="819" s="35" customFormat="1" x14ac:dyDescent="0.25"/>
    <row r="820" s="35" customFormat="1" x14ac:dyDescent="0.25"/>
    <row r="821" s="35" customFormat="1" x14ac:dyDescent="0.25"/>
    <row r="822" s="35" customFormat="1" x14ac:dyDescent="0.25"/>
    <row r="823" s="35" customFormat="1" x14ac:dyDescent="0.25"/>
    <row r="824" s="35" customFormat="1" x14ac:dyDescent="0.25"/>
    <row r="825" s="35" customFormat="1" x14ac:dyDescent="0.25"/>
    <row r="826" s="35" customFormat="1" x14ac:dyDescent="0.25"/>
    <row r="827" s="35" customFormat="1" x14ac:dyDescent="0.25"/>
    <row r="828" s="35" customFormat="1" x14ac:dyDescent="0.25"/>
    <row r="829" s="35" customFormat="1" x14ac:dyDescent="0.25"/>
    <row r="830" s="35" customFormat="1" x14ac:dyDescent="0.25"/>
    <row r="831" s="35" customFormat="1" x14ac:dyDescent="0.25"/>
    <row r="832" s="35" customFormat="1" x14ac:dyDescent="0.25"/>
    <row r="833" s="35" customFormat="1" x14ac:dyDescent="0.25"/>
    <row r="834" s="35" customFormat="1" x14ac:dyDescent="0.25"/>
    <row r="835" s="35" customFormat="1" x14ac:dyDescent="0.25"/>
    <row r="836" s="35" customFormat="1" x14ac:dyDescent="0.25"/>
    <row r="837" s="35" customFormat="1" x14ac:dyDescent="0.25"/>
    <row r="838" s="35" customFormat="1" x14ac:dyDescent="0.25"/>
    <row r="839" s="35" customFormat="1" x14ac:dyDescent="0.25"/>
    <row r="840" s="35" customFormat="1" x14ac:dyDescent="0.25"/>
    <row r="841" s="35" customFormat="1" x14ac:dyDescent="0.25"/>
    <row r="842" s="35" customFormat="1" x14ac:dyDescent="0.25"/>
    <row r="843" s="35" customFormat="1" x14ac:dyDescent="0.25"/>
    <row r="844" s="35" customFormat="1" x14ac:dyDescent="0.25"/>
    <row r="845" s="35" customFormat="1" x14ac:dyDescent="0.25"/>
    <row r="846" s="35" customFormat="1" x14ac:dyDescent="0.25"/>
    <row r="847" s="35" customFormat="1" x14ac:dyDescent="0.25"/>
    <row r="848" s="35" customFormat="1" x14ac:dyDescent="0.25"/>
    <row r="849" s="35" customFormat="1" x14ac:dyDescent="0.25"/>
    <row r="850" s="35" customFormat="1" x14ac:dyDescent="0.25"/>
    <row r="851" s="35" customFormat="1" x14ac:dyDescent="0.25"/>
    <row r="852" s="35" customFormat="1" x14ac:dyDescent="0.25"/>
    <row r="853" s="35" customFormat="1" x14ac:dyDescent="0.25"/>
    <row r="854" s="35" customFormat="1" x14ac:dyDescent="0.25"/>
    <row r="855" s="35" customFormat="1" x14ac:dyDescent="0.25"/>
    <row r="856" s="35" customFormat="1" x14ac:dyDescent="0.25"/>
    <row r="857" s="35" customFormat="1" x14ac:dyDescent="0.25"/>
    <row r="858" s="35" customFormat="1" x14ac:dyDescent="0.25"/>
    <row r="859" s="35" customFormat="1" x14ac:dyDescent="0.25"/>
    <row r="860" s="35" customFormat="1" x14ac:dyDescent="0.25"/>
    <row r="861" s="35" customFormat="1" x14ac:dyDescent="0.25"/>
    <row r="862" s="35" customFormat="1" x14ac:dyDescent="0.25"/>
    <row r="863" s="35" customFormat="1" x14ac:dyDescent="0.25"/>
    <row r="864" s="35" customFormat="1" x14ac:dyDescent="0.25"/>
    <row r="865" s="35" customFormat="1" x14ac:dyDescent="0.25"/>
    <row r="866" s="35" customFormat="1" x14ac:dyDescent="0.25"/>
    <row r="867" s="35" customFormat="1" x14ac:dyDescent="0.25"/>
    <row r="868" s="35" customFormat="1" x14ac:dyDescent="0.25"/>
    <row r="869" s="35" customFormat="1" x14ac:dyDescent="0.25"/>
    <row r="870" s="35" customFormat="1" x14ac:dyDescent="0.25"/>
    <row r="871" s="35" customFormat="1" x14ac:dyDescent="0.25"/>
    <row r="872" s="35" customFormat="1" x14ac:dyDescent="0.25"/>
    <row r="873" s="35" customFormat="1" x14ac:dyDescent="0.25"/>
    <row r="874" s="35" customFormat="1" x14ac:dyDescent="0.25"/>
    <row r="875" s="35" customFormat="1" x14ac:dyDescent="0.25"/>
    <row r="876" s="35" customFormat="1" x14ac:dyDescent="0.25"/>
    <row r="877" s="35" customFormat="1" x14ac:dyDescent="0.25"/>
    <row r="878" s="35" customFormat="1" x14ac:dyDescent="0.25"/>
    <row r="879" s="35" customFormat="1" x14ac:dyDescent="0.25"/>
    <row r="880" s="35" customFormat="1" x14ac:dyDescent="0.25"/>
    <row r="881" s="35" customFormat="1" x14ac:dyDescent="0.25"/>
    <row r="882" s="35" customFormat="1" x14ac:dyDescent="0.25"/>
    <row r="883" s="35" customFormat="1" x14ac:dyDescent="0.25"/>
    <row r="884" s="35" customFormat="1" x14ac:dyDescent="0.25"/>
    <row r="885" s="35" customFormat="1" x14ac:dyDescent="0.25"/>
    <row r="886" s="35" customFormat="1" x14ac:dyDescent="0.25"/>
    <row r="887" s="35" customFormat="1" x14ac:dyDescent="0.25"/>
    <row r="888" s="35" customFormat="1" x14ac:dyDescent="0.25"/>
    <row r="889" s="35" customFormat="1" x14ac:dyDescent="0.25"/>
    <row r="890" s="35" customFormat="1" x14ac:dyDescent="0.25"/>
    <row r="891" s="35" customFormat="1" x14ac:dyDescent="0.25"/>
    <row r="892" s="35" customFormat="1" x14ac:dyDescent="0.25"/>
    <row r="893" s="35" customFormat="1" x14ac:dyDescent="0.25"/>
    <row r="894" s="35" customFormat="1" x14ac:dyDescent="0.25"/>
    <row r="895" s="35" customFormat="1" x14ac:dyDescent="0.25"/>
    <row r="896" s="35" customFormat="1" x14ac:dyDescent="0.25"/>
    <row r="897" s="35" customFormat="1" x14ac:dyDescent="0.25"/>
    <row r="898" s="35" customFormat="1" x14ac:dyDescent="0.25"/>
    <row r="899" s="35" customFormat="1" x14ac:dyDescent="0.25"/>
    <row r="900" s="35" customFormat="1" x14ac:dyDescent="0.25"/>
    <row r="901" s="35" customFormat="1" x14ac:dyDescent="0.25"/>
    <row r="902" s="35" customFormat="1" x14ac:dyDescent="0.25"/>
    <row r="903" s="35" customFormat="1" x14ac:dyDescent="0.25"/>
    <row r="904" s="35" customFormat="1" x14ac:dyDescent="0.25"/>
    <row r="905" s="35" customFormat="1" x14ac:dyDescent="0.25"/>
    <row r="906" s="35" customFormat="1" x14ac:dyDescent="0.25"/>
    <row r="907" s="35" customFormat="1" x14ac:dyDescent="0.25"/>
    <row r="908" s="35" customFormat="1" x14ac:dyDescent="0.25"/>
    <row r="909" s="35" customFormat="1" x14ac:dyDescent="0.25"/>
    <row r="910" s="35" customFormat="1" x14ac:dyDescent="0.25"/>
    <row r="911" s="35" customFormat="1" x14ac:dyDescent="0.25"/>
    <row r="912" s="35" customFormat="1" x14ac:dyDescent="0.25"/>
    <row r="913" s="35" customFormat="1" x14ac:dyDescent="0.25"/>
    <row r="914" s="35" customFormat="1" x14ac:dyDescent="0.25"/>
    <row r="915" s="35" customFormat="1" x14ac:dyDescent="0.25"/>
    <row r="916" s="35" customFormat="1" x14ac:dyDescent="0.25"/>
    <row r="917" s="35" customFormat="1" x14ac:dyDescent="0.25"/>
    <row r="918" s="35" customFormat="1" x14ac:dyDescent="0.25"/>
    <row r="919" s="35" customFormat="1" x14ac:dyDescent="0.25"/>
    <row r="920" s="35" customFormat="1" x14ac:dyDescent="0.25"/>
    <row r="921" s="35" customFormat="1" x14ac:dyDescent="0.25"/>
    <row r="922" s="35" customFormat="1" x14ac:dyDescent="0.25"/>
    <row r="923" s="35" customFormat="1" x14ac:dyDescent="0.25"/>
    <row r="924" s="35" customFormat="1" x14ac:dyDescent="0.25"/>
    <row r="925" s="35" customFormat="1" x14ac:dyDescent="0.25"/>
    <row r="926" s="35" customFormat="1" x14ac:dyDescent="0.25"/>
    <row r="927" s="35" customFormat="1" x14ac:dyDescent="0.25"/>
    <row r="928" s="35" customFormat="1" x14ac:dyDescent="0.25"/>
    <row r="929" s="35" customFormat="1" x14ac:dyDescent="0.25"/>
    <row r="930" s="35" customFormat="1" x14ac:dyDescent="0.25"/>
    <row r="931" s="35" customFormat="1" x14ac:dyDescent="0.25"/>
    <row r="932" s="35" customFormat="1" x14ac:dyDescent="0.25"/>
    <row r="933" s="35" customFormat="1" x14ac:dyDescent="0.25"/>
    <row r="934" s="35" customFormat="1" x14ac:dyDescent="0.25"/>
    <row r="935" s="35" customFormat="1" x14ac:dyDescent="0.25"/>
    <row r="936" s="35" customFormat="1" x14ac:dyDescent="0.25"/>
    <row r="937" s="35" customFormat="1" x14ac:dyDescent="0.25"/>
    <row r="938" s="35" customFormat="1" x14ac:dyDescent="0.25"/>
    <row r="939" s="35" customFormat="1" x14ac:dyDescent="0.25"/>
    <row r="940" s="35" customFormat="1" x14ac:dyDescent="0.25"/>
    <row r="941" s="35" customFormat="1" x14ac:dyDescent="0.25"/>
    <row r="942" s="35" customFormat="1" x14ac:dyDescent="0.25"/>
    <row r="943" s="35" customFormat="1" x14ac:dyDescent="0.25"/>
    <row r="944" s="35" customFormat="1" x14ac:dyDescent="0.25"/>
    <row r="945" s="35" customFormat="1" x14ac:dyDescent="0.25"/>
    <row r="946" s="35" customFormat="1" x14ac:dyDescent="0.25"/>
    <row r="947" s="35" customFormat="1" x14ac:dyDescent="0.25"/>
    <row r="948" s="35" customFormat="1" x14ac:dyDescent="0.25"/>
    <row r="949" s="35" customFormat="1" x14ac:dyDescent="0.25"/>
    <row r="950" s="35" customFormat="1" x14ac:dyDescent="0.25"/>
    <row r="951" s="35" customFormat="1" x14ac:dyDescent="0.25"/>
    <row r="952" s="35" customFormat="1" x14ac:dyDescent="0.25"/>
    <row r="953" s="35" customFormat="1" x14ac:dyDescent="0.25"/>
    <row r="954" s="35" customFormat="1" x14ac:dyDescent="0.25"/>
    <row r="955" s="35" customFormat="1" x14ac:dyDescent="0.25"/>
    <row r="956" s="35" customFormat="1" x14ac:dyDescent="0.25"/>
    <row r="957" s="35" customFormat="1" x14ac:dyDescent="0.25"/>
    <row r="958" s="35" customFormat="1" x14ac:dyDescent="0.25"/>
    <row r="959" s="35" customFormat="1" x14ac:dyDescent="0.25"/>
    <row r="960" s="35" customFormat="1" x14ac:dyDescent="0.25"/>
    <row r="961" s="35" customFormat="1" x14ac:dyDescent="0.25"/>
    <row r="962" s="35" customFormat="1" x14ac:dyDescent="0.25"/>
    <row r="963" s="35" customFormat="1" x14ac:dyDescent="0.25"/>
    <row r="964" s="35" customFormat="1" x14ac:dyDescent="0.25"/>
    <row r="965" s="35" customFormat="1" x14ac:dyDescent="0.25"/>
    <row r="966" s="35" customFormat="1" x14ac:dyDescent="0.25"/>
    <row r="967" s="35" customFormat="1" x14ac:dyDescent="0.25"/>
    <row r="968" s="35" customFormat="1" x14ac:dyDescent="0.25"/>
    <row r="969" s="35" customFormat="1" x14ac:dyDescent="0.25"/>
    <row r="970" s="35" customFormat="1" x14ac:dyDescent="0.25"/>
    <row r="971" s="35" customFormat="1" x14ac:dyDescent="0.25"/>
    <row r="972" s="35" customFormat="1" x14ac:dyDescent="0.25"/>
    <row r="973" s="35" customFormat="1" x14ac:dyDescent="0.25"/>
    <row r="974" s="35" customFormat="1" x14ac:dyDescent="0.25"/>
    <row r="975" s="35" customFormat="1" x14ac:dyDescent="0.25"/>
    <row r="976" s="35" customFormat="1" x14ac:dyDescent="0.25"/>
    <row r="977" s="35" customFormat="1" x14ac:dyDescent="0.25"/>
    <row r="978" s="35" customFormat="1" x14ac:dyDescent="0.25"/>
    <row r="979" s="35" customFormat="1" x14ac:dyDescent="0.25"/>
    <row r="980" s="35" customFormat="1" x14ac:dyDescent="0.25"/>
    <row r="981" s="35" customFormat="1" x14ac:dyDescent="0.25"/>
    <row r="982" s="35" customFormat="1" x14ac:dyDescent="0.25"/>
    <row r="983" s="35" customFormat="1" x14ac:dyDescent="0.25"/>
    <row r="984" s="35" customFormat="1" x14ac:dyDescent="0.25"/>
    <row r="985" s="35" customFormat="1" x14ac:dyDescent="0.25"/>
    <row r="986" s="35" customFormat="1" x14ac:dyDescent="0.25"/>
    <row r="987" s="35" customFormat="1" x14ac:dyDescent="0.25"/>
    <row r="988" s="35" customFormat="1" x14ac:dyDescent="0.25"/>
    <row r="989" s="35" customFormat="1" x14ac:dyDescent="0.25"/>
    <row r="990" s="35" customFormat="1" x14ac:dyDescent="0.25"/>
    <row r="991" s="35" customFormat="1" x14ac:dyDescent="0.25"/>
    <row r="992" s="35" customFormat="1" x14ac:dyDescent="0.25"/>
    <row r="993" s="35" customFormat="1" x14ac:dyDescent="0.25"/>
    <row r="994" s="35" customFormat="1" x14ac:dyDescent="0.25"/>
    <row r="995" s="35" customFormat="1" x14ac:dyDescent="0.25"/>
    <row r="996" s="35" customFormat="1" x14ac:dyDescent="0.25"/>
    <row r="997" s="35" customFormat="1" x14ac:dyDescent="0.25"/>
    <row r="998" s="35" customFormat="1" x14ac:dyDescent="0.25"/>
    <row r="999" s="35" customFormat="1" x14ac:dyDescent="0.25"/>
    <row r="1000" s="35" customFormat="1" x14ac:dyDescent="0.25"/>
    <row r="1001" s="35" customFormat="1" x14ac:dyDescent="0.25"/>
    <row r="1002" s="35" customFormat="1" x14ac:dyDescent="0.25"/>
    <row r="1003" s="35" customFormat="1" x14ac:dyDescent="0.25"/>
    <row r="1004" s="35" customFormat="1" x14ac:dyDescent="0.25"/>
    <row r="1005" s="35" customFormat="1" x14ac:dyDescent="0.25"/>
    <row r="1006" s="35" customFormat="1" x14ac:dyDescent="0.25"/>
    <row r="1007" s="35" customFormat="1" x14ac:dyDescent="0.25"/>
    <row r="1008" s="35" customFormat="1" x14ac:dyDescent="0.25"/>
    <row r="1009" s="35" customFormat="1" x14ac:dyDescent="0.25"/>
    <row r="1010" s="35" customFormat="1" x14ac:dyDescent="0.25"/>
    <row r="1011" s="35" customFormat="1" x14ac:dyDescent="0.25"/>
    <row r="1012" s="35" customFormat="1" x14ac:dyDescent="0.25"/>
    <row r="1013" s="35" customFormat="1" x14ac:dyDescent="0.25"/>
    <row r="1014" s="35" customFormat="1" x14ac:dyDescent="0.25"/>
    <row r="1015" s="35" customFormat="1" x14ac:dyDescent="0.25"/>
    <row r="1016" s="35" customFormat="1" x14ac:dyDescent="0.25"/>
    <row r="1017" s="35" customFormat="1" x14ac:dyDescent="0.25"/>
    <row r="1018" s="35" customFormat="1" x14ac:dyDescent="0.25"/>
    <row r="1019" s="35" customFormat="1" x14ac:dyDescent="0.25"/>
    <row r="1020" s="35" customFormat="1" x14ac:dyDescent="0.25"/>
    <row r="1021" s="35" customFormat="1" x14ac:dyDescent="0.25"/>
    <row r="1022" s="35" customFormat="1" x14ac:dyDescent="0.25"/>
    <row r="1023" s="35" customFormat="1" x14ac:dyDescent="0.25"/>
    <row r="1024" s="35" customFormat="1" x14ac:dyDescent="0.25"/>
    <row r="1025" s="35" customFormat="1" x14ac:dyDescent="0.25"/>
    <row r="1026" s="35" customFormat="1" x14ac:dyDescent="0.25"/>
    <row r="1027" s="35" customFormat="1" x14ac:dyDescent="0.25"/>
    <row r="1028" s="35" customFormat="1" x14ac:dyDescent="0.25"/>
    <row r="1029" s="35" customFormat="1" x14ac:dyDescent="0.25"/>
    <row r="1030" s="35" customFormat="1" x14ac:dyDescent="0.25"/>
    <row r="1031" s="35" customFormat="1" x14ac:dyDescent="0.25"/>
    <row r="1032" s="35" customFormat="1" x14ac:dyDescent="0.25"/>
    <row r="1033" s="35" customFormat="1" x14ac:dyDescent="0.25"/>
    <row r="1034" s="35" customFormat="1" x14ac:dyDescent="0.25"/>
    <row r="1035" s="35" customFormat="1" x14ac:dyDescent="0.25"/>
    <row r="1036" s="35" customFormat="1" x14ac:dyDescent="0.25"/>
    <row r="1037" s="35" customFormat="1" x14ac:dyDescent="0.25"/>
    <row r="1038" s="35" customFormat="1" x14ac:dyDescent="0.25"/>
    <row r="1039" s="35" customFormat="1" x14ac:dyDescent="0.25"/>
    <row r="1040" s="35" customFormat="1" x14ac:dyDescent="0.25"/>
    <row r="1041" s="35" customFormat="1" x14ac:dyDescent="0.25"/>
    <row r="1042" s="35" customFormat="1" x14ac:dyDescent="0.25"/>
    <row r="1043" s="35" customFormat="1" x14ac:dyDescent="0.25"/>
    <row r="1044" s="35" customFormat="1" x14ac:dyDescent="0.25"/>
    <row r="1045" s="35" customFormat="1" x14ac:dyDescent="0.25"/>
    <row r="1046" s="35" customFormat="1" x14ac:dyDescent="0.25"/>
    <row r="1047" s="35" customFormat="1" x14ac:dyDescent="0.25"/>
    <row r="1048" s="35" customFormat="1" x14ac:dyDescent="0.25"/>
    <row r="1049" s="35" customFormat="1" x14ac:dyDescent="0.25"/>
    <row r="1050" s="35" customFormat="1" x14ac:dyDescent="0.25"/>
    <row r="1051" s="35" customFormat="1" x14ac:dyDescent="0.25"/>
    <row r="1052" s="35" customFormat="1" x14ac:dyDescent="0.25"/>
    <row r="1053" s="35" customFormat="1" x14ac:dyDescent="0.25"/>
    <row r="1054" s="35" customFormat="1" x14ac:dyDescent="0.25"/>
    <row r="1055" s="35" customFormat="1" x14ac:dyDescent="0.25"/>
    <row r="1056" s="35" customFormat="1" x14ac:dyDescent="0.25"/>
    <row r="1057" s="35" customFormat="1" x14ac:dyDescent="0.25"/>
    <row r="1058" s="35" customFormat="1" x14ac:dyDescent="0.25"/>
    <row r="1059" s="35" customFormat="1" x14ac:dyDescent="0.25"/>
    <row r="1060" s="35" customFormat="1" x14ac:dyDescent="0.25"/>
    <row r="1061" s="35" customFormat="1" x14ac:dyDescent="0.25"/>
    <row r="1062" s="35" customFormat="1" x14ac:dyDescent="0.25"/>
    <row r="1063" s="35" customFormat="1" x14ac:dyDescent="0.25"/>
    <row r="1064" s="35" customFormat="1" x14ac:dyDescent="0.25"/>
    <row r="1065" s="35" customFormat="1" x14ac:dyDescent="0.25"/>
    <row r="1066" s="35" customFormat="1" x14ac:dyDescent="0.25"/>
    <row r="1067" s="35" customFormat="1" x14ac:dyDescent="0.25"/>
    <row r="1068" s="35" customFormat="1" x14ac:dyDescent="0.25"/>
    <row r="1069" s="35" customFormat="1" x14ac:dyDescent="0.25"/>
    <row r="1070" s="35" customFormat="1" x14ac:dyDescent="0.25"/>
    <row r="1071" s="35" customFormat="1" x14ac:dyDescent="0.25"/>
    <row r="1072" s="35" customFormat="1" x14ac:dyDescent="0.25"/>
    <row r="1073" s="35" customFormat="1" x14ac:dyDescent="0.25"/>
    <row r="1074" s="35" customFormat="1" x14ac:dyDescent="0.25"/>
    <row r="1075" s="35" customFormat="1" x14ac:dyDescent="0.25"/>
    <row r="1076" s="35" customFormat="1" x14ac:dyDescent="0.25"/>
    <row r="1077" s="35" customFormat="1" x14ac:dyDescent="0.25"/>
    <row r="1078" s="35" customFormat="1" x14ac:dyDescent="0.25"/>
    <row r="1079" s="35" customFormat="1" x14ac:dyDescent="0.25"/>
    <row r="1080" s="35" customFormat="1" x14ac:dyDescent="0.25"/>
    <row r="1081" s="35" customFormat="1" x14ac:dyDescent="0.25"/>
    <row r="1082" s="35" customFormat="1" x14ac:dyDescent="0.25"/>
    <row r="1083" s="35" customFormat="1" x14ac:dyDescent="0.25"/>
    <row r="1084" s="35" customFormat="1" x14ac:dyDescent="0.25"/>
    <row r="1085" s="35" customFormat="1" x14ac:dyDescent="0.25"/>
    <row r="1086" s="35" customFormat="1" x14ac:dyDescent="0.25"/>
    <row r="1087" s="35" customFormat="1" x14ac:dyDescent="0.25"/>
    <row r="1088" s="35" customFormat="1" x14ac:dyDescent="0.25"/>
    <row r="1089" s="35" customFormat="1" x14ac:dyDescent="0.25"/>
    <row r="1090" s="35" customFormat="1" x14ac:dyDescent="0.25"/>
    <row r="1091" s="35" customFormat="1" x14ac:dyDescent="0.25"/>
    <row r="1092" s="35" customFormat="1" x14ac:dyDescent="0.25"/>
    <row r="1093" s="35" customFormat="1" x14ac:dyDescent="0.25"/>
    <row r="1094" s="35" customFormat="1" x14ac:dyDescent="0.25"/>
    <row r="1095" s="35" customFormat="1" x14ac:dyDescent="0.25"/>
    <row r="1096" s="35" customFormat="1" x14ac:dyDescent="0.25"/>
    <row r="1097" s="35" customFormat="1" x14ac:dyDescent="0.25"/>
    <row r="1098" s="35" customFormat="1" x14ac:dyDescent="0.25"/>
    <row r="1099" s="35" customFormat="1" x14ac:dyDescent="0.25"/>
    <row r="1100" s="35" customFormat="1" x14ac:dyDescent="0.25"/>
    <row r="1101" s="35" customFormat="1" x14ac:dyDescent="0.25"/>
    <row r="1102" s="35" customFormat="1" x14ac:dyDescent="0.25"/>
    <row r="1103" s="35" customFormat="1" x14ac:dyDescent="0.25"/>
    <row r="1104" s="35" customFormat="1" x14ac:dyDescent="0.25"/>
    <row r="1105" s="35" customFormat="1" x14ac:dyDescent="0.25"/>
    <row r="1106" s="35" customFormat="1" x14ac:dyDescent="0.25"/>
    <row r="1107" s="35" customFormat="1" x14ac:dyDescent="0.25"/>
    <row r="1108" s="35" customFormat="1" x14ac:dyDescent="0.25"/>
    <row r="1109" s="35" customFormat="1" x14ac:dyDescent="0.25"/>
    <row r="1110" s="35" customFormat="1" x14ac:dyDescent="0.25"/>
    <row r="1111" s="35" customFormat="1" x14ac:dyDescent="0.25"/>
    <row r="1112" s="35" customFormat="1" x14ac:dyDescent="0.25"/>
    <row r="1113" s="35" customFormat="1" x14ac:dyDescent="0.25"/>
    <row r="1114" s="35" customFormat="1" x14ac:dyDescent="0.25"/>
    <row r="1115" s="35" customFormat="1" x14ac:dyDescent="0.25"/>
    <row r="1116" s="35" customFormat="1" x14ac:dyDescent="0.25"/>
    <row r="1117" s="35" customFormat="1" x14ac:dyDescent="0.25"/>
    <row r="1118" s="35" customFormat="1" x14ac:dyDescent="0.25"/>
    <row r="1119" s="35" customFormat="1" x14ac:dyDescent="0.25"/>
    <row r="1120" s="35" customFormat="1" x14ac:dyDescent="0.25"/>
    <row r="1121" s="35" customFormat="1" x14ac:dyDescent="0.25"/>
    <row r="1122" s="35" customFormat="1" x14ac:dyDescent="0.25"/>
    <row r="1123" s="35" customFormat="1" x14ac:dyDescent="0.25"/>
    <row r="1124" s="35" customFormat="1" x14ac:dyDescent="0.25"/>
    <row r="1125" s="35" customFormat="1" x14ac:dyDescent="0.25"/>
    <row r="1126" s="35" customFormat="1" x14ac:dyDescent="0.25"/>
    <row r="1127" s="35" customFormat="1" x14ac:dyDescent="0.25"/>
    <row r="1128" s="35" customFormat="1" x14ac:dyDescent="0.25"/>
    <row r="1129" s="35" customFormat="1" x14ac:dyDescent="0.25"/>
    <row r="1130" s="35" customFormat="1" x14ac:dyDescent="0.25"/>
    <row r="1131" s="35" customFormat="1" x14ac:dyDescent="0.25"/>
    <row r="1132" s="35" customFormat="1" x14ac:dyDescent="0.25"/>
    <row r="1133" s="35" customFormat="1" x14ac:dyDescent="0.25"/>
    <row r="1134" s="35" customFormat="1" x14ac:dyDescent="0.25"/>
    <row r="1135" s="35" customFormat="1" x14ac:dyDescent="0.25"/>
    <row r="1136" s="35" customFormat="1" x14ac:dyDescent="0.25"/>
    <row r="1137" s="35" customFormat="1" x14ac:dyDescent="0.25"/>
    <row r="1138" s="35" customFormat="1" x14ac:dyDescent="0.25"/>
    <row r="1139" s="35" customFormat="1" x14ac:dyDescent="0.25"/>
    <row r="1140" s="35" customFormat="1" x14ac:dyDescent="0.25"/>
    <row r="1141" s="35" customFormat="1" x14ac:dyDescent="0.25"/>
    <row r="1142" s="35" customFormat="1" x14ac:dyDescent="0.25"/>
    <row r="1143" s="35" customFormat="1" x14ac:dyDescent="0.25"/>
    <row r="1144" s="35" customFormat="1" x14ac:dyDescent="0.25"/>
    <row r="1145" s="35" customFormat="1" x14ac:dyDescent="0.25"/>
    <row r="1146" s="35" customFormat="1" x14ac:dyDescent="0.25"/>
    <row r="1147" s="35" customFormat="1" x14ac:dyDescent="0.25"/>
    <row r="1148" s="35" customFormat="1" x14ac:dyDescent="0.25"/>
    <row r="1149" s="35" customFormat="1" x14ac:dyDescent="0.25"/>
    <row r="1150" s="35" customFormat="1" x14ac:dyDescent="0.25"/>
    <row r="1151" s="35" customFormat="1" x14ac:dyDescent="0.25"/>
    <row r="1152" s="35" customFormat="1" x14ac:dyDescent="0.25"/>
    <row r="1153" s="35" customFormat="1" x14ac:dyDescent="0.25"/>
    <row r="1154" s="35" customFormat="1" x14ac:dyDescent="0.25"/>
    <row r="1155" s="35" customFormat="1" x14ac:dyDescent="0.25"/>
    <row r="1156" s="35" customFormat="1" x14ac:dyDescent="0.25"/>
    <row r="1157" s="35" customFormat="1" x14ac:dyDescent="0.25"/>
    <row r="1158" s="35" customFormat="1" x14ac:dyDescent="0.25"/>
    <row r="1159" s="35" customFormat="1" x14ac:dyDescent="0.25"/>
    <row r="1160" s="35" customFormat="1" x14ac:dyDescent="0.25"/>
    <row r="1161" s="35" customFormat="1" x14ac:dyDescent="0.25"/>
    <row r="1162" s="35" customFormat="1" x14ac:dyDescent="0.25"/>
    <row r="1163" s="35" customFormat="1" x14ac:dyDescent="0.25"/>
    <row r="1164" s="35" customFormat="1" x14ac:dyDescent="0.25"/>
    <row r="1165" s="35" customFormat="1" x14ac:dyDescent="0.25"/>
    <row r="1166" s="35" customFormat="1" x14ac:dyDescent="0.25"/>
    <row r="1167" s="35" customFormat="1" x14ac:dyDescent="0.25"/>
    <row r="1168" s="35" customFormat="1" x14ac:dyDescent="0.25"/>
    <row r="1169" s="35" customFormat="1" x14ac:dyDescent="0.25"/>
    <row r="1170" s="35" customFormat="1" x14ac:dyDescent="0.25"/>
    <row r="1171" s="35" customFormat="1" x14ac:dyDescent="0.25"/>
    <row r="1172" s="35" customFormat="1" x14ac:dyDescent="0.25"/>
    <row r="1173" s="35" customFormat="1" x14ac:dyDescent="0.25"/>
    <row r="1174" s="35" customFormat="1" x14ac:dyDescent="0.25"/>
    <row r="1175" s="35" customFormat="1" x14ac:dyDescent="0.25"/>
    <row r="1176" s="35" customFormat="1" x14ac:dyDescent="0.25"/>
    <row r="1177" s="35" customFormat="1" x14ac:dyDescent="0.25"/>
    <row r="1178" s="35" customFormat="1" x14ac:dyDescent="0.25"/>
    <row r="1179" s="35" customFormat="1" x14ac:dyDescent="0.25"/>
    <row r="1180" s="35" customFormat="1" x14ac:dyDescent="0.25"/>
    <row r="1181" s="35" customFormat="1" x14ac:dyDescent="0.25"/>
    <row r="1182" s="35" customFormat="1" x14ac:dyDescent="0.25"/>
    <row r="1183" s="35" customFormat="1" x14ac:dyDescent="0.25"/>
    <row r="1184" s="35" customFormat="1" x14ac:dyDescent="0.25"/>
    <row r="1185" s="35" customFormat="1" x14ac:dyDescent="0.25"/>
    <row r="1186" s="35" customFormat="1" x14ac:dyDescent="0.25"/>
    <row r="1187" s="35" customFormat="1" x14ac:dyDescent="0.25"/>
    <row r="1188" s="35" customFormat="1" x14ac:dyDescent="0.25"/>
    <row r="1189" s="35" customFormat="1" x14ac:dyDescent="0.25"/>
    <row r="1190" s="35" customFormat="1" x14ac:dyDescent="0.25"/>
    <row r="1191" s="35" customFormat="1" x14ac:dyDescent="0.25"/>
    <row r="1192" s="35" customFormat="1" x14ac:dyDescent="0.25"/>
    <row r="1193" s="35" customFormat="1" x14ac:dyDescent="0.25"/>
    <row r="1194" s="35" customFormat="1" x14ac:dyDescent="0.25"/>
    <row r="1195" s="35" customFormat="1" x14ac:dyDescent="0.25"/>
    <row r="1196" s="35" customFormat="1" x14ac:dyDescent="0.25"/>
    <row r="1197" s="35" customFormat="1" x14ac:dyDescent="0.25"/>
    <row r="1198" s="35" customFormat="1" x14ac:dyDescent="0.25"/>
    <row r="1199" s="35" customFormat="1" x14ac:dyDescent="0.25"/>
    <row r="1200" s="35" customFormat="1" x14ac:dyDescent="0.25"/>
    <row r="1201" s="35" customFormat="1" x14ac:dyDescent="0.25"/>
    <row r="1202" s="35" customFormat="1" x14ac:dyDescent="0.25"/>
    <row r="1203" s="35" customFormat="1" x14ac:dyDescent="0.25"/>
    <row r="1204" s="35" customFormat="1" x14ac:dyDescent="0.25"/>
    <row r="1205" s="35" customFormat="1" x14ac:dyDescent="0.25"/>
    <row r="1206" s="35" customFormat="1" x14ac:dyDescent="0.25"/>
    <row r="1207" s="35" customFormat="1" x14ac:dyDescent="0.25"/>
    <row r="1208" s="35" customFormat="1" x14ac:dyDescent="0.25"/>
    <row r="1209" s="35" customFormat="1" x14ac:dyDescent="0.25"/>
    <row r="1210" s="35" customFormat="1" x14ac:dyDescent="0.25"/>
    <row r="1211" s="35" customFormat="1" x14ac:dyDescent="0.25"/>
    <row r="1212" s="35" customFormat="1" x14ac:dyDescent="0.25"/>
    <row r="1213" s="35" customFormat="1" x14ac:dyDescent="0.25"/>
    <row r="1214" s="35" customFormat="1" x14ac:dyDescent="0.25"/>
    <row r="1215" s="35" customFormat="1" x14ac:dyDescent="0.25"/>
    <row r="1216" s="35" customFormat="1" x14ac:dyDescent="0.25"/>
    <row r="1217" s="35" customFormat="1" x14ac:dyDescent="0.25"/>
    <row r="1218" s="35" customFormat="1" x14ac:dyDescent="0.25"/>
    <row r="1219" s="35" customFormat="1" x14ac:dyDescent="0.25"/>
    <row r="1220" s="35" customFormat="1" x14ac:dyDescent="0.25"/>
    <row r="1221" s="35" customFormat="1" x14ac:dyDescent="0.25"/>
    <row r="1222" s="35" customFormat="1" x14ac:dyDescent="0.25"/>
    <row r="1223" s="35" customFormat="1" x14ac:dyDescent="0.25"/>
    <row r="1224" s="35" customFormat="1" x14ac:dyDescent="0.25"/>
    <row r="1225" s="35" customFormat="1" x14ac:dyDescent="0.25"/>
    <row r="1226" s="35" customFormat="1" x14ac:dyDescent="0.25"/>
    <row r="1227" s="35" customFormat="1" x14ac:dyDescent="0.25"/>
    <row r="1228" s="35" customFormat="1" x14ac:dyDescent="0.25"/>
    <row r="1229" s="35" customFormat="1" x14ac:dyDescent="0.25"/>
    <row r="1230" s="35" customFormat="1" x14ac:dyDescent="0.25"/>
    <row r="1231" s="35" customFormat="1" x14ac:dyDescent="0.25"/>
    <row r="1232" s="35" customFormat="1" x14ac:dyDescent="0.25"/>
    <row r="1233" s="35" customFormat="1" x14ac:dyDescent="0.25"/>
    <row r="1234" s="35" customFormat="1" x14ac:dyDescent="0.25"/>
    <row r="1235" s="35" customFormat="1" x14ac:dyDescent="0.25"/>
    <row r="1236" s="35" customFormat="1" x14ac:dyDescent="0.25"/>
    <row r="1237" s="35" customFormat="1" x14ac:dyDescent="0.25"/>
    <row r="1238" s="35" customFormat="1" x14ac:dyDescent="0.25"/>
    <row r="1239" s="35" customFormat="1" x14ac:dyDescent="0.25"/>
    <row r="1240" s="35" customFormat="1" x14ac:dyDescent="0.25"/>
    <row r="1241" s="35" customFormat="1" x14ac:dyDescent="0.25"/>
    <row r="1242" s="35" customFormat="1" x14ac:dyDescent="0.25"/>
    <row r="1243" s="35" customFormat="1" x14ac:dyDescent="0.25"/>
    <row r="1244" s="35" customFormat="1" x14ac:dyDescent="0.25"/>
    <row r="1245" s="35" customFormat="1" x14ac:dyDescent="0.25"/>
    <row r="1246" s="35" customFormat="1" x14ac:dyDescent="0.25"/>
    <row r="1247" s="35" customFormat="1" x14ac:dyDescent="0.25"/>
    <row r="1248" s="35" customFormat="1" x14ac:dyDescent="0.25"/>
    <row r="1249" s="35" customFormat="1" x14ac:dyDescent="0.25"/>
    <row r="1250" s="35" customFormat="1" x14ac:dyDescent="0.25"/>
    <row r="1251" s="35" customFormat="1" x14ac:dyDescent="0.25"/>
    <row r="1252" s="35" customFormat="1" x14ac:dyDescent="0.25"/>
    <row r="1253" s="35" customFormat="1" x14ac:dyDescent="0.25"/>
    <row r="1254" s="35" customFormat="1" x14ac:dyDescent="0.25"/>
    <row r="1255" s="35" customFormat="1" x14ac:dyDescent="0.25"/>
    <row r="1256" s="35" customFormat="1" x14ac:dyDescent="0.25"/>
    <row r="1257" s="35" customFormat="1" x14ac:dyDescent="0.25"/>
    <row r="1258" s="35" customFormat="1" x14ac:dyDescent="0.25"/>
    <row r="1259" s="35" customFormat="1" x14ac:dyDescent="0.25"/>
    <row r="1260" s="35" customFormat="1" x14ac:dyDescent="0.25"/>
    <row r="1261" s="35" customFormat="1" x14ac:dyDescent="0.25"/>
    <row r="1262" s="35" customFormat="1" x14ac:dyDescent="0.25"/>
    <row r="1263" s="35" customFormat="1" x14ac:dyDescent="0.25"/>
    <row r="1264" s="35" customFormat="1" x14ac:dyDescent="0.25"/>
    <row r="1265" s="35" customFormat="1" x14ac:dyDescent="0.25"/>
    <row r="1266" s="35" customFormat="1" x14ac:dyDescent="0.25"/>
    <row r="1267" s="35" customFormat="1" x14ac:dyDescent="0.25"/>
    <row r="1268" s="35" customFormat="1" x14ac:dyDescent="0.25"/>
    <row r="1269" s="35" customFormat="1" x14ac:dyDescent="0.25"/>
    <row r="1270" s="35" customFormat="1" x14ac:dyDescent="0.25"/>
    <row r="1271" s="35" customFormat="1" x14ac:dyDescent="0.25"/>
    <row r="1272" s="35" customFormat="1" x14ac:dyDescent="0.25"/>
    <row r="1273" s="35" customFormat="1" x14ac:dyDescent="0.25"/>
    <row r="1274" s="35" customFormat="1" x14ac:dyDescent="0.25"/>
    <row r="1275" s="35" customFormat="1" x14ac:dyDescent="0.25"/>
    <row r="1276" s="35" customFormat="1" x14ac:dyDescent="0.25"/>
    <row r="1277" s="35" customFormat="1" x14ac:dyDescent="0.25"/>
    <row r="1278" s="35" customFormat="1" x14ac:dyDescent="0.25"/>
    <row r="1279" s="35" customFormat="1" x14ac:dyDescent="0.25"/>
    <row r="1280" s="35" customFormat="1" x14ac:dyDescent="0.25"/>
    <row r="1281" s="35" customFormat="1" x14ac:dyDescent="0.25"/>
    <row r="1282" s="35" customFormat="1" x14ac:dyDescent="0.25"/>
    <row r="1283" s="35" customFormat="1" x14ac:dyDescent="0.25"/>
    <row r="1284" s="35" customFormat="1" x14ac:dyDescent="0.25"/>
    <row r="1285" s="35" customFormat="1" x14ac:dyDescent="0.25"/>
    <row r="1286" s="35" customFormat="1" x14ac:dyDescent="0.25"/>
    <row r="1287" s="35" customFormat="1" x14ac:dyDescent="0.25"/>
    <row r="1288" s="35" customFormat="1" x14ac:dyDescent="0.25"/>
    <row r="1289" s="35" customFormat="1" x14ac:dyDescent="0.25"/>
    <row r="1290" s="35" customFormat="1" x14ac:dyDescent="0.25"/>
    <row r="1291" s="35" customFormat="1" x14ac:dyDescent="0.25"/>
    <row r="1292" s="35" customFormat="1" x14ac:dyDescent="0.25"/>
    <row r="1293" s="35" customFormat="1" x14ac:dyDescent="0.25"/>
    <row r="1294" s="35" customFormat="1" x14ac:dyDescent="0.25"/>
    <row r="1295" s="35" customFormat="1" x14ac:dyDescent="0.25"/>
    <row r="1296" s="35" customFormat="1" x14ac:dyDescent="0.25"/>
    <row r="1297" s="35" customFormat="1" x14ac:dyDescent="0.25"/>
    <row r="1298" s="35" customFormat="1" x14ac:dyDescent="0.25"/>
    <row r="1299" s="35" customFormat="1" x14ac:dyDescent="0.25"/>
    <row r="1300" s="35" customFormat="1" x14ac:dyDescent="0.25"/>
    <row r="1301" s="35" customFormat="1" x14ac:dyDescent="0.25"/>
    <row r="1302" s="35" customFormat="1" x14ac:dyDescent="0.25"/>
    <row r="1303" s="35" customFormat="1" x14ac:dyDescent="0.25"/>
    <row r="1304" s="35" customFormat="1" x14ac:dyDescent="0.25"/>
    <row r="1305" s="35" customFormat="1" x14ac:dyDescent="0.25"/>
    <row r="1306" s="35" customFormat="1" x14ac:dyDescent="0.25"/>
    <row r="1307" s="35" customFormat="1" x14ac:dyDescent="0.25"/>
    <row r="1308" s="35" customFormat="1" x14ac:dyDescent="0.25"/>
    <row r="1309" s="35" customFormat="1" x14ac:dyDescent="0.25"/>
    <row r="1310" s="35" customFormat="1" x14ac:dyDescent="0.25"/>
    <row r="1311" s="35" customFormat="1" x14ac:dyDescent="0.25"/>
    <row r="1312" s="35" customFormat="1" x14ac:dyDescent="0.25"/>
    <row r="1313" s="35" customFormat="1" x14ac:dyDescent="0.25"/>
    <row r="1314" s="35" customFormat="1" x14ac:dyDescent="0.25"/>
    <row r="1315" s="35" customFormat="1" x14ac:dyDescent="0.25"/>
    <row r="1316" s="35" customFormat="1" x14ac:dyDescent="0.25"/>
    <row r="1317" s="35" customFormat="1" x14ac:dyDescent="0.25"/>
    <row r="1318" s="35" customFormat="1" x14ac:dyDescent="0.25"/>
    <row r="1319" s="35" customFormat="1" x14ac:dyDescent="0.25"/>
    <row r="1320" s="35" customFormat="1" x14ac:dyDescent="0.25"/>
    <row r="1321" s="35" customFormat="1" x14ac:dyDescent="0.25"/>
    <row r="1322" s="35" customFormat="1" x14ac:dyDescent="0.25"/>
    <row r="1323" s="35" customFormat="1" x14ac:dyDescent="0.25"/>
    <row r="1324" s="35" customFormat="1" x14ac:dyDescent="0.25"/>
    <row r="1325" s="35" customFormat="1" x14ac:dyDescent="0.25"/>
    <row r="1326" s="35" customFormat="1" x14ac:dyDescent="0.25"/>
    <row r="1327" s="35" customFormat="1" x14ac:dyDescent="0.25"/>
    <row r="1328" s="35" customFormat="1" x14ac:dyDescent="0.25"/>
    <row r="1329" s="35" customFormat="1" x14ac:dyDescent="0.25"/>
    <row r="1330" s="35" customFormat="1" x14ac:dyDescent="0.25"/>
    <row r="1331" s="35" customFormat="1" x14ac:dyDescent="0.25"/>
    <row r="1332" s="35" customFormat="1" x14ac:dyDescent="0.25"/>
    <row r="1333" s="35" customFormat="1" x14ac:dyDescent="0.25"/>
    <row r="1334" s="35" customFormat="1" x14ac:dyDescent="0.25"/>
    <row r="1335" s="35" customFormat="1" x14ac:dyDescent="0.25"/>
    <row r="1336" s="35" customFormat="1" x14ac:dyDescent="0.25"/>
    <row r="1337" s="35" customFormat="1" x14ac:dyDescent="0.25"/>
    <row r="1338" s="35" customFormat="1" x14ac:dyDescent="0.25"/>
    <row r="1339" s="35" customFormat="1" x14ac:dyDescent="0.25"/>
    <row r="1340" s="35" customFormat="1" x14ac:dyDescent="0.25"/>
    <row r="1341" s="35" customFormat="1" x14ac:dyDescent="0.25"/>
    <row r="1342" s="35" customFormat="1" x14ac:dyDescent="0.25"/>
    <row r="1343" s="35" customFormat="1" x14ac:dyDescent="0.25"/>
    <row r="1344" s="35" customFormat="1" x14ac:dyDescent="0.25"/>
    <row r="1345" s="35" customFormat="1" x14ac:dyDescent="0.25"/>
    <row r="1346" s="35" customFormat="1" x14ac:dyDescent="0.25"/>
    <row r="1347" s="35" customFormat="1" x14ac:dyDescent="0.25"/>
    <row r="1348" s="35" customFormat="1" x14ac:dyDescent="0.25"/>
    <row r="1349" s="35" customFormat="1" x14ac:dyDescent="0.25"/>
    <row r="1350" s="35" customFormat="1" x14ac:dyDescent="0.25"/>
    <row r="1351" s="35" customFormat="1" x14ac:dyDescent="0.25"/>
    <row r="1352" s="35" customFormat="1" x14ac:dyDescent="0.25"/>
    <row r="1353" s="35" customFormat="1" x14ac:dyDescent="0.25"/>
    <row r="1354" s="35" customFormat="1" x14ac:dyDescent="0.25"/>
    <row r="1355" s="35" customFormat="1" x14ac:dyDescent="0.25"/>
    <row r="1356" s="35" customFormat="1" x14ac:dyDescent="0.25"/>
    <row r="1357" s="35" customFormat="1" x14ac:dyDescent="0.25"/>
    <row r="1358" s="35" customFormat="1" x14ac:dyDescent="0.25"/>
    <row r="1359" s="35" customFormat="1" x14ac:dyDescent="0.25"/>
    <row r="1360" s="35" customFormat="1" x14ac:dyDescent="0.25"/>
    <row r="1361" s="35" customFormat="1" x14ac:dyDescent="0.25"/>
    <row r="1362" s="35" customFormat="1" x14ac:dyDescent="0.25"/>
    <row r="1363" s="35" customFormat="1" x14ac:dyDescent="0.25"/>
    <row r="1364" s="35" customFormat="1" x14ac:dyDescent="0.25"/>
    <row r="1365" s="35" customFormat="1" x14ac:dyDescent="0.25"/>
    <row r="1366" s="35" customFormat="1" x14ac:dyDescent="0.25"/>
    <row r="1367" s="35" customFormat="1" x14ac:dyDescent="0.25"/>
    <row r="1368" s="35" customFormat="1" x14ac:dyDescent="0.25"/>
    <row r="1369" s="35" customFormat="1" x14ac:dyDescent="0.25"/>
    <row r="1370" s="35" customFormat="1" x14ac:dyDescent="0.25"/>
    <row r="1371" s="35" customFormat="1" x14ac:dyDescent="0.25"/>
    <row r="1372" s="35" customFormat="1" x14ac:dyDescent="0.25"/>
    <row r="1373" s="35" customFormat="1" x14ac:dyDescent="0.25"/>
    <row r="1374" s="35" customFormat="1" x14ac:dyDescent="0.25"/>
    <row r="1375" s="35" customFormat="1" x14ac:dyDescent="0.25"/>
    <row r="1376" s="35" customFormat="1" x14ac:dyDescent="0.25"/>
    <row r="1377" s="35" customFormat="1" x14ac:dyDescent="0.25"/>
    <row r="1378" s="35" customFormat="1" x14ac:dyDescent="0.25"/>
    <row r="1379" s="35" customFormat="1" x14ac:dyDescent="0.25"/>
    <row r="1380" s="35" customFormat="1" x14ac:dyDescent="0.25"/>
    <row r="1381" s="35" customFormat="1" x14ac:dyDescent="0.25"/>
    <row r="1382" s="35" customFormat="1" x14ac:dyDescent="0.25"/>
    <row r="1383" s="35" customFormat="1" x14ac:dyDescent="0.25"/>
    <row r="1384" s="35" customFormat="1" x14ac:dyDescent="0.25"/>
    <row r="1385" s="35" customFormat="1" x14ac:dyDescent="0.25"/>
    <row r="1386" s="35" customFormat="1" x14ac:dyDescent="0.25"/>
    <row r="1387" s="35" customFormat="1" x14ac:dyDescent="0.25"/>
    <row r="1388" s="35" customFormat="1" x14ac:dyDescent="0.25"/>
    <row r="1389" s="35" customFormat="1" x14ac:dyDescent="0.25"/>
    <row r="1390" s="35" customFormat="1" x14ac:dyDescent="0.25"/>
    <row r="1391" s="35" customFormat="1" x14ac:dyDescent="0.25"/>
    <row r="1392" s="35" customFormat="1" x14ac:dyDescent="0.25"/>
    <row r="1393" s="35" customFormat="1" x14ac:dyDescent="0.25"/>
    <row r="1394" s="35" customFormat="1" x14ac:dyDescent="0.25"/>
    <row r="1395" s="35" customFormat="1" x14ac:dyDescent="0.25"/>
    <row r="1396" s="35" customFormat="1" x14ac:dyDescent="0.25"/>
    <row r="1397" s="35" customFormat="1" x14ac:dyDescent="0.25"/>
    <row r="1398" s="35" customFormat="1" x14ac:dyDescent="0.25"/>
    <row r="1399" s="35" customFormat="1" x14ac:dyDescent="0.25"/>
    <row r="1400" s="35" customFormat="1" x14ac:dyDescent="0.25"/>
    <row r="1401" s="35" customFormat="1" x14ac:dyDescent="0.25"/>
    <row r="1402" s="35" customFormat="1" x14ac:dyDescent="0.25"/>
    <row r="1403" s="35" customFormat="1" x14ac:dyDescent="0.25"/>
    <row r="1404" s="35" customFormat="1" x14ac:dyDescent="0.25"/>
    <row r="1405" s="35" customFormat="1" x14ac:dyDescent="0.25"/>
    <row r="1406" s="35" customFormat="1" x14ac:dyDescent="0.25"/>
    <row r="1407" s="35" customFormat="1" x14ac:dyDescent="0.25"/>
    <row r="1408" s="35" customFormat="1" x14ac:dyDescent="0.25"/>
    <row r="1409" s="35" customFormat="1" x14ac:dyDescent="0.25"/>
    <row r="1410" s="35" customFormat="1" x14ac:dyDescent="0.25"/>
    <row r="1411" s="35" customFormat="1" x14ac:dyDescent="0.25"/>
    <row r="1412" s="35" customFormat="1" x14ac:dyDescent="0.25"/>
    <row r="1413" s="35" customFormat="1" x14ac:dyDescent="0.25"/>
    <row r="1414" s="35" customFormat="1" x14ac:dyDescent="0.25"/>
    <row r="1415" s="35" customFormat="1" x14ac:dyDescent="0.25"/>
    <row r="1416" s="35" customFormat="1" x14ac:dyDescent="0.25"/>
    <row r="1417" s="35" customFormat="1" x14ac:dyDescent="0.25"/>
    <row r="1418" s="35" customFormat="1" x14ac:dyDescent="0.25"/>
    <row r="1419" s="35" customFormat="1" x14ac:dyDescent="0.25"/>
    <row r="1420" s="35" customFormat="1" x14ac:dyDescent="0.25"/>
    <row r="1421" s="35" customFormat="1" x14ac:dyDescent="0.25"/>
    <row r="1422" s="35" customFormat="1" x14ac:dyDescent="0.25"/>
    <row r="1423" s="35" customFormat="1" x14ac:dyDescent="0.25"/>
    <row r="1424" s="35" customFormat="1" x14ac:dyDescent="0.25"/>
    <row r="1425" s="35" customFormat="1" x14ac:dyDescent="0.25"/>
    <row r="1426" s="35" customFormat="1" x14ac:dyDescent="0.25"/>
    <row r="1427" s="35" customFormat="1" x14ac:dyDescent="0.25"/>
    <row r="1428" s="35" customFormat="1" x14ac:dyDescent="0.25"/>
    <row r="1429" s="35" customFormat="1" x14ac:dyDescent="0.25"/>
    <row r="1430" s="35" customFormat="1" x14ac:dyDescent="0.25"/>
    <row r="1431" s="35" customFormat="1" x14ac:dyDescent="0.25"/>
    <row r="1432" s="35" customFormat="1" x14ac:dyDescent="0.25"/>
    <row r="1433" s="35" customFormat="1" x14ac:dyDescent="0.25"/>
    <row r="1434" s="35" customFormat="1" x14ac:dyDescent="0.25"/>
    <row r="1435" s="35" customFormat="1" x14ac:dyDescent="0.25"/>
    <row r="1436" s="35" customFormat="1" x14ac:dyDescent="0.25"/>
    <row r="1437" s="35" customFormat="1" x14ac:dyDescent="0.25"/>
    <row r="1438" s="35" customFormat="1" x14ac:dyDescent="0.25"/>
    <row r="1439" s="35" customFormat="1" x14ac:dyDescent="0.25"/>
    <row r="1440" s="35" customFormat="1" x14ac:dyDescent="0.25"/>
    <row r="1441" s="35" customFormat="1" x14ac:dyDescent="0.25"/>
    <row r="1442" s="35" customFormat="1" x14ac:dyDescent="0.25"/>
    <row r="1443" s="35" customFormat="1" x14ac:dyDescent="0.25"/>
    <row r="1444" s="35" customFormat="1" x14ac:dyDescent="0.25"/>
    <row r="1445" s="35" customFormat="1" x14ac:dyDescent="0.25"/>
    <row r="1446" s="35" customFormat="1" x14ac:dyDescent="0.25"/>
    <row r="1447" s="35" customFormat="1" x14ac:dyDescent="0.25"/>
    <row r="1448" s="35" customFormat="1" x14ac:dyDescent="0.25"/>
    <row r="1449" s="35" customFormat="1" x14ac:dyDescent="0.25"/>
    <row r="1450" s="35" customFormat="1" x14ac:dyDescent="0.25"/>
    <row r="1451" s="35" customFormat="1" x14ac:dyDescent="0.25"/>
    <row r="1452" s="35" customFormat="1" x14ac:dyDescent="0.25"/>
    <row r="1453" s="35" customFormat="1" x14ac:dyDescent="0.25"/>
    <row r="1454" s="35" customFormat="1" x14ac:dyDescent="0.25"/>
    <row r="1455" s="35" customFormat="1" x14ac:dyDescent="0.25"/>
    <row r="1456" s="35" customFormat="1" x14ac:dyDescent="0.25"/>
    <row r="1457" s="35" customFormat="1" x14ac:dyDescent="0.25"/>
    <row r="1458" s="35" customFormat="1" x14ac:dyDescent="0.25"/>
    <row r="1459" s="35" customFormat="1" x14ac:dyDescent="0.25"/>
    <row r="1460" s="35" customFormat="1" x14ac:dyDescent="0.25"/>
    <row r="1461" s="35" customFormat="1" x14ac:dyDescent="0.25"/>
    <row r="1462" s="35" customFormat="1" x14ac:dyDescent="0.25"/>
    <row r="1463" s="35" customFormat="1" x14ac:dyDescent="0.25"/>
    <row r="1464" s="35" customFormat="1" x14ac:dyDescent="0.25"/>
    <row r="1465" s="35" customFormat="1" x14ac:dyDescent="0.25"/>
    <row r="1466" s="35" customFormat="1" x14ac:dyDescent="0.25"/>
    <row r="1467" s="35" customFormat="1" x14ac:dyDescent="0.25"/>
    <row r="1468" s="35" customFormat="1" x14ac:dyDescent="0.25"/>
    <row r="1469" s="35" customFormat="1" x14ac:dyDescent="0.25"/>
    <row r="1470" s="35" customFormat="1" x14ac:dyDescent="0.25"/>
    <row r="1471" s="35" customFormat="1" x14ac:dyDescent="0.25"/>
    <row r="1472" s="35" customFormat="1" x14ac:dyDescent="0.25"/>
    <row r="1473" s="35" customFormat="1" x14ac:dyDescent="0.25"/>
    <row r="1474" s="35" customFormat="1" x14ac:dyDescent="0.25"/>
    <row r="1475" s="35" customFormat="1" x14ac:dyDescent="0.25"/>
    <row r="1476" s="35" customFormat="1" x14ac:dyDescent="0.25"/>
    <row r="1477" s="35" customFormat="1" x14ac:dyDescent="0.25"/>
    <row r="1478" s="35" customFormat="1" x14ac:dyDescent="0.25"/>
    <row r="1479" s="35" customFormat="1" x14ac:dyDescent="0.25"/>
    <row r="1480" s="35" customFormat="1" x14ac:dyDescent="0.25"/>
    <row r="1481" s="35" customFormat="1" x14ac:dyDescent="0.25"/>
    <row r="1482" s="35" customFormat="1" x14ac:dyDescent="0.25"/>
    <row r="1483" s="35" customFormat="1" x14ac:dyDescent="0.25"/>
    <row r="1484" s="35" customFormat="1" x14ac:dyDescent="0.25"/>
    <row r="1485" s="35" customFormat="1" x14ac:dyDescent="0.25"/>
    <row r="1486" s="35" customFormat="1" x14ac:dyDescent="0.25"/>
    <row r="1487" s="35" customFormat="1" x14ac:dyDescent="0.25"/>
    <row r="1488" s="35" customFormat="1" x14ac:dyDescent="0.25"/>
    <row r="1489" s="35" customFormat="1" x14ac:dyDescent="0.25"/>
    <row r="1490" s="35" customFormat="1" x14ac:dyDescent="0.25"/>
    <row r="1491" s="35" customFormat="1" x14ac:dyDescent="0.25"/>
    <row r="1492" s="35" customFormat="1" x14ac:dyDescent="0.25"/>
    <row r="1493" s="35" customFormat="1" x14ac:dyDescent="0.25"/>
    <row r="1494" s="35" customFormat="1" x14ac:dyDescent="0.25"/>
    <row r="1495" s="35" customFormat="1" x14ac:dyDescent="0.25"/>
    <row r="1496" s="35" customFormat="1" x14ac:dyDescent="0.25"/>
    <row r="1497" s="35" customFormat="1" x14ac:dyDescent="0.25"/>
    <row r="1498" s="35" customFormat="1" x14ac:dyDescent="0.25"/>
    <row r="1499" s="35" customFormat="1" x14ac:dyDescent="0.25"/>
    <row r="1500" s="35" customFormat="1" x14ac:dyDescent="0.25"/>
    <row r="1501" s="35" customFormat="1" x14ac:dyDescent="0.25"/>
    <row r="1502" s="35" customFormat="1" x14ac:dyDescent="0.25"/>
    <row r="1503" s="35" customFormat="1" x14ac:dyDescent="0.25"/>
    <row r="1504" s="35" customFormat="1" x14ac:dyDescent="0.25"/>
    <row r="1505" s="35" customFormat="1" x14ac:dyDescent="0.25"/>
    <row r="1506" s="35" customFormat="1" x14ac:dyDescent="0.25"/>
    <row r="1507" s="35" customFormat="1" x14ac:dyDescent="0.25"/>
    <row r="1508" s="35" customFormat="1" x14ac:dyDescent="0.25"/>
    <row r="1509" s="35" customFormat="1" x14ac:dyDescent="0.25"/>
    <row r="1510" s="35" customFormat="1" x14ac:dyDescent="0.25"/>
    <row r="1511" s="35" customFormat="1" x14ac:dyDescent="0.25"/>
    <row r="1512" s="35" customFormat="1" x14ac:dyDescent="0.25"/>
    <row r="1513" s="35" customFormat="1" x14ac:dyDescent="0.25"/>
    <row r="1514" s="35" customFormat="1" x14ac:dyDescent="0.25"/>
    <row r="1515" s="35" customFormat="1" x14ac:dyDescent="0.25"/>
    <row r="1516" s="35" customFormat="1" x14ac:dyDescent="0.25"/>
    <row r="1517" s="35" customFormat="1" x14ac:dyDescent="0.25"/>
    <row r="1518" s="35" customFormat="1" x14ac:dyDescent="0.25"/>
    <row r="1519" s="35" customFormat="1" x14ac:dyDescent="0.25"/>
    <row r="1520" s="35" customFormat="1" x14ac:dyDescent="0.25"/>
    <row r="1521" s="35" customFormat="1" x14ac:dyDescent="0.25"/>
    <row r="1522" s="35" customFormat="1" x14ac:dyDescent="0.25"/>
    <row r="1523" s="35" customFormat="1" x14ac:dyDescent="0.25"/>
    <row r="1524" s="35" customFormat="1" x14ac:dyDescent="0.25"/>
    <row r="1525" s="35" customFormat="1" x14ac:dyDescent="0.25"/>
    <row r="1526" s="35" customFormat="1" x14ac:dyDescent="0.25"/>
    <row r="1527" s="35" customFormat="1" x14ac:dyDescent="0.25"/>
    <row r="1528" s="35" customFormat="1" x14ac:dyDescent="0.25"/>
    <row r="1529" s="35" customFormat="1" x14ac:dyDescent="0.25"/>
    <row r="1530" s="35" customFormat="1" x14ac:dyDescent="0.25"/>
    <row r="1531" s="35" customFormat="1" x14ac:dyDescent="0.25"/>
    <row r="1532" s="35" customFormat="1" x14ac:dyDescent="0.25"/>
    <row r="1533" s="35" customFormat="1" x14ac:dyDescent="0.25"/>
    <row r="1534" s="35" customFormat="1" x14ac:dyDescent="0.25"/>
    <row r="1535" s="35" customFormat="1" x14ac:dyDescent="0.25"/>
    <row r="1536" s="35" customFormat="1" x14ac:dyDescent="0.25"/>
    <row r="1537" s="35" customFormat="1" x14ac:dyDescent="0.25"/>
    <row r="1538" s="35" customFormat="1" x14ac:dyDescent="0.25"/>
    <row r="1539" s="35" customFormat="1" x14ac:dyDescent="0.25"/>
    <row r="1540" s="35" customFormat="1" x14ac:dyDescent="0.25"/>
    <row r="1541" s="35" customFormat="1" x14ac:dyDescent="0.25"/>
    <row r="1542" s="35" customFormat="1" x14ac:dyDescent="0.25"/>
    <row r="1543" s="35" customFormat="1" x14ac:dyDescent="0.25"/>
    <row r="1544" s="35" customFormat="1" x14ac:dyDescent="0.25"/>
    <row r="1545" s="35" customFormat="1" x14ac:dyDescent="0.25"/>
    <row r="1546" s="35" customFormat="1" x14ac:dyDescent="0.25"/>
    <row r="1547" s="35" customFormat="1" x14ac:dyDescent="0.25"/>
    <row r="1548" s="35" customFormat="1" x14ac:dyDescent="0.25"/>
    <row r="1549" s="35" customFormat="1" x14ac:dyDescent="0.25"/>
    <row r="1550" s="35" customFormat="1" x14ac:dyDescent="0.25"/>
    <row r="1551" s="35" customFormat="1" x14ac:dyDescent="0.25"/>
    <row r="1552" s="35" customFormat="1" x14ac:dyDescent="0.25"/>
    <row r="1553" s="35" customFormat="1" x14ac:dyDescent="0.25"/>
    <row r="1554" s="35" customFormat="1" x14ac:dyDescent="0.25"/>
    <row r="1555" s="35" customFormat="1" x14ac:dyDescent="0.25"/>
    <row r="1556" s="35" customFormat="1" x14ac:dyDescent="0.25"/>
    <row r="1557" s="35" customFormat="1" x14ac:dyDescent="0.25"/>
    <row r="1558" s="35" customFormat="1" x14ac:dyDescent="0.25"/>
    <row r="1559" s="35" customFormat="1" x14ac:dyDescent="0.25"/>
    <row r="1560" s="35" customFormat="1" x14ac:dyDescent="0.25"/>
    <row r="1561" s="35" customFormat="1" x14ac:dyDescent="0.25"/>
    <row r="1562" s="35" customFormat="1" x14ac:dyDescent="0.25"/>
    <row r="1563" s="35" customFormat="1" x14ac:dyDescent="0.25"/>
    <row r="1564" s="35" customFormat="1" x14ac:dyDescent="0.25"/>
    <row r="1565" s="35" customFormat="1" x14ac:dyDescent="0.25"/>
    <row r="1566" s="35" customFormat="1" x14ac:dyDescent="0.25"/>
    <row r="1567" s="35" customFormat="1" x14ac:dyDescent="0.25"/>
    <row r="1568" s="35" customFormat="1" x14ac:dyDescent="0.25"/>
    <row r="1569" s="35" customFormat="1" x14ac:dyDescent="0.25"/>
    <row r="1570" s="35" customFormat="1" x14ac:dyDescent="0.25"/>
    <row r="1571" s="35" customFormat="1" x14ac:dyDescent="0.25"/>
    <row r="1572" s="35" customFormat="1" x14ac:dyDescent="0.25"/>
    <row r="1573" s="35" customFormat="1" x14ac:dyDescent="0.25"/>
    <row r="1574" s="35" customFormat="1" x14ac:dyDescent="0.25"/>
    <row r="1575" s="35" customFormat="1" x14ac:dyDescent="0.25"/>
    <row r="1576" s="35" customFormat="1" x14ac:dyDescent="0.25"/>
    <row r="1577" s="35" customFormat="1" x14ac:dyDescent="0.25"/>
    <row r="1578" s="35" customFormat="1" x14ac:dyDescent="0.25"/>
    <row r="1579" s="35" customFormat="1" x14ac:dyDescent="0.25"/>
    <row r="1580" s="35" customFormat="1" x14ac:dyDescent="0.25"/>
    <row r="1581" s="35" customFormat="1" x14ac:dyDescent="0.25"/>
    <row r="1582" s="35" customFormat="1" x14ac:dyDescent="0.25"/>
    <row r="1583" s="35" customFormat="1" x14ac:dyDescent="0.25"/>
    <row r="1584" s="35" customFormat="1" x14ac:dyDescent="0.25"/>
    <row r="1585" s="35" customFormat="1" x14ac:dyDescent="0.25"/>
    <row r="1586" s="35" customFormat="1" x14ac:dyDescent="0.25"/>
    <row r="1587" s="35" customFormat="1" x14ac:dyDescent="0.25"/>
    <row r="1588" s="35" customFormat="1" x14ac:dyDescent="0.25"/>
    <row r="1589" s="35" customFormat="1" x14ac:dyDescent="0.25"/>
    <row r="1590" s="35" customFormat="1" x14ac:dyDescent="0.25"/>
    <row r="1591" s="35" customFormat="1" x14ac:dyDescent="0.25"/>
    <row r="1592" s="35" customFormat="1" x14ac:dyDescent="0.25"/>
    <row r="1593" s="35" customFormat="1" x14ac:dyDescent="0.25"/>
    <row r="1594" s="35" customFormat="1" x14ac:dyDescent="0.25"/>
    <row r="1595" s="35" customFormat="1" x14ac:dyDescent="0.25"/>
    <row r="1596" s="35" customFormat="1" x14ac:dyDescent="0.25"/>
    <row r="1597" s="35" customFormat="1" x14ac:dyDescent="0.25"/>
    <row r="1598" s="35" customFormat="1" x14ac:dyDescent="0.25"/>
    <row r="1599" s="35" customFormat="1" x14ac:dyDescent="0.25"/>
    <row r="1600" s="35" customFormat="1" x14ac:dyDescent="0.25"/>
    <row r="1601" s="35" customFormat="1" x14ac:dyDescent="0.25"/>
    <row r="1602" s="35" customFormat="1" x14ac:dyDescent="0.25"/>
    <row r="1603" s="35" customFormat="1" x14ac:dyDescent="0.25"/>
    <row r="1604" s="35" customFormat="1" x14ac:dyDescent="0.25"/>
    <row r="1605" s="35" customFormat="1" x14ac:dyDescent="0.25"/>
    <row r="1606" s="35" customFormat="1" x14ac:dyDescent="0.25"/>
    <row r="1607" s="35" customFormat="1" x14ac:dyDescent="0.25"/>
    <row r="1608" s="35" customFormat="1" x14ac:dyDescent="0.25"/>
    <row r="1609" s="35" customFormat="1" x14ac:dyDescent="0.25"/>
    <row r="1610" s="35" customFormat="1" x14ac:dyDescent="0.25"/>
    <row r="1611" s="35" customFormat="1" x14ac:dyDescent="0.25"/>
    <row r="1612" s="35" customFormat="1" x14ac:dyDescent="0.25"/>
    <row r="1613" s="35" customFormat="1" x14ac:dyDescent="0.25"/>
    <row r="1614" s="35" customFormat="1" x14ac:dyDescent="0.25"/>
    <row r="1615" s="35" customFormat="1" x14ac:dyDescent="0.25"/>
    <row r="1616" s="35" customFormat="1" x14ac:dyDescent="0.25"/>
    <row r="1617" s="35" customFormat="1" x14ac:dyDescent="0.25"/>
    <row r="1618" s="35" customFormat="1" x14ac:dyDescent="0.25"/>
    <row r="1619" s="35" customFormat="1" x14ac:dyDescent="0.25"/>
    <row r="1620" s="35" customFormat="1" x14ac:dyDescent="0.25"/>
    <row r="1621" s="35" customFormat="1" x14ac:dyDescent="0.25"/>
    <row r="1622" s="35" customFormat="1" x14ac:dyDescent="0.25"/>
    <row r="1623" s="35" customFormat="1" x14ac:dyDescent="0.25"/>
    <row r="1624" s="35" customFormat="1" x14ac:dyDescent="0.25"/>
    <row r="1625" s="35" customFormat="1" x14ac:dyDescent="0.25"/>
    <row r="1626" s="35" customFormat="1" x14ac:dyDescent="0.25"/>
    <row r="1627" s="35" customFormat="1" x14ac:dyDescent="0.25"/>
    <row r="1628" s="35" customFormat="1" x14ac:dyDescent="0.25"/>
    <row r="1629" s="35" customFormat="1" x14ac:dyDescent="0.25"/>
    <row r="1630" s="35" customFormat="1" x14ac:dyDescent="0.25"/>
    <row r="1631" s="35" customFormat="1" x14ac:dyDescent="0.25"/>
    <row r="1632" s="35" customFormat="1" x14ac:dyDescent="0.25"/>
    <row r="1633" s="35" customFormat="1" x14ac:dyDescent="0.25"/>
    <row r="1634" s="35" customFormat="1" x14ac:dyDescent="0.25"/>
    <row r="1635" s="35" customFormat="1" x14ac:dyDescent="0.25"/>
    <row r="1636" s="35" customFormat="1" x14ac:dyDescent="0.25"/>
    <row r="1637" s="35" customFormat="1" x14ac:dyDescent="0.25"/>
    <row r="1638" s="35" customFormat="1" x14ac:dyDescent="0.25"/>
    <row r="1639" s="35" customFormat="1" x14ac:dyDescent="0.25"/>
    <row r="1640" s="35" customFormat="1" x14ac:dyDescent="0.25"/>
    <row r="1641" s="35" customFormat="1" x14ac:dyDescent="0.25"/>
    <row r="1642" s="35" customFormat="1" x14ac:dyDescent="0.25"/>
    <row r="1643" s="35" customFormat="1" x14ac:dyDescent="0.25"/>
    <row r="1644" s="35" customFormat="1" x14ac:dyDescent="0.25"/>
    <row r="1645" s="35" customFormat="1" x14ac:dyDescent="0.25"/>
    <row r="1646" s="35" customFormat="1" x14ac:dyDescent="0.25"/>
    <row r="1647" s="35" customFormat="1" x14ac:dyDescent="0.25"/>
    <row r="1648" s="35" customFormat="1" x14ac:dyDescent="0.25"/>
    <row r="1649" s="35" customFormat="1" x14ac:dyDescent="0.25"/>
    <row r="1650" s="35" customFormat="1" x14ac:dyDescent="0.25"/>
    <row r="1651" s="35" customFormat="1" x14ac:dyDescent="0.25"/>
    <row r="1652" s="35" customFormat="1" x14ac:dyDescent="0.25"/>
    <row r="1653" s="35" customFormat="1" x14ac:dyDescent="0.25"/>
    <row r="1654" s="35" customFormat="1" x14ac:dyDescent="0.25"/>
    <row r="1655" s="35" customFormat="1" x14ac:dyDescent="0.25"/>
    <row r="1656" s="35" customFormat="1" x14ac:dyDescent="0.25"/>
    <row r="1657" s="35" customFormat="1" x14ac:dyDescent="0.25"/>
    <row r="1658" s="35" customFormat="1" x14ac:dyDescent="0.25"/>
    <row r="1659" s="35" customFormat="1" x14ac:dyDescent="0.25"/>
    <row r="1660" s="35" customFormat="1" x14ac:dyDescent="0.25"/>
    <row r="1661" s="35" customFormat="1" x14ac:dyDescent="0.25"/>
    <row r="1662" s="35" customFormat="1" x14ac:dyDescent="0.25"/>
    <row r="1663" s="35" customFormat="1" x14ac:dyDescent="0.25"/>
    <row r="1664" s="35" customFormat="1" x14ac:dyDescent="0.25"/>
    <row r="1665" s="35" customFormat="1" x14ac:dyDescent="0.25"/>
    <row r="1666" s="35" customFormat="1" x14ac:dyDescent="0.25"/>
    <row r="1667" s="35" customFormat="1" x14ac:dyDescent="0.25"/>
    <row r="1668" s="35" customFormat="1" x14ac:dyDescent="0.25"/>
    <row r="1669" s="35" customFormat="1" x14ac:dyDescent="0.25"/>
    <row r="1670" s="35" customFormat="1" x14ac:dyDescent="0.25"/>
    <row r="1671" s="35" customFormat="1" x14ac:dyDescent="0.25"/>
    <row r="1672" s="35" customFormat="1" x14ac:dyDescent="0.25"/>
    <row r="1673" s="35" customFormat="1" x14ac:dyDescent="0.25"/>
    <row r="1674" s="35" customFormat="1" x14ac:dyDescent="0.25"/>
    <row r="1675" s="35" customFormat="1" x14ac:dyDescent="0.25"/>
    <row r="1676" s="35" customFormat="1" x14ac:dyDescent="0.25"/>
    <row r="1677" s="35" customFormat="1" x14ac:dyDescent="0.25"/>
    <row r="1678" s="35" customFormat="1" x14ac:dyDescent="0.25"/>
    <row r="1679" s="35" customFormat="1" x14ac:dyDescent="0.25"/>
    <row r="1680" s="35" customFormat="1" x14ac:dyDescent="0.25"/>
    <row r="1681" s="35" customFormat="1" x14ac:dyDescent="0.25"/>
    <row r="1682" s="35" customFormat="1" x14ac:dyDescent="0.25"/>
    <row r="1683" s="35" customFormat="1" x14ac:dyDescent="0.25"/>
    <row r="1684" s="35" customFormat="1" x14ac:dyDescent="0.25"/>
    <row r="1685" s="35" customFormat="1" x14ac:dyDescent="0.25"/>
    <row r="1686" s="35" customFormat="1" x14ac:dyDescent="0.25"/>
    <row r="1687" s="35" customFormat="1" x14ac:dyDescent="0.25"/>
    <row r="1688" s="35" customFormat="1" x14ac:dyDescent="0.25"/>
    <row r="1689" s="35" customFormat="1" x14ac:dyDescent="0.25"/>
    <row r="1690" s="35" customFormat="1" x14ac:dyDescent="0.25"/>
    <row r="1691" s="35" customFormat="1" x14ac:dyDescent="0.25"/>
    <row r="1692" s="35" customFormat="1" x14ac:dyDescent="0.25"/>
    <row r="1693" s="35" customFormat="1" x14ac:dyDescent="0.25"/>
    <row r="1694" s="35" customFormat="1" x14ac:dyDescent="0.25"/>
    <row r="1695" s="35" customFormat="1" x14ac:dyDescent="0.25"/>
    <row r="1696" s="35" customFormat="1" x14ac:dyDescent="0.25"/>
    <row r="1697" s="35" customFormat="1" x14ac:dyDescent="0.25"/>
    <row r="1698" s="35" customFormat="1" x14ac:dyDescent="0.25"/>
    <row r="1699" s="35" customFormat="1" x14ac:dyDescent="0.25"/>
    <row r="1700" s="35" customFormat="1" x14ac:dyDescent="0.25"/>
    <row r="1701" s="35" customFormat="1" x14ac:dyDescent="0.25"/>
    <row r="1702" s="35" customFormat="1" x14ac:dyDescent="0.25"/>
    <row r="1703" s="35" customFormat="1" x14ac:dyDescent="0.25"/>
    <row r="1704" s="35" customFormat="1" x14ac:dyDescent="0.25"/>
    <row r="1705" s="35" customFormat="1" x14ac:dyDescent="0.25"/>
    <row r="1706" s="35" customFormat="1" x14ac:dyDescent="0.25"/>
    <row r="1707" s="35" customFormat="1" x14ac:dyDescent="0.25"/>
    <row r="1708" s="35" customFormat="1" x14ac:dyDescent="0.25"/>
    <row r="1709" s="35" customFormat="1" x14ac:dyDescent="0.25"/>
    <row r="1710" s="35" customFormat="1" x14ac:dyDescent="0.25"/>
    <row r="1711" s="35" customFormat="1" x14ac:dyDescent="0.25"/>
    <row r="1712" s="35" customFormat="1" x14ac:dyDescent="0.25"/>
    <row r="1713" s="35" customFormat="1" x14ac:dyDescent="0.25"/>
    <row r="1714" s="35" customFormat="1" x14ac:dyDescent="0.25"/>
    <row r="1715" s="35" customFormat="1" x14ac:dyDescent="0.25"/>
    <row r="1716" s="35" customFormat="1" x14ac:dyDescent="0.25"/>
    <row r="1717" s="35" customFormat="1" x14ac:dyDescent="0.25"/>
    <row r="1718" s="35" customFormat="1" x14ac:dyDescent="0.25"/>
    <row r="1719" s="35" customFormat="1" x14ac:dyDescent="0.25"/>
    <row r="1720" s="35" customFormat="1" x14ac:dyDescent="0.25"/>
    <row r="1721" s="35" customFormat="1" x14ac:dyDescent="0.25"/>
    <row r="1722" s="35" customFormat="1" x14ac:dyDescent="0.25"/>
    <row r="1723" s="35" customFormat="1" x14ac:dyDescent="0.25"/>
    <row r="1724" s="35" customFormat="1" x14ac:dyDescent="0.25"/>
    <row r="1725" s="35" customFormat="1" x14ac:dyDescent="0.25"/>
    <row r="1726" s="35" customFormat="1" x14ac:dyDescent="0.25"/>
    <row r="1727" s="35" customFormat="1" x14ac:dyDescent="0.25"/>
    <row r="1728" s="35" customFormat="1" x14ac:dyDescent="0.25"/>
    <row r="1729" s="35" customFormat="1" x14ac:dyDescent="0.25"/>
    <row r="1730" s="35" customFormat="1" x14ac:dyDescent="0.25"/>
    <row r="1731" s="35" customFormat="1" x14ac:dyDescent="0.25"/>
    <row r="1732" s="35" customFormat="1" x14ac:dyDescent="0.25"/>
    <row r="1733" s="35" customFormat="1" x14ac:dyDescent="0.25"/>
    <row r="1734" s="35" customFormat="1" x14ac:dyDescent="0.25"/>
    <row r="1735" s="35" customFormat="1" x14ac:dyDescent="0.25"/>
    <row r="1736" s="35" customFormat="1" x14ac:dyDescent="0.25"/>
    <row r="1737" s="35" customFormat="1" x14ac:dyDescent="0.25"/>
    <row r="1738" s="35" customFormat="1" x14ac:dyDescent="0.25"/>
    <row r="1739" s="35" customFormat="1" x14ac:dyDescent="0.25"/>
    <row r="1740" s="35" customFormat="1" x14ac:dyDescent="0.25"/>
    <row r="1741" s="35" customFormat="1" x14ac:dyDescent="0.25"/>
    <row r="1742" s="35" customFormat="1" x14ac:dyDescent="0.25"/>
    <row r="1743" s="35" customFormat="1" x14ac:dyDescent="0.25"/>
    <row r="1744" s="35" customFormat="1" x14ac:dyDescent="0.25"/>
    <row r="1745" s="35" customFormat="1" x14ac:dyDescent="0.25"/>
    <row r="1746" s="35" customFormat="1" x14ac:dyDescent="0.25"/>
    <row r="1747" s="35" customFormat="1" x14ac:dyDescent="0.25"/>
    <row r="1748" s="35" customFormat="1" x14ac:dyDescent="0.25"/>
    <row r="1749" s="35" customFormat="1" x14ac:dyDescent="0.25"/>
    <row r="1750" s="35" customFormat="1" x14ac:dyDescent="0.25"/>
    <row r="1751" s="35" customFormat="1" x14ac:dyDescent="0.25"/>
    <row r="1752" s="35" customFormat="1" x14ac:dyDescent="0.25"/>
    <row r="1753" s="35" customFormat="1" x14ac:dyDescent="0.25"/>
    <row r="1754" s="35" customFormat="1" x14ac:dyDescent="0.25"/>
    <row r="1755" s="35" customFormat="1" x14ac:dyDescent="0.25"/>
    <row r="1756" s="35" customFormat="1" x14ac:dyDescent="0.25"/>
    <row r="1757" s="35" customFormat="1" x14ac:dyDescent="0.25"/>
    <row r="1758" s="35" customFormat="1" x14ac:dyDescent="0.25"/>
    <row r="1759" s="35" customFormat="1" x14ac:dyDescent="0.25"/>
    <row r="1760" s="35" customFormat="1" x14ac:dyDescent="0.25"/>
    <row r="1761" s="35" customFormat="1" x14ac:dyDescent="0.25"/>
    <row r="1762" s="35" customFormat="1" x14ac:dyDescent="0.25"/>
    <row r="1763" s="35" customFormat="1" x14ac:dyDescent="0.25"/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showGridLines="0" zoomScale="60" zoomScaleNormal="60" workbookViewId="0">
      <selection activeCell="K14" sqref="K14"/>
    </sheetView>
  </sheetViews>
  <sheetFormatPr defaultColWidth="9.109375" defaultRowHeight="13.2" x14ac:dyDescent="0.25"/>
  <cols>
    <col min="1" max="1" width="21.6640625" customWidth="1"/>
    <col min="2" max="2" width="28" customWidth="1"/>
    <col min="3" max="7" width="13.6640625" customWidth="1"/>
    <col min="8" max="10" width="13.6640625" style="76" customWidth="1"/>
    <col min="11" max="12" width="9.109375" style="76"/>
  </cols>
  <sheetData>
    <row r="1" spans="1:10" ht="13.8" thickBot="1" x14ac:dyDescent="0.3"/>
    <row r="2" spans="1:10" ht="12" customHeight="1" thickTop="1" x14ac:dyDescent="0.25">
      <c r="B2" s="61" t="s">
        <v>991</v>
      </c>
      <c r="C2" s="61"/>
      <c r="D2" s="61"/>
      <c r="E2" s="61"/>
      <c r="F2" s="61"/>
      <c r="G2" s="61"/>
    </row>
    <row r="3" spans="1:10" ht="12" customHeight="1" thickBot="1" x14ac:dyDescent="0.3">
      <c r="B3" s="65"/>
      <c r="C3" s="65"/>
      <c r="D3" s="65"/>
      <c r="E3" s="65"/>
      <c r="F3" s="65"/>
      <c r="G3" s="65"/>
    </row>
    <row r="4" spans="1:10" ht="12" customHeight="1" x14ac:dyDescent="0.25">
      <c r="B4" s="119" t="s">
        <v>933</v>
      </c>
      <c r="C4" s="60"/>
      <c r="D4" s="60"/>
      <c r="E4" s="119" t="s">
        <v>934</v>
      </c>
      <c r="F4" s="60"/>
      <c r="G4" s="60"/>
    </row>
    <row r="5" spans="1:10" ht="12" customHeight="1" x14ac:dyDescent="0.25">
      <c r="B5" s="119" t="s">
        <v>935</v>
      </c>
      <c r="C5" s="60"/>
      <c r="D5" s="60"/>
      <c r="E5" s="119" t="s">
        <v>936</v>
      </c>
      <c r="F5" s="60"/>
      <c r="G5" s="60"/>
    </row>
    <row r="6" spans="1:10" ht="12" customHeight="1" x14ac:dyDescent="0.25">
      <c r="B6" s="60"/>
      <c r="C6" s="119" t="s">
        <v>937</v>
      </c>
      <c r="D6" s="60"/>
      <c r="E6" s="60"/>
      <c r="F6" s="60"/>
      <c r="G6" s="60"/>
    </row>
    <row r="7" spans="1:10" ht="12" customHeight="1" thickBot="1" x14ac:dyDescent="0.3">
      <c r="B7" s="60"/>
      <c r="C7" s="68"/>
      <c r="D7" s="60"/>
      <c r="E7" s="60"/>
      <c r="F7" s="60"/>
      <c r="G7" s="60"/>
      <c r="I7" s="204"/>
      <c r="J7" s="204"/>
    </row>
    <row r="8" spans="1:10" ht="12" customHeight="1" thickBot="1" x14ac:dyDescent="0.3">
      <c r="B8" s="11" t="s">
        <v>938</v>
      </c>
      <c r="C8" s="122">
        <v>1</v>
      </c>
      <c r="D8" s="122">
        <v>2</v>
      </c>
      <c r="E8" s="122">
        <v>3</v>
      </c>
      <c r="F8" s="122">
        <v>4</v>
      </c>
      <c r="G8" s="122">
        <v>5</v>
      </c>
      <c r="I8" s="206"/>
      <c r="J8" s="206"/>
    </row>
    <row r="9" spans="1:10" ht="18" customHeight="1" x14ac:dyDescent="0.25">
      <c r="A9" s="176" t="s">
        <v>684</v>
      </c>
      <c r="B9" t="s">
        <v>197</v>
      </c>
      <c r="C9" s="148">
        <v>0.46400000000000002</v>
      </c>
      <c r="D9" s="148">
        <v>0.39300000000000002</v>
      </c>
      <c r="E9" s="148">
        <v>0.125</v>
      </c>
      <c r="F9" s="148">
        <v>1.7999999999999999E-2</v>
      </c>
      <c r="G9" s="148">
        <v>0</v>
      </c>
      <c r="I9" s="209"/>
      <c r="J9" s="209"/>
    </row>
    <row r="10" spans="1:10" ht="18" customHeight="1" x14ac:dyDescent="0.25">
      <c r="A10" s="177"/>
      <c r="B10" t="s">
        <v>202</v>
      </c>
      <c r="C10" s="148">
        <v>0.66100000000000003</v>
      </c>
      <c r="D10" s="148">
        <v>0.27100000000000002</v>
      </c>
      <c r="E10" s="148">
        <v>5.7000000000000002E-2</v>
      </c>
      <c r="F10" s="148">
        <v>0.01</v>
      </c>
      <c r="G10" s="148">
        <v>0</v>
      </c>
      <c r="I10" s="209"/>
      <c r="J10" s="209"/>
    </row>
    <row r="11" spans="1:10" ht="18" customHeight="1" x14ac:dyDescent="0.25">
      <c r="A11" s="177"/>
      <c r="B11" t="s">
        <v>207</v>
      </c>
      <c r="C11" s="148">
        <v>0.61599999999999999</v>
      </c>
      <c r="D11" s="148">
        <v>0.32600000000000001</v>
      </c>
      <c r="E11" s="148">
        <v>5.8000000000000003E-2</v>
      </c>
      <c r="F11" s="148">
        <v>0</v>
      </c>
      <c r="G11" s="148">
        <v>0</v>
      </c>
      <c r="I11" s="209"/>
      <c r="J11" s="209"/>
    </row>
    <row r="12" spans="1:10" ht="18" customHeight="1" x14ac:dyDescent="0.25">
      <c r="A12" s="177"/>
      <c r="B12" t="s">
        <v>211</v>
      </c>
      <c r="C12" s="148">
        <v>0.35899999999999999</v>
      </c>
      <c r="D12" s="148">
        <v>0.46899999999999997</v>
      </c>
      <c r="E12" s="148">
        <v>0.14099999999999999</v>
      </c>
      <c r="F12" s="148">
        <v>3.1E-2</v>
      </c>
      <c r="G12" s="148">
        <v>0</v>
      </c>
      <c r="I12" s="209"/>
      <c r="J12" s="209"/>
    </row>
    <row r="13" spans="1:10" ht="18" customHeight="1" x14ac:dyDescent="0.25">
      <c r="A13" s="177"/>
      <c r="B13" t="s">
        <v>676</v>
      </c>
      <c r="C13" s="148">
        <v>0.622</v>
      </c>
      <c r="D13" s="148">
        <v>0.317</v>
      </c>
      <c r="E13" s="148">
        <v>6.0999999999999999E-2</v>
      </c>
      <c r="F13" s="148">
        <v>0</v>
      </c>
      <c r="G13" s="148">
        <v>0</v>
      </c>
      <c r="I13" s="209"/>
      <c r="J13" s="209"/>
    </row>
    <row r="14" spans="1:10" ht="18" customHeight="1" x14ac:dyDescent="0.25">
      <c r="A14" s="177"/>
      <c r="B14" t="s">
        <v>677</v>
      </c>
      <c r="C14" s="148">
        <v>0.63300000000000001</v>
      </c>
      <c r="D14" s="148">
        <v>0.29099999999999998</v>
      </c>
      <c r="E14" s="148">
        <v>6.3E-2</v>
      </c>
      <c r="F14" s="148">
        <v>1.2999999999999999E-2</v>
      </c>
      <c r="G14" s="148">
        <v>0</v>
      </c>
      <c r="I14" s="209"/>
      <c r="J14" s="209"/>
    </row>
    <row r="15" spans="1:10" ht="18" customHeight="1" x14ac:dyDescent="0.25">
      <c r="A15" s="177"/>
      <c r="B15" t="s">
        <v>225</v>
      </c>
      <c r="C15" s="148">
        <v>0.29699999999999999</v>
      </c>
      <c r="D15" s="148">
        <v>0.40500000000000003</v>
      </c>
      <c r="E15" s="148">
        <v>0.24299999999999999</v>
      </c>
      <c r="F15" s="148">
        <v>5.3999999999999999E-2</v>
      </c>
      <c r="G15" s="148">
        <v>0</v>
      </c>
      <c r="I15" s="209"/>
      <c r="J15" s="209"/>
    </row>
    <row r="16" spans="1:10" ht="18" customHeight="1" x14ac:dyDescent="0.25">
      <c r="A16" s="177"/>
      <c r="B16" t="s">
        <v>230</v>
      </c>
      <c r="C16" s="148">
        <v>0.57499999999999996</v>
      </c>
      <c r="D16" s="148">
        <v>0.34200000000000003</v>
      </c>
      <c r="E16" s="148">
        <v>5.5E-2</v>
      </c>
      <c r="F16" s="148">
        <v>1.4E-2</v>
      </c>
      <c r="G16" s="148">
        <v>1.4E-2</v>
      </c>
      <c r="I16" s="209"/>
      <c r="J16" s="209"/>
    </row>
    <row r="17" spans="1:10" ht="18" customHeight="1" x14ac:dyDescent="0.25">
      <c r="A17" s="177"/>
      <c r="B17" t="s">
        <v>235</v>
      </c>
      <c r="C17" s="148">
        <v>0.64700000000000002</v>
      </c>
      <c r="D17" s="148">
        <v>0.253</v>
      </c>
      <c r="E17" s="148">
        <v>8.7999999999999995E-2</v>
      </c>
      <c r="F17" s="148">
        <v>6.0000000000000001E-3</v>
      </c>
      <c r="G17" s="148">
        <v>6.0000000000000001E-3</v>
      </c>
      <c r="I17" s="209"/>
      <c r="J17" s="209"/>
    </row>
    <row r="18" spans="1:10" ht="18" customHeight="1" x14ac:dyDescent="0.25">
      <c r="A18" s="177"/>
      <c r="B18" t="s">
        <v>240</v>
      </c>
      <c r="C18" s="148">
        <v>0.60599999999999998</v>
      </c>
      <c r="D18" s="148">
        <v>0.25</v>
      </c>
      <c r="E18" s="148">
        <v>8.1000000000000003E-2</v>
      </c>
      <c r="F18" s="148">
        <v>0.05</v>
      </c>
      <c r="G18" s="148">
        <v>1.2999999999999999E-2</v>
      </c>
      <c r="I18" s="209"/>
      <c r="J18" s="209"/>
    </row>
    <row r="19" spans="1:10" ht="18" customHeight="1" x14ac:dyDescent="0.25">
      <c r="A19" s="177"/>
      <c r="B19" t="s">
        <v>244</v>
      </c>
      <c r="C19" s="148">
        <v>0.56399999999999995</v>
      </c>
      <c r="D19" s="148">
        <v>0.38500000000000001</v>
      </c>
      <c r="E19" s="148">
        <v>5.0999999999999997E-2</v>
      </c>
      <c r="F19" s="148">
        <v>0</v>
      </c>
      <c r="G19" s="148">
        <v>0</v>
      </c>
      <c r="I19" s="209"/>
      <c r="J19" s="209"/>
    </row>
    <row r="20" spans="1:10" ht="18" customHeight="1" thickBot="1" x14ac:dyDescent="0.3">
      <c r="A20" s="178"/>
      <c r="B20" t="s">
        <v>249</v>
      </c>
      <c r="C20" s="148">
        <v>0.66</v>
      </c>
      <c r="D20" s="148">
        <v>0.25800000000000001</v>
      </c>
      <c r="E20" s="148">
        <v>7.1999999999999995E-2</v>
      </c>
      <c r="F20" s="148">
        <v>0.01</v>
      </c>
      <c r="G20" s="148">
        <v>0</v>
      </c>
      <c r="I20" s="209"/>
      <c r="J20" s="209"/>
    </row>
    <row r="21" spans="1:10" ht="18" customHeight="1" x14ac:dyDescent="0.25">
      <c r="A21" s="179" t="s">
        <v>703</v>
      </c>
      <c r="B21" s="34" t="s">
        <v>254</v>
      </c>
      <c r="C21" s="150">
        <v>0.73099999999999998</v>
      </c>
      <c r="D21" s="150">
        <v>0.20399999999999999</v>
      </c>
      <c r="E21" s="150">
        <v>5.3999999999999999E-2</v>
      </c>
      <c r="F21" s="150">
        <v>1.0999999999999999E-2</v>
      </c>
      <c r="G21" s="150">
        <v>0</v>
      </c>
      <c r="I21" s="209"/>
      <c r="J21" s="209"/>
    </row>
    <row r="22" spans="1:10" ht="18" customHeight="1" x14ac:dyDescent="0.25">
      <c r="A22" s="180"/>
      <c r="B22" t="s">
        <v>259</v>
      </c>
      <c r="C22" s="148">
        <v>0.51100000000000001</v>
      </c>
      <c r="D22" s="148">
        <v>0.375</v>
      </c>
      <c r="E22" s="148">
        <v>0.10199999999999999</v>
      </c>
      <c r="F22" s="148">
        <v>1.0999999999999999E-2</v>
      </c>
      <c r="G22" s="148">
        <v>0</v>
      </c>
      <c r="I22" s="209"/>
      <c r="J22" s="209"/>
    </row>
    <row r="23" spans="1:10" ht="18" customHeight="1" x14ac:dyDescent="0.25">
      <c r="A23" s="180"/>
      <c r="B23" t="s">
        <v>264</v>
      </c>
      <c r="C23" s="148">
        <v>0.40600000000000003</v>
      </c>
      <c r="D23" s="148">
        <v>0.28999999999999998</v>
      </c>
      <c r="E23" s="148">
        <v>0.188</v>
      </c>
      <c r="F23" s="148">
        <v>8.6999999999999994E-2</v>
      </c>
      <c r="G23" s="148">
        <v>2.9000000000000001E-2</v>
      </c>
      <c r="I23" s="209"/>
      <c r="J23" s="209"/>
    </row>
    <row r="24" spans="1:10" ht="18" customHeight="1" x14ac:dyDescent="0.25">
      <c r="A24" s="180"/>
      <c r="B24" t="s">
        <v>269</v>
      </c>
      <c r="C24" s="148">
        <v>0.373</v>
      </c>
      <c r="D24" s="148">
        <v>0.40300000000000002</v>
      </c>
      <c r="E24" s="148">
        <v>0.19400000000000001</v>
      </c>
      <c r="F24" s="148">
        <v>0.03</v>
      </c>
      <c r="G24" s="148">
        <v>0</v>
      </c>
      <c r="I24" s="209"/>
      <c r="J24" s="209"/>
    </row>
    <row r="25" spans="1:10" ht="18" customHeight="1" x14ac:dyDescent="0.25">
      <c r="A25" s="180"/>
      <c r="B25" t="s">
        <v>274</v>
      </c>
      <c r="C25" s="148">
        <v>0.44900000000000001</v>
      </c>
      <c r="D25" s="148">
        <v>0.40799999999999997</v>
      </c>
      <c r="E25" s="148">
        <v>0.14299999999999999</v>
      </c>
      <c r="F25" s="148">
        <v>0</v>
      </c>
      <c r="G25" s="148">
        <v>0</v>
      </c>
      <c r="I25" s="209"/>
      <c r="J25" s="209"/>
    </row>
    <row r="26" spans="1:10" ht="18" customHeight="1" x14ac:dyDescent="0.25">
      <c r="A26" s="180"/>
      <c r="B26" t="s">
        <v>279</v>
      </c>
      <c r="C26" s="148">
        <v>0.48299999999999998</v>
      </c>
      <c r="D26" s="148">
        <v>0.27600000000000002</v>
      </c>
      <c r="E26" s="148">
        <v>0.20699999999999999</v>
      </c>
      <c r="F26" s="148">
        <v>3.4000000000000002E-2</v>
      </c>
      <c r="G26" s="148">
        <v>0</v>
      </c>
      <c r="I26" s="209"/>
      <c r="J26" s="209"/>
    </row>
    <row r="27" spans="1:10" ht="18" customHeight="1" x14ac:dyDescent="0.25">
      <c r="A27" s="180"/>
      <c r="B27" t="s">
        <v>285</v>
      </c>
      <c r="C27" s="148">
        <v>0.35299999999999998</v>
      </c>
      <c r="D27" s="148">
        <v>0.35299999999999998</v>
      </c>
      <c r="E27" s="148">
        <v>0.26500000000000001</v>
      </c>
      <c r="F27" s="148">
        <v>2.9000000000000001E-2</v>
      </c>
      <c r="G27" s="148">
        <v>0</v>
      </c>
      <c r="I27" s="209"/>
      <c r="J27" s="209"/>
    </row>
    <row r="28" spans="1:10" ht="18" customHeight="1" x14ac:dyDescent="0.25">
      <c r="A28" s="180"/>
      <c r="B28" t="s">
        <v>290</v>
      </c>
      <c r="C28" s="148">
        <v>0.46899999999999997</v>
      </c>
      <c r="D28" s="148">
        <v>0.28599999999999998</v>
      </c>
      <c r="E28" s="148">
        <v>0.224</v>
      </c>
      <c r="F28" s="148">
        <v>0</v>
      </c>
      <c r="G28" s="148">
        <v>0.02</v>
      </c>
      <c r="I28" s="209"/>
      <c r="J28" s="209"/>
    </row>
    <row r="29" spans="1:10" ht="18" customHeight="1" x14ac:dyDescent="0.25">
      <c r="A29" s="180"/>
      <c r="B29" t="s">
        <v>295</v>
      </c>
      <c r="C29" s="148">
        <v>0.68100000000000005</v>
      </c>
      <c r="D29" s="148">
        <v>0.27400000000000002</v>
      </c>
      <c r="E29" s="148">
        <v>4.3999999999999997E-2</v>
      </c>
      <c r="F29" s="148">
        <v>0</v>
      </c>
      <c r="G29" s="148">
        <v>0</v>
      </c>
      <c r="I29" s="209"/>
      <c r="J29" s="209"/>
    </row>
    <row r="30" spans="1:10" ht="18" customHeight="1" x14ac:dyDescent="0.25">
      <c r="A30" s="180"/>
      <c r="B30" t="s">
        <v>300</v>
      </c>
      <c r="C30" s="148">
        <v>0.313</v>
      </c>
      <c r="D30" s="148">
        <v>0.47899999999999998</v>
      </c>
      <c r="E30" s="148">
        <v>0.20799999999999999</v>
      </c>
      <c r="F30" s="148">
        <v>0</v>
      </c>
      <c r="G30" s="148">
        <v>0</v>
      </c>
      <c r="I30" s="209"/>
      <c r="J30" s="209"/>
    </row>
    <row r="31" spans="1:10" ht="18" customHeight="1" x14ac:dyDescent="0.25">
      <c r="A31" s="180"/>
      <c r="B31" t="s">
        <v>305</v>
      </c>
      <c r="C31" s="148">
        <v>0.56399999999999995</v>
      </c>
      <c r="D31" s="148">
        <v>0.34499999999999997</v>
      </c>
      <c r="E31" s="148">
        <v>7.2999999999999995E-2</v>
      </c>
      <c r="F31" s="148">
        <v>1.7999999999999999E-2</v>
      </c>
      <c r="G31" s="148">
        <v>0</v>
      </c>
      <c r="I31" s="209"/>
      <c r="J31" s="209"/>
    </row>
    <row r="32" spans="1:10" ht="18" customHeight="1" x14ac:dyDescent="0.25">
      <c r="A32" s="180"/>
      <c r="B32" t="s">
        <v>309</v>
      </c>
      <c r="C32" s="148">
        <v>0.214</v>
      </c>
      <c r="D32" s="148">
        <v>0.52400000000000002</v>
      </c>
      <c r="E32" s="148">
        <v>0.23799999999999999</v>
      </c>
      <c r="F32" s="148">
        <v>0</v>
      </c>
      <c r="G32" s="148">
        <v>2.4E-2</v>
      </c>
      <c r="I32" s="209"/>
      <c r="J32" s="209"/>
    </row>
    <row r="33" spans="1:10" ht="18" customHeight="1" thickBot="1" x14ac:dyDescent="0.3">
      <c r="A33" s="181"/>
      <c r="B33" t="s">
        <v>314</v>
      </c>
      <c r="C33" s="148">
        <v>0.432</v>
      </c>
      <c r="D33" s="148">
        <v>0.45500000000000002</v>
      </c>
      <c r="E33" s="148">
        <v>0.114</v>
      </c>
      <c r="F33" s="148">
        <v>0</v>
      </c>
      <c r="G33" s="148">
        <v>0</v>
      </c>
      <c r="I33" s="209"/>
      <c r="J33" s="209"/>
    </row>
    <row r="34" spans="1:10" ht="18" customHeight="1" x14ac:dyDescent="0.25">
      <c r="A34" s="182" t="s">
        <v>714</v>
      </c>
      <c r="B34" s="34" t="s">
        <v>319</v>
      </c>
      <c r="C34" s="150">
        <v>0.38800000000000001</v>
      </c>
      <c r="D34" s="150">
        <v>0.46300000000000002</v>
      </c>
      <c r="E34" s="150">
        <v>0.14899999999999999</v>
      </c>
      <c r="F34" s="150">
        <v>0</v>
      </c>
      <c r="G34" s="150">
        <v>0</v>
      </c>
      <c r="I34" s="209"/>
      <c r="J34" s="209"/>
    </row>
    <row r="35" spans="1:10" ht="18" customHeight="1" x14ac:dyDescent="0.25">
      <c r="A35" s="177"/>
      <c r="B35" t="s">
        <v>324</v>
      </c>
      <c r="C35" s="148">
        <v>0.51100000000000001</v>
      </c>
      <c r="D35" s="148">
        <v>0.378</v>
      </c>
      <c r="E35" s="148">
        <v>8.8999999999999996E-2</v>
      </c>
      <c r="F35" s="148">
        <v>2.1999999999999999E-2</v>
      </c>
      <c r="G35" s="148">
        <v>0</v>
      </c>
      <c r="I35" s="209"/>
      <c r="J35" s="209"/>
    </row>
    <row r="36" spans="1:10" ht="18" customHeight="1" x14ac:dyDescent="0.25">
      <c r="A36" s="177"/>
      <c r="B36" t="s">
        <v>329</v>
      </c>
      <c r="C36" s="148">
        <v>0.55400000000000005</v>
      </c>
      <c r="D36" s="148">
        <v>0.35099999999999998</v>
      </c>
      <c r="E36" s="148">
        <v>9.5000000000000001E-2</v>
      </c>
      <c r="F36" s="148">
        <v>0</v>
      </c>
      <c r="G36" s="148">
        <v>0</v>
      </c>
      <c r="I36" s="209"/>
      <c r="J36" s="209"/>
    </row>
    <row r="37" spans="1:10" ht="18" customHeight="1" x14ac:dyDescent="0.25">
      <c r="A37" s="177"/>
      <c r="B37" t="s">
        <v>334</v>
      </c>
      <c r="C37" s="148">
        <v>0.46800000000000003</v>
      </c>
      <c r="D37" s="148">
        <v>0.41899999999999998</v>
      </c>
      <c r="E37" s="148">
        <v>8.1000000000000003E-2</v>
      </c>
      <c r="F37" s="148">
        <v>3.2000000000000001E-2</v>
      </c>
      <c r="G37" s="148">
        <v>0</v>
      </c>
      <c r="I37" s="209"/>
      <c r="J37" s="209"/>
    </row>
    <row r="38" spans="1:10" ht="18" customHeight="1" x14ac:dyDescent="0.25">
      <c r="A38" s="177"/>
      <c r="B38" t="s">
        <v>339</v>
      </c>
      <c r="C38" s="148">
        <v>0.31</v>
      </c>
      <c r="D38" s="148">
        <v>0.51700000000000002</v>
      </c>
      <c r="E38" s="148">
        <v>0.17199999999999999</v>
      </c>
      <c r="F38" s="148">
        <v>0</v>
      </c>
      <c r="G38" s="148">
        <v>0</v>
      </c>
      <c r="I38" s="209"/>
      <c r="J38" s="209"/>
    </row>
    <row r="39" spans="1:10" ht="18" customHeight="1" x14ac:dyDescent="0.25">
      <c r="A39" s="177"/>
      <c r="B39" t="s">
        <v>344</v>
      </c>
      <c r="C39" s="148">
        <v>0.29499999999999998</v>
      </c>
      <c r="D39" s="148">
        <v>0.47699999999999998</v>
      </c>
      <c r="E39" s="148">
        <v>0.22700000000000001</v>
      </c>
      <c r="F39" s="148">
        <v>0</v>
      </c>
      <c r="G39" s="148">
        <v>0</v>
      </c>
      <c r="I39" s="209"/>
      <c r="J39" s="209"/>
    </row>
    <row r="40" spans="1:10" ht="18" customHeight="1" thickBot="1" x14ac:dyDescent="0.3">
      <c r="A40" s="178"/>
      <c r="B40" t="s">
        <v>349</v>
      </c>
      <c r="C40" s="148">
        <v>0.69</v>
      </c>
      <c r="D40" s="148">
        <v>0.26</v>
      </c>
      <c r="E40" s="148">
        <v>0.05</v>
      </c>
      <c r="F40" s="148">
        <v>0</v>
      </c>
      <c r="G40" s="148">
        <v>0</v>
      </c>
      <c r="I40" s="209"/>
      <c r="J40" s="209"/>
    </row>
    <row r="41" spans="1:10" ht="18" customHeight="1" x14ac:dyDescent="0.25">
      <c r="A41" s="183" t="s">
        <v>721</v>
      </c>
      <c r="B41" s="34" t="s">
        <v>20</v>
      </c>
      <c r="C41" s="150">
        <v>0.3</v>
      </c>
      <c r="D41" s="150">
        <v>0.2</v>
      </c>
      <c r="E41" s="150">
        <v>0.4</v>
      </c>
      <c r="F41" s="150">
        <v>0.1</v>
      </c>
      <c r="G41" s="150">
        <v>0</v>
      </c>
      <c r="I41" s="209"/>
      <c r="J41" s="209"/>
    </row>
    <row r="42" spans="1:10" ht="18" customHeight="1" x14ac:dyDescent="0.25">
      <c r="A42" s="180"/>
      <c r="B42" t="s">
        <v>21</v>
      </c>
      <c r="C42" s="148">
        <v>0.58199999999999996</v>
      </c>
      <c r="D42" s="148">
        <v>0.29099999999999998</v>
      </c>
      <c r="E42" s="148">
        <v>9.0999999999999998E-2</v>
      </c>
      <c r="F42" s="148">
        <v>3.5999999999999997E-2</v>
      </c>
      <c r="G42" s="148">
        <v>0</v>
      </c>
      <c r="I42" s="209"/>
      <c r="J42" s="209"/>
    </row>
    <row r="43" spans="1:10" ht="18" customHeight="1" x14ac:dyDescent="0.25">
      <c r="A43" s="180"/>
      <c r="B43" t="s">
        <v>22</v>
      </c>
      <c r="C43" s="148">
        <v>0.26700000000000002</v>
      </c>
      <c r="D43" s="148">
        <v>0.53300000000000003</v>
      </c>
      <c r="E43" s="148">
        <v>0.2</v>
      </c>
      <c r="F43" s="148">
        <v>0</v>
      </c>
      <c r="G43" s="148">
        <v>0</v>
      </c>
      <c r="I43" s="209"/>
      <c r="J43" s="209"/>
    </row>
    <row r="44" spans="1:10" ht="18" customHeight="1" x14ac:dyDescent="0.25">
      <c r="A44" s="180"/>
      <c r="B44" t="s">
        <v>23</v>
      </c>
      <c r="C44" s="148">
        <v>0.314</v>
      </c>
      <c r="D44" s="148">
        <v>0.45700000000000002</v>
      </c>
      <c r="E44" s="148">
        <v>0.2</v>
      </c>
      <c r="F44" s="148">
        <v>2.9000000000000001E-2</v>
      </c>
      <c r="G44" s="148">
        <v>0</v>
      </c>
      <c r="I44" s="209"/>
      <c r="J44" s="209"/>
    </row>
    <row r="45" spans="1:10" ht="18" customHeight="1" x14ac:dyDescent="0.25">
      <c r="A45" s="180"/>
      <c r="B45" t="s">
        <v>24</v>
      </c>
      <c r="C45" s="148">
        <v>0.68600000000000005</v>
      </c>
      <c r="D45" s="148">
        <v>0.17100000000000001</v>
      </c>
      <c r="E45" s="148">
        <v>0.114</v>
      </c>
      <c r="F45" s="148">
        <v>2.9000000000000001E-2</v>
      </c>
      <c r="G45" s="148">
        <v>0</v>
      </c>
      <c r="I45" s="209"/>
      <c r="J45" s="209"/>
    </row>
    <row r="46" spans="1:10" ht="18" customHeight="1" thickBot="1" x14ac:dyDescent="0.3">
      <c r="A46" s="181"/>
      <c r="B46" t="s">
        <v>25</v>
      </c>
      <c r="C46" s="148">
        <v>0.65500000000000003</v>
      </c>
      <c r="D46" s="148">
        <v>0.27600000000000002</v>
      </c>
      <c r="E46" s="148">
        <v>0</v>
      </c>
      <c r="F46" s="148">
        <v>3.4000000000000002E-2</v>
      </c>
      <c r="G46" s="148">
        <v>3.4000000000000002E-2</v>
      </c>
      <c r="I46" s="209"/>
      <c r="J46" s="209"/>
    </row>
    <row r="47" spans="1:10" ht="18" customHeight="1" x14ac:dyDescent="0.25">
      <c r="A47" s="182" t="s">
        <v>730</v>
      </c>
      <c r="B47" s="34" t="s">
        <v>26</v>
      </c>
      <c r="C47" s="150">
        <v>0.4</v>
      </c>
      <c r="D47" s="150">
        <v>0.2</v>
      </c>
      <c r="E47" s="150">
        <v>0.1</v>
      </c>
      <c r="F47" s="150">
        <v>0.3</v>
      </c>
      <c r="G47" s="150">
        <v>0</v>
      </c>
      <c r="I47" s="209"/>
      <c r="J47" s="209"/>
    </row>
    <row r="48" spans="1:10" ht="18" customHeight="1" x14ac:dyDescent="0.25">
      <c r="A48" s="177"/>
      <c r="B48" t="s">
        <v>27</v>
      </c>
      <c r="C48" s="148">
        <v>0.5</v>
      </c>
      <c r="D48" s="148">
        <v>0.35299999999999998</v>
      </c>
      <c r="E48" s="148">
        <v>0.14699999999999999</v>
      </c>
      <c r="F48" s="148">
        <v>0</v>
      </c>
      <c r="G48" s="148">
        <v>0</v>
      </c>
      <c r="I48" s="209"/>
      <c r="J48" s="209"/>
    </row>
    <row r="49" spans="1:10" ht="18" customHeight="1" x14ac:dyDescent="0.25">
      <c r="A49" s="177"/>
      <c r="B49" t="s">
        <v>28</v>
      </c>
      <c r="C49" s="148">
        <v>0.38700000000000001</v>
      </c>
      <c r="D49" s="148">
        <v>0.35499999999999998</v>
      </c>
      <c r="E49" s="148">
        <v>0.22600000000000001</v>
      </c>
      <c r="F49" s="148">
        <v>3.2000000000000001E-2</v>
      </c>
      <c r="G49" s="148">
        <v>0</v>
      </c>
      <c r="I49" s="209"/>
      <c r="J49" s="209"/>
    </row>
    <row r="50" spans="1:10" ht="18" customHeight="1" x14ac:dyDescent="0.25">
      <c r="A50" s="177"/>
      <c r="B50" t="s">
        <v>29</v>
      </c>
      <c r="C50" s="148">
        <v>0.61799999999999999</v>
      </c>
      <c r="D50" s="148">
        <v>0.14699999999999999</v>
      </c>
      <c r="E50" s="148">
        <v>8.7999999999999995E-2</v>
      </c>
      <c r="F50" s="148">
        <v>5.8999999999999997E-2</v>
      </c>
      <c r="G50" s="148">
        <v>8.7999999999999995E-2</v>
      </c>
      <c r="I50" s="209"/>
      <c r="J50" s="209"/>
    </row>
    <row r="51" spans="1:10" ht="18" customHeight="1" x14ac:dyDescent="0.25">
      <c r="A51" s="177"/>
      <c r="B51" t="s">
        <v>30</v>
      </c>
      <c r="C51" s="148">
        <v>0.5</v>
      </c>
      <c r="D51" s="148">
        <v>0.25</v>
      </c>
      <c r="E51" s="148">
        <v>0.25</v>
      </c>
      <c r="F51" s="148">
        <v>0</v>
      </c>
      <c r="G51" s="148">
        <v>0</v>
      </c>
      <c r="I51" s="209"/>
      <c r="J51" s="209"/>
    </row>
    <row r="52" spans="1:10" ht="18" customHeight="1" x14ac:dyDescent="0.25">
      <c r="A52" s="177"/>
      <c r="B52" t="s">
        <v>31</v>
      </c>
      <c r="C52" s="148">
        <v>0.27300000000000002</v>
      </c>
      <c r="D52" s="148">
        <v>0.45500000000000002</v>
      </c>
      <c r="E52" s="148">
        <v>0.27300000000000002</v>
      </c>
      <c r="F52" s="148">
        <v>0</v>
      </c>
      <c r="G52" s="148">
        <v>0</v>
      </c>
      <c r="I52" s="209"/>
      <c r="J52" s="209"/>
    </row>
    <row r="53" spans="1:10" ht="18" customHeight="1" x14ac:dyDescent="0.25">
      <c r="A53" s="177"/>
      <c r="B53" t="s">
        <v>32</v>
      </c>
      <c r="C53" s="148">
        <v>0.48799999999999999</v>
      </c>
      <c r="D53" s="148">
        <v>0.36599999999999999</v>
      </c>
      <c r="E53" s="148">
        <v>0.14599999999999999</v>
      </c>
      <c r="F53" s="148">
        <v>0</v>
      </c>
      <c r="G53" s="148">
        <v>0</v>
      </c>
      <c r="I53" s="209"/>
      <c r="J53" s="209"/>
    </row>
    <row r="54" spans="1:10" ht="18" customHeight="1" x14ac:dyDescent="0.25">
      <c r="A54" s="177"/>
      <c r="B54" t="s">
        <v>33</v>
      </c>
      <c r="C54" s="148">
        <v>0.33300000000000002</v>
      </c>
      <c r="D54" s="148">
        <v>0.41699999999999998</v>
      </c>
      <c r="E54" s="148">
        <v>0.16700000000000001</v>
      </c>
      <c r="F54" s="148">
        <v>8.3000000000000004E-2</v>
      </c>
      <c r="G54" s="148">
        <v>0</v>
      </c>
      <c r="I54" s="209"/>
      <c r="J54" s="209"/>
    </row>
    <row r="55" spans="1:10" ht="18" customHeight="1" x14ac:dyDescent="0.25">
      <c r="A55" s="177"/>
      <c r="B55" t="s">
        <v>34</v>
      </c>
      <c r="C55" s="148">
        <v>0.38100000000000001</v>
      </c>
      <c r="D55" s="148">
        <v>0.42899999999999999</v>
      </c>
      <c r="E55" s="148">
        <v>0.14299999999999999</v>
      </c>
      <c r="F55" s="148">
        <v>4.8000000000000001E-2</v>
      </c>
      <c r="G55" s="148">
        <v>0</v>
      </c>
      <c r="I55" s="209"/>
      <c r="J55" s="209"/>
    </row>
    <row r="56" spans="1:10" ht="18" customHeight="1" x14ac:dyDescent="0.25">
      <c r="A56" s="177"/>
      <c r="B56" t="s">
        <v>35</v>
      </c>
      <c r="C56" s="148">
        <v>0.38500000000000001</v>
      </c>
      <c r="D56" s="148">
        <v>0.308</v>
      </c>
      <c r="E56" s="148">
        <v>0.308</v>
      </c>
      <c r="F56" s="148">
        <v>0</v>
      </c>
      <c r="G56" s="148">
        <v>0</v>
      </c>
      <c r="I56" s="209"/>
      <c r="J56" s="209"/>
    </row>
    <row r="57" spans="1:10" ht="18" customHeight="1" x14ac:dyDescent="0.25">
      <c r="A57" s="177"/>
      <c r="B57" t="s">
        <v>36</v>
      </c>
      <c r="C57" s="148">
        <v>0.5</v>
      </c>
      <c r="D57" s="148">
        <v>0.25</v>
      </c>
      <c r="E57" s="148">
        <v>0.25</v>
      </c>
      <c r="F57" s="148">
        <v>0</v>
      </c>
      <c r="G57" s="148">
        <v>0</v>
      </c>
      <c r="I57" s="209"/>
      <c r="J57" s="209"/>
    </row>
    <row r="58" spans="1:10" ht="18" customHeight="1" x14ac:dyDescent="0.25">
      <c r="A58" s="177"/>
      <c r="B58" t="s">
        <v>37</v>
      </c>
      <c r="C58" s="148">
        <v>0.5</v>
      </c>
      <c r="D58" s="148">
        <v>0.2</v>
      </c>
      <c r="E58" s="148">
        <v>0.2</v>
      </c>
      <c r="F58" s="148">
        <v>0.1</v>
      </c>
      <c r="G58" s="148">
        <v>0</v>
      </c>
      <c r="I58" s="209"/>
      <c r="J58" s="209"/>
    </row>
    <row r="59" spans="1:10" ht="18" customHeight="1" x14ac:dyDescent="0.25">
      <c r="A59" s="177"/>
      <c r="B59" t="s">
        <v>38</v>
      </c>
      <c r="C59" s="148">
        <v>0.33300000000000002</v>
      </c>
      <c r="D59" s="148">
        <v>0.39400000000000002</v>
      </c>
      <c r="E59" s="148">
        <v>0.152</v>
      </c>
      <c r="F59" s="148">
        <v>9.0999999999999998E-2</v>
      </c>
      <c r="G59" s="148">
        <v>0.03</v>
      </c>
      <c r="I59" s="209"/>
      <c r="J59" s="209"/>
    </row>
    <row r="60" spans="1:10" ht="18" customHeight="1" x14ac:dyDescent="0.25">
      <c r="A60" s="177"/>
      <c r="B60" t="s">
        <v>39</v>
      </c>
      <c r="C60" s="148">
        <v>0.16700000000000001</v>
      </c>
      <c r="D60" s="148">
        <v>0.38900000000000001</v>
      </c>
      <c r="E60" s="148">
        <v>0.33300000000000002</v>
      </c>
      <c r="F60" s="148">
        <v>5.6000000000000001E-2</v>
      </c>
      <c r="G60" s="148">
        <v>5.6000000000000001E-2</v>
      </c>
      <c r="I60" s="209"/>
      <c r="J60" s="209"/>
    </row>
    <row r="61" spans="1:10" ht="18" customHeight="1" x14ac:dyDescent="0.25">
      <c r="A61" s="177"/>
      <c r="B61" t="s">
        <v>40</v>
      </c>
      <c r="C61" s="148">
        <v>0.39400000000000002</v>
      </c>
      <c r="D61" s="148">
        <v>0.42399999999999999</v>
      </c>
      <c r="E61" s="148">
        <v>0.182</v>
      </c>
      <c r="F61" s="148">
        <v>0</v>
      </c>
      <c r="G61" s="148">
        <v>0</v>
      </c>
      <c r="I61" s="209"/>
      <c r="J61" s="209"/>
    </row>
    <row r="62" spans="1:10" ht="18" customHeight="1" x14ac:dyDescent="0.25">
      <c r="A62" s="177"/>
      <c r="B62" t="s">
        <v>41</v>
      </c>
      <c r="C62" s="148">
        <v>6.3E-2</v>
      </c>
      <c r="D62" s="148">
        <v>0.25</v>
      </c>
      <c r="E62" s="148">
        <v>0.625</v>
      </c>
      <c r="F62" s="148">
        <v>6.3E-2</v>
      </c>
      <c r="G62" s="148">
        <v>0</v>
      </c>
      <c r="I62" s="209"/>
      <c r="J62" s="209"/>
    </row>
    <row r="63" spans="1:10" ht="18" customHeight="1" x14ac:dyDescent="0.25">
      <c r="A63" s="177"/>
      <c r="B63" t="s">
        <v>42</v>
      </c>
      <c r="C63" s="148">
        <v>0.36399999999999999</v>
      </c>
      <c r="D63" s="148">
        <v>0.45500000000000002</v>
      </c>
      <c r="E63" s="148">
        <v>0.182</v>
      </c>
      <c r="F63" s="148">
        <v>0</v>
      </c>
      <c r="G63" s="148">
        <v>0</v>
      </c>
      <c r="I63" s="209"/>
      <c r="J63" s="209"/>
    </row>
    <row r="64" spans="1:10" ht="18" customHeight="1" x14ac:dyDescent="0.25">
      <c r="A64" s="177"/>
      <c r="B64" t="s">
        <v>43</v>
      </c>
      <c r="C64" s="148">
        <v>0.25</v>
      </c>
      <c r="D64" s="148">
        <v>0.5</v>
      </c>
      <c r="E64" s="148">
        <v>0.25</v>
      </c>
      <c r="F64" s="148">
        <v>0</v>
      </c>
      <c r="G64" s="148">
        <v>0</v>
      </c>
      <c r="I64" s="209"/>
      <c r="J64" s="209"/>
    </row>
    <row r="65" spans="1:10" ht="18" customHeight="1" x14ac:dyDescent="0.25">
      <c r="A65" s="177"/>
      <c r="B65" t="s">
        <v>44</v>
      </c>
      <c r="C65" s="148">
        <v>0.5</v>
      </c>
      <c r="D65" s="148">
        <v>0.29199999999999998</v>
      </c>
      <c r="E65" s="148">
        <v>0.104</v>
      </c>
      <c r="F65" s="148">
        <v>0.104</v>
      </c>
      <c r="G65" s="148">
        <v>0</v>
      </c>
      <c r="I65" s="209"/>
      <c r="J65" s="209"/>
    </row>
    <row r="66" spans="1:10" ht="18" customHeight="1" x14ac:dyDescent="0.25">
      <c r="A66" s="177"/>
      <c r="B66" t="s">
        <v>45</v>
      </c>
      <c r="C66" s="148">
        <v>0.36099999999999999</v>
      </c>
      <c r="D66" s="148">
        <v>0.38900000000000001</v>
      </c>
      <c r="E66" s="148">
        <v>0.222</v>
      </c>
      <c r="F66" s="148">
        <v>2.8000000000000001E-2</v>
      </c>
      <c r="G66" s="148">
        <v>0</v>
      </c>
      <c r="I66" s="209"/>
      <c r="J66" s="209"/>
    </row>
    <row r="67" spans="1:10" ht="18" customHeight="1" x14ac:dyDescent="0.25">
      <c r="A67" s="177"/>
      <c r="B67" t="s">
        <v>46</v>
      </c>
      <c r="C67" s="148">
        <v>0.51700000000000002</v>
      </c>
      <c r="D67" s="148">
        <v>0.34499999999999997</v>
      </c>
      <c r="E67" s="148">
        <v>0.13800000000000001</v>
      </c>
      <c r="F67" s="148">
        <v>0</v>
      </c>
      <c r="G67" s="148">
        <v>0</v>
      </c>
      <c r="I67" s="209"/>
      <c r="J67" s="209"/>
    </row>
    <row r="68" spans="1:10" ht="18" customHeight="1" thickBot="1" x14ac:dyDescent="0.3">
      <c r="A68" s="178"/>
      <c r="B68" t="s">
        <v>47</v>
      </c>
      <c r="C68" s="148">
        <v>0.31</v>
      </c>
      <c r="D68" s="148">
        <v>0.34499999999999997</v>
      </c>
      <c r="E68" s="148">
        <v>0.10299999999999999</v>
      </c>
      <c r="F68" s="148">
        <v>0.13800000000000001</v>
      </c>
      <c r="G68" s="148">
        <v>0.10299999999999999</v>
      </c>
      <c r="I68" s="209"/>
      <c r="J68" s="209"/>
    </row>
    <row r="69" spans="1:10" ht="18" customHeight="1" x14ac:dyDescent="0.25">
      <c r="A69" s="183" t="s">
        <v>422</v>
      </c>
      <c r="B69" s="34" t="s">
        <v>48</v>
      </c>
      <c r="C69" s="150">
        <v>0.19</v>
      </c>
      <c r="D69" s="150">
        <v>0.42899999999999999</v>
      </c>
      <c r="E69" s="150">
        <v>0.23799999999999999</v>
      </c>
      <c r="F69" s="150">
        <v>9.5000000000000001E-2</v>
      </c>
      <c r="G69" s="150">
        <v>4.8000000000000001E-2</v>
      </c>
      <c r="I69" s="209"/>
      <c r="J69" s="209"/>
    </row>
    <row r="70" spans="1:10" ht="18" customHeight="1" x14ac:dyDescent="0.25">
      <c r="A70" s="180"/>
      <c r="B70" t="s">
        <v>49</v>
      </c>
      <c r="C70" s="148">
        <v>0.35</v>
      </c>
      <c r="D70" s="148">
        <v>0.25</v>
      </c>
      <c r="E70" s="148">
        <v>0.2</v>
      </c>
      <c r="F70" s="148">
        <v>0.15</v>
      </c>
      <c r="G70" s="148">
        <v>0.05</v>
      </c>
      <c r="I70" s="209"/>
      <c r="J70" s="209"/>
    </row>
    <row r="71" spans="1:10" ht="18" customHeight="1" x14ac:dyDescent="0.25">
      <c r="A71" s="180"/>
      <c r="B71" t="s">
        <v>50</v>
      </c>
      <c r="C71" s="148">
        <v>0.19</v>
      </c>
      <c r="D71" s="148">
        <v>0.38100000000000001</v>
      </c>
      <c r="E71" s="148">
        <v>0.33300000000000002</v>
      </c>
      <c r="F71" s="148">
        <v>9.5000000000000001E-2</v>
      </c>
      <c r="G71" s="148">
        <v>0</v>
      </c>
      <c r="I71" s="209"/>
      <c r="J71" s="209"/>
    </row>
    <row r="72" spans="1:10" ht="18" customHeight="1" x14ac:dyDescent="0.25">
      <c r="A72" s="180"/>
      <c r="B72" t="s">
        <v>51</v>
      </c>
      <c r="C72" s="148">
        <v>0.23499999999999999</v>
      </c>
      <c r="D72" s="148">
        <v>0.29399999999999998</v>
      </c>
      <c r="E72" s="148">
        <v>0.23499999999999999</v>
      </c>
      <c r="F72" s="148">
        <v>0.17599999999999999</v>
      </c>
      <c r="G72" s="148">
        <v>5.8999999999999997E-2</v>
      </c>
      <c r="I72" s="209"/>
      <c r="J72" s="209"/>
    </row>
    <row r="73" spans="1:10" ht="18" customHeight="1" x14ac:dyDescent="0.25">
      <c r="A73" s="180"/>
      <c r="B73" t="s">
        <v>52</v>
      </c>
      <c r="C73" s="148">
        <v>0.34399999999999997</v>
      </c>
      <c r="D73" s="148">
        <v>0.219</v>
      </c>
      <c r="E73" s="148">
        <v>0.28100000000000003</v>
      </c>
      <c r="F73" s="148">
        <v>0.125</v>
      </c>
      <c r="G73" s="148">
        <v>3.1E-2</v>
      </c>
      <c r="I73" s="209"/>
      <c r="J73" s="209"/>
    </row>
    <row r="74" spans="1:10" ht="18" customHeight="1" x14ac:dyDescent="0.25">
      <c r="A74" s="180"/>
      <c r="B74" t="s">
        <v>53</v>
      </c>
      <c r="C74" s="148">
        <v>0.35699999999999998</v>
      </c>
      <c r="D74" s="148">
        <v>7.0999999999999994E-2</v>
      </c>
      <c r="E74" s="148">
        <v>0.214</v>
      </c>
      <c r="F74" s="148">
        <v>0.28599999999999998</v>
      </c>
      <c r="G74" s="148">
        <v>7.0999999999999994E-2</v>
      </c>
      <c r="I74" s="209"/>
      <c r="J74" s="209"/>
    </row>
    <row r="75" spans="1:10" ht="18" customHeight="1" x14ac:dyDescent="0.25">
      <c r="A75" s="180"/>
      <c r="B75" t="s">
        <v>54</v>
      </c>
      <c r="C75" s="148">
        <v>0.19</v>
      </c>
      <c r="D75" s="148">
        <v>0.33300000000000002</v>
      </c>
      <c r="E75" s="148">
        <v>0.33300000000000002</v>
      </c>
      <c r="F75" s="148">
        <v>9.5000000000000001E-2</v>
      </c>
      <c r="G75" s="148">
        <v>4.8000000000000001E-2</v>
      </c>
      <c r="I75" s="209"/>
      <c r="J75" s="209"/>
    </row>
    <row r="76" spans="1:10" ht="18" customHeight="1" x14ac:dyDescent="0.25">
      <c r="A76" s="180"/>
      <c r="B76" t="s">
        <v>55</v>
      </c>
      <c r="C76" s="148">
        <v>0.38500000000000001</v>
      </c>
      <c r="D76" s="148">
        <v>0.42299999999999999</v>
      </c>
      <c r="E76" s="148">
        <v>0.115</v>
      </c>
      <c r="F76" s="148">
        <v>7.6999999999999999E-2</v>
      </c>
      <c r="G76" s="148">
        <v>0</v>
      </c>
      <c r="I76" s="209"/>
      <c r="J76" s="209"/>
    </row>
    <row r="77" spans="1:10" ht="18" customHeight="1" x14ac:dyDescent="0.25">
      <c r="A77" s="180"/>
      <c r="B77" t="s">
        <v>56</v>
      </c>
      <c r="C77" s="148">
        <v>0.41699999999999998</v>
      </c>
      <c r="D77" s="148">
        <v>0.33300000000000002</v>
      </c>
      <c r="E77" s="148">
        <v>0.19400000000000001</v>
      </c>
      <c r="F77" s="148">
        <v>5.6000000000000001E-2</v>
      </c>
      <c r="G77" s="148">
        <v>0</v>
      </c>
      <c r="I77" s="209"/>
      <c r="J77" s="209"/>
    </row>
    <row r="78" spans="1:10" ht="18" customHeight="1" thickBot="1" x14ac:dyDescent="0.3">
      <c r="A78" s="181"/>
      <c r="B78" t="s">
        <v>57</v>
      </c>
      <c r="C78" s="148">
        <v>0.45900000000000002</v>
      </c>
      <c r="D78" s="148">
        <v>0.24299999999999999</v>
      </c>
      <c r="E78" s="148">
        <v>0.16200000000000001</v>
      </c>
      <c r="F78" s="148">
        <v>0.108</v>
      </c>
      <c r="G78" s="148">
        <v>2.7E-2</v>
      </c>
      <c r="I78" s="209"/>
      <c r="J78" s="209"/>
    </row>
    <row r="79" spans="1:10" ht="18" customHeight="1" x14ac:dyDescent="0.25">
      <c r="A79" s="182" t="s">
        <v>1020</v>
      </c>
      <c r="B79" s="34" t="s">
        <v>58</v>
      </c>
      <c r="C79" s="150">
        <v>0.39500000000000002</v>
      </c>
      <c r="D79" s="150">
        <v>0.34200000000000003</v>
      </c>
      <c r="E79" s="150">
        <v>0.13200000000000001</v>
      </c>
      <c r="F79" s="150">
        <v>7.9000000000000001E-2</v>
      </c>
      <c r="G79" s="150">
        <v>5.2999999999999999E-2</v>
      </c>
      <c r="I79" s="209"/>
      <c r="J79" s="209"/>
    </row>
    <row r="80" spans="1:10" ht="18" customHeight="1" x14ac:dyDescent="0.25">
      <c r="A80" s="184" t="s">
        <v>1021</v>
      </c>
      <c r="B80" t="s">
        <v>59</v>
      </c>
      <c r="C80" s="148">
        <v>0.50900000000000001</v>
      </c>
      <c r="D80" s="148">
        <v>0.32100000000000001</v>
      </c>
      <c r="E80" s="148">
        <v>0.151</v>
      </c>
      <c r="F80" s="148">
        <v>0</v>
      </c>
      <c r="G80" s="148">
        <v>1.9E-2</v>
      </c>
      <c r="I80" s="209"/>
      <c r="J80" s="209"/>
    </row>
    <row r="81" spans="1:10" ht="18" customHeight="1" x14ac:dyDescent="0.25">
      <c r="A81" s="177"/>
      <c r="B81" t="s">
        <v>60</v>
      </c>
      <c r="C81" s="148">
        <v>0.67</v>
      </c>
      <c r="D81" s="148">
        <v>0.26600000000000001</v>
      </c>
      <c r="E81" s="148">
        <v>5.2999999999999999E-2</v>
      </c>
      <c r="F81" s="148">
        <v>0</v>
      </c>
      <c r="G81" s="148">
        <v>1.0999999999999999E-2</v>
      </c>
      <c r="I81" s="209"/>
      <c r="J81" s="209"/>
    </row>
    <row r="82" spans="1:10" ht="18" customHeight="1" x14ac:dyDescent="0.25">
      <c r="A82" s="177"/>
      <c r="B82" t="s">
        <v>61</v>
      </c>
      <c r="C82" s="148">
        <v>0.52600000000000002</v>
      </c>
      <c r="D82" s="148">
        <v>0.22800000000000001</v>
      </c>
      <c r="E82" s="148">
        <v>0.246</v>
      </c>
      <c r="F82" s="148">
        <v>0</v>
      </c>
      <c r="G82" s="148">
        <v>0</v>
      </c>
      <c r="I82" s="209"/>
      <c r="J82" s="209"/>
    </row>
    <row r="83" spans="1:10" ht="18" customHeight="1" x14ac:dyDescent="0.25">
      <c r="A83" s="177"/>
      <c r="B83" t="s">
        <v>62</v>
      </c>
      <c r="C83" s="148">
        <v>0.217</v>
      </c>
      <c r="D83" s="148">
        <v>0.47799999999999998</v>
      </c>
      <c r="E83" s="148">
        <v>0.26100000000000001</v>
      </c>
      <c r="F83" s="148">
        <v>4.2999999999999997E-2</v>
      </c>
      <c r="G83" s="148">
        <v>0</v>
      </c>
      <c r="I83" s="209"/>
      <c r="J83" s="209"/>
    </row>
    <row r="84" spans="1:10" ht="18" customHeight="1" x14ac:dyDescent="0.25">
      <c r="A84" s="177"/>
      <c r="B84" t="s">
        <v>63</v>
      </c>
      <c r="C84" s="148">
        <v>0.308</v>
      </c>
      <c r="D84" s="148">
        <v>0.40400000000000003</v>
      </c>
      <c r="E84" s="148">
        <v>0.154</v>
      </c>
      <c r="F84" s="148">
        <v>7.6999999999999999E-2</v>
      </c>
      <c r="G84" s="148">
        <v>5.8000000000000003E-2</v>
      </c>
      <c r="I84" s="209"/>
      <c r="J84" s="209"/>
    </row>
    <row r="85" spans="1:10" ht="18" customHeight="1" x14ac:dyDescent="0.25">
      <c r="A85" s="177"/>
      <c r="B85" t="s">
        <v>64</v>
      </c>
      <c r="C85" s="148">
        <v>8.3000000000000004E-2</v>
      </c>
      <c r="D85" s="148">
        <v>0.33300000000000002</v>
      </c>
      <c r="E85" s="148">
        <v>0.5</v>
      </c>
      <c r="F85" s="148">
        <v>8.3000000000000004E-2</v>
      </c>
      <c r="G85" s="148">
        <v>0</v>
      </c>
      <c r="I85" s="209"/>
      <c r="J85" s="209"/>
    </row>
    <row r="86" spans="1:10" ht="18" customHeight="1" x14ac:dyDescent="0.25">
      <c r="A86" s="177"/>
      <c r="B86" t="s">
        <v>65</v>
      </c>
      <c r="C86" s="148">
        <v>0.375</v>
      </c>
      <c r="D86" s="148">
        <v>0.188</v>
      </c>
      <c r="E86" s="148">
        <v>0.313</v>
      </c>
      <c r="F86" s="148">
        <v>6.3E-2</v>
      </c>
      <c r="G86" s="148">
        <v>6.3E-2</v>
      </c>
      <c r="I86" s="209"/>
      <c r="J86" s="209"/>
    </row>
    <row r="87" spans="1:10" ht="18" customHeight="1" x14ac:dyDescent="0.25">
      <c r="A87" s="177"/>
      <c r="B87" t="s">
        <v>66</v>
      </c>
      <c r="C87" s="148">
        <v>0.28599999999999998</v>
      </c>
      <c r="D87" s="148">
        <v>0.42899999999999999</v>
      </c>
      <c r="E87" s="148">
        <v>0.23799999999999999</v>
      </c>
      <c r="F87" s="148">
        <v>4.8000000000000001E-2</v>
      </c>
      <c r="G87" s="148">
        <v>0</v>
      </c>
      <c r="I87" s="209"/>
      <c r="J87" s="209"/>
    </row>
    <row r="88" spans="1:10" ht="18" customHeight="1" x14ac:dyDescent="0.25">
      <c r="A88" s="177"/>
      <c r="B88" t="s">
        <v>67</v>
      </c>
      <c r="C88" s="148">
        <v>0.29399999999999998</v>
      </c>
      <c r="D88" s="148">
        <v>5.8999999999999997E-2</v>
      </c>
      <c r="E88" s="148">
        <v>0.52900000000000003</v>
      </c>
      <c r="F88" s="148">
        <v>5.8999999999999997E-2</v>
      </c>
      <c r="G88" s="148">
        <v>5.8999999999999997E-2</v>
      </c>
      <c r="I88" s="209"/>
      <c r="J88" s="209"/>
    </row>
    <row r="89" spans="1:10" ht="18" customHeight="1" x14ac:dyDescent="0.25">
      <c r="A89" s="177"/>
      <c r="B89" t="s">
        <v>68</v>
      </c>
      <c r="C89" s="148">
        <v>0.56100000000000005</v>
      </c>
      <c r="D89" s="148">
        <v>0.29299999999999998</v>
      </c>
      <c r="E89" s="148">
        <v>0.13800000000000001</v>
      </c>
      <c r="F89" s="148">
        <v>8.0000000000000002E-3</v>
      </c>
      <c r="G89" s="148">
        <v>0</v>
      </c>
      <c r="I89" s="209"/>
      <c r="J89" s="209"/>
    </row>
    <row r="90" spans="1:10" ht="18" customHeight="1" x14ac:dyDescent="0.25">
      <c r="A90" s="177"/>
      <c r="B90" t="s">
        <v>69</v>
      </c>
      <c r="C90" s="148">
        <v>0.222</v>
      </c>
      <c r="D90" s="148">
        <v>0.38900000000000001</v>
      </c>
      <c r="E90" s="148">
        <v>0.222</v>
      </c>
      <c r="F90" s="148">
        <v>0.16700000000000001</v>
      </c>
      <c r="G90" s="148">
        <v>0</v>
      </c>
      <c r="I90" s="209"/>
      <c r="J90" s="209"/>
    </row>
    <row r="91" spans="1:10" ht="18" customHeight="1" x14ac:dyDescent="0.25">
      <c r="A91" s="177"/>
      <c r="B91" t="s">
        <v>70</v>
      </c>
      <c r="C91" s="148">
        <v>0.3</v>
      </c>
      <c r="D91" s="148">
        <v>0.45</v>
      </c>
      <c r="E91" s="148">
        <v>0.25</v>
      </c>
      <c r="F91" s="148">
        <v>0</v>
      </c>
      <c r="G91" s="148">
        <v>0</v>
      </c>
      <c r="I91" s="209"/>
      <c r="J91" s="209"/>
    </row>
    <row r="92" spans="1:10" ht="18" customHeight="1" x14ac:dyDescent="0.25">
      <c r="A92" s="177"/>
      <c r="B92" t="s">
        <v>71</v>
      </c>
      <c r="C92" s="148">
        <v>0.61699999999999999</v>
      </c>
      <c r="D92" s="148">
        <v>0.224</v>
      </c>
      <c r="E92" s="148">
        <v>0.14000000000000001</v>
      </c>
      <c r="F92" s="148">
        <v>1.9E-2</v>
      </c>
      <c r="G92" s="148">
        <v>0</v>
      </c>
      <c r="I92" s="209"/>
      <c r="J92" s="209"/>
    </row>
    <row r="93" spans="1:10" ht="18" customHeight="1" x14ac:dyDescent="0.25">
      <c r="A93" s="177"/>
      <c r="B93" t="s">
        <v>72</v>
      </c>
      <c r="C93" s="148">
        <v>8.3000000000000004E-2</v>
      </c>
      <c r="D93" s="148">
        <v>0.5</v>
      </c>
      <c r="E93" s="148">
        <v>0.25</v>
      </c>
      <c r="F93" s="148">
        <v>0.16700000000000001</v>
      </c>
      <c r="G93" s="148">
        <v>0</v>
      </c>
      <c r="I93" s="209"/>
      <c r="J93" s="209"/>
    </row>
    <row r="94" spans="1:10" ht="18" customHeight="1" x14ac:dyDescent="0.25">
      <c r="A94" s="177"/>
      <c r="B94" t="s">
        <v>73</v>
      </c>
      <c r="C94" s="148">
        <v>0</v>
      </c>
      <c r="D94" s="148">
        <v>0.154</v>
      </c>
      <c r="E94" s="148">
        <v>0.69199999999999995</v>
      </c>
      <c r="F94" s="148">
        <v>7.6999999999999999E-2</v>
      </c>
      <c r="G94" s="148">
        <v>7.6999999999999999E-2</v>
      </c>
      <c r="I94" s="209"/>
      <c r="J94" s="209"/>
    </row>
    <row r="95" spans="1:10" ht="18" customHeight="1" thickBot="1" x14ac:dyDescent="0.3">
      <c r="A95" s="178"/>
      <c r="B95" t="s">
        <v>74</v>
      </c>
      <c r="C95" s="148">
        <v>0.33300000000000002</v>
      </c>
      <c r="D95" s="148">
        <v>0.14299999999999999</v>
      </c>
      <c r="E95" s="148">
        <v>0.214</v>
      </c>
      <c r="F95" s="148">
        <v>0.16700000000000001</v>
      </c>
      <c r="G95" s="148">
        <v>0.14299999999999999</v>
      </c>
      <c r="I95" s="209"/>
      <c r="J95" s="209"/>
    </row>
    <row r="96" spans="1:10" ht="18" customHeight="1" x14ac:dyDescent="0.25">
      <c r="A96" s="183" t="s">
        <v>797</v>
      </c>
      <c r="B96" s="34" t="s">
        <v>75</v>
      </c>
      <c r="C96" s="150">
        <v>0.45200000000000001</v>
      </c>
      <c r="D96" s="150">
        <v>0.35499999999999998</v>
      </c>
      <c r="E96" s="150">
        <v>0.129</v>
      </c>
      <c r="F96" s="150">
        <v>3.2000000000000001E-2</v>
      </c>
      <c r="G96" s="150">
        <v>3.2000000000000001E-2</v>
      </c>
      <c r="I96" s="209"/>
      <c r="J96" s="209"/>
    </row>
    <row r="97" spans="1:10" ht="18" customHeight="1" x14ac:dyDescent="0.25">
      <c r="A97" s="180"/>
      <c r="B97" t="s">
        <v>76</v>
      </c>
      <c r="C97" s="148">
        <v>0.25</v>
      </c>
      <c r="D97" s="148">
        <v>0.5</v>
      </c>
      <c r="E97" s="148">
        <v>0.2</v>
      </c>
      <c r="F97" s="148">
        <v>0.05</v>
      </c>
      <c r="G97" s="148">
        <v>0</v>
      </c>
      <c r="I97" s="209"/>
      <c r="J97" s="209"/>
    </row>
    <row r="98" spans="1:10" ht="18" customHeight="1" x14ac:dyDescent="0.25">
      <c r="A98" s="180"/>
      <c r="B98" t="s">
        <v>77</v>
      </c>
      <c r="C98" s="148">
        <v>0.55000000000000004</v>
      </c>
      <c r="D98" s="148">
        <v>0.25</v>
      </c>
      <c r="E98" s="148">
        <v>0.2</v>
      </c>
      <c r="F98" s="148">
        <v>0</v>
      </c>
      <c r="G98" s="148">
        <v>0</v>
      </c>
      <c r="I98" s="209"/>
      <c r="J98" s="209"/>
    </row>
    <row r="99" spans="1:10" ht="18" customHeight="1" x14ac:dyDescent="0.25">
      <c r="A99" s="180"/>
      <c r="B99" t="s">
        <v>78</v>
      </c>
      <c r="C99" s="148">
        <v>0.313</v>
      </c>
      <c r="D99" s="148">
        <v>0.313</v>
      </c>
      <c r="E99" s="148">
        <v>6.3E-2</v>
      </c>
      <c r="F99" s="148">
        <v>0.188</v>
      </c>
      <c r="G99" s="148">
        <v>0.125</v>
      </c>
      <c r="I99" s="209"/>
      <c r="J99" s="209"/>
    </row>
    <row r="100" spans="1:10" ht="18" customHeight="1" x14ac:dyDescent="0.25">
      <c r="A100" s="180"/>
      <c r="B100" t="s">
        <v>79</v>
      </c>
      <c r="C100" s="148">
        <v>0.26700000000000002</v>
      </c>
      <c r="D100" s="148">
        <v>0.33300000000000002</v>
      </c>
      <c r="E100" s="148">
        <v>0.26700000000000002</v>
      </c>
      <c r="F100" s="148">
        <v>0.13300000000000001</v>
      </c>
      <c r="G100" s="148">
        <v>0</v>
      </c>
      <c r="I100" s="209"/>
      <c r="J100" s="209"/>
    </row>
    <row r="101" spans="1:10" ht="18" customHeight="1" x14ac:dyDescent="0.25">
      <c r="A101" s="180"/>
      <c r="B101" t="s">
        <v>80</v>
      </c>
      <c r="C101" s="148">
        <v>0.45900000000000002</v>
      </c>
      <c r="D101" s="148">
        <v>0.27</v>
      </c>
      <c r="E101" s="148">
        <v>0.216</v>
      </c>
      <c r="F101" s="148">
        <v>2.7E-2</v>
      </c>
      <c r="G101" s="148">
        <v>2.7E-2</v>
      </c>
      <c r="I101" s="209"/>
      <c r="J101" s="209"/>
    </row>
    <row r="102" spans="1:10" ht="18" customHeight="1" x14ac:dyDescent="0.25">
      <c r="A102" s="180"/>
      <c r="B102" t="s">
        <v>81</v>
      </c>
      <c r="C102" s="148">
        <v>0.46200000000000002</v>
      </c>
      <c r="D102" s="148">
        <v>0.308</v>
      </c>
      <c r="E102" s="148">
        <v>0.154</v>
      </c>
      <c r="F102" s="148">
        <v>7.6999999999999999E-2</v>
      </c>
      <c r="G102" s="148">
        <v>0</v>
      </c>
      <c r="I102" s="209"/>
      <c r="J102" s="209"/>
    </row>
    <row r="103" spans="1:10" ht="18" customHeight="1" x14ac:dyDescent="0.25">
      <c r="A103" s="180"/>
      <c r="B103" t="s">
        <v>99</v>
      </c>
      <c r="C103" s="148">
        <v>8.3000000000000004E-2</v>
      </c>
      <c r="D103" s="148">
        <v>0.5</v>
      </c>
      <c r="E103" s="148">
        <v>0.25</v>
      </c>
      <c r="F103" s="148">
        <v>0.16700000000000001</v>
      </c>
      <c r="G103" s="148">
        <v>0</v>
      </c>
      <c r="I103" s="209"/>
      <c r="J103" s="209"/>
    </row>
    <row r="104" spans="1:10" ht="18" customHeight="1" x14ac:dyDescent="0.25">
      <c r="A104" s="180"/>
      <c r="B104" t="s">
        <v>82</v>
      </c>
      <c r="C104" s="148">
        <v>0.182</v>
      </c>
      <c r="D104" s="148">
        <v>0.45500000000000002</v>
      </c>
      <c r="E104" s="148">
        <v>0.36399999999999999</v>
      </c>
      <c r="F104" s="148">
        <v>0</v>
      </c>
      <c r="G104" s="148">
        <v>0</v>
      </c>
      <c r="I104" s="209"/>
      <c r="J104" s="209"/>
    </row>
    <row r="105" spans="1:10" ht="18" customHeight="1" thickBot="1" x14ac:dyDescent="0.3">
      <c r="A105" s="181"/>
      <c r="B105" t="s">
        <v>83</v>
      </c>
      <c r="C105" s="148">
        <v>0.27800000000000002</v>
      </c>
      <c r="D105" s="148">
        <v>0.38900000000000001</v>
      </c>
      <c r="E105" s="148">
        <v>0.33300000000000002</v>
      </c>
      <c r="F105" s="148">
        <v>0</v>
      </c>
      <c r="G105" s="148">
        <v>0</v>
      </c>
      <c r="I105" s="209"/>
      <c r="J105" s="209"/>
    </row>
    <row r="106" spans="1:10" ht="18" customHeight="1" x14ac:dyDescent="0.25">
      <c r="A106" s="182" t="s">
        <v>798</v>
      </c>
      <c r="B106" s="34" t="s">
        <v>84</v>
      </c>
      <c r="C106" s="150">
        <v>0.214</v>
      </c>
      <c r="D106" s="150">
        <v>0.57099999999999995</v>
      </c>
      <c r="E106" s="150">
        <v>0.14299999999999999</v>
      </c>
      <c r="F106" s="150">
        <v>7.0999999999999994E-2</v>
      </c>
      <c r="G106" s="150">
        <v>0</v>
      </c>
      <c r="I106" s="209"/>
      <c r="J106" s="209"/>
    </row>
    <row r="107" spans="1:10" ht="18" customHeight="1" x14ac:dyDescent="0.25">
      <c r="A107" s="177"/>
      <c r="B107" t="s">
        <v>85</v>
      </c>
      <c r="C107" s="148">
        <v>0.5</v>
      </c>
      <c r="D107" s="148">
        <v>0.41699999999999998</v>
      </c>
      <c r="E107" s="148">
        <v>8.3000000000000004E-2</v>
      </c>
      <c r="F107" s="148">
        <v>0</v>
      </c>
      <c r="G107" s="148">
        <v>0</v>
      </c>
      <c r="I107" s="209"/>
      <c r="J107" s="209"/>
    </row>
    <row r="108" spans="1:10" ht="18" customHeight="1" x14ac:dyDescent="0.25">
      <c r="A108" s="177"/>
      <c r="B108" t="s">
        <v>86</v>
      </c>
      <c r="C108" s="148">
        <v>0.21099999999999999</v>
      </c>
      <c r="D108" s="148">
        <v>0.52600000000000002</v>
      </c>
      <c r="E108" s="148">
        <v>0.26300000000000001</v>
      </c>
      <c r="F108" s="148">
        <v>0</v>
      </c>
      <c r="G108" s="148">
        <v>0</v>
      </c>
      <c r="I108" s="209"/>
      <c r="J108" s="209"/>
    </row>
    <row r="109" spans="1:10" ht="18" customHeight="1" x14ac:dyDescent="0.25">
      <c r="A109" s="177"/>
      <c r="B109" t="s">
        <v>87</v>
      </c>
      <c r="C109" s="148">
        <v>0.57099999999999995</v>
      </c>
      <c r="D109" s="148">
        <v>0.42899999999999999</v>
      </c>
      <c r="E109" s="148">
        <v>0</v>
      </c>
      <c r="F109" s="148">
        <v>0</v>
      </c>
      <c r="G109" s="148">
        <v>0</v>
      </c>
      <c r="I109" s="209"/>
      <c r="J109" s="209"/>
    </row>
    <row r="110" spans="1:10" ht="18" customHeight="1" x14ac:dyDescent="0.25">
      <c r="A110" s="177"/>
      <c r="B110" t="s">
        <v>88</v>
      </c>
      <c r="C110" s="148">
        <v>0.3</v>
      </c>
      <c r="D110" s="148">
        <v>0.5</v>
      </c>
      <c r="E110" s="148">
        <v>0.2</v>
      </c>
      <c r="F110" s="148">
        <v>0</v>
      </c>
      <c r="G110" s="148">
        <v>0</v>
      </c>
      <c r="I110" s="209"/>
      <c r="J110" s="209"/>
    </row>
    <row r="111" spans="1:10" ht="18" customHeight="1" x14ac:dyDescent="0.25">
      <c r="A111" s="177"/>
      <c r="B111" t="s">
        <v>89</v>
      </c>
      <c r="C111" s="148">
        <v>0.5</v>
      </c>
      <c r="D111" s="148">
        <v>0.219</v>
      </c>
      <c r="E111" s="148">
        <v>0.219</v>
      </c>
      <c r="F111" s="148">
        <v>6.3E-2</v>
      </c>
      <c r="G111" s="148">
        <v>0</v>
      </c>
      <c r="I111" s="209"/>
      <c r="J111" s="209"/>
    </row>
    <row r="112" spans="1:10" ht="18" customHeight="1" x14ac:dyDescent="0.25">
      <c r="A112" s="177"/>
      <c r="B112" t="s">
        <v>90</v>
      </c>
      <c r="C112" s="148">
        <v>0.433</v>
      </c>
      <c r="D112" s="148">
        <v>0.3</v>
      </c>
      <c r="E112" s="148">
        <v>0.26700000000000002</v>
      </c>
      <c r="F112" s="148">
        <v>0</v>
      </c>
      <c r="G112" s="148">
        <v>0</v>
      </c>
      <c r="I112" s="209"/>
      <c r="J112" s="209"/>
    </row>
    <row r="113" spans="1:10" ht="18" customHeight="1" x14ac:dyDescent="0.25">
      <c r="A113" s="177"/>
      <c r="B113" t="s">
        <v>91</v>
      </c>
      <c r="C113" s="148">
        <v>0.28599999999999998</v>
      </c>
      <c r="D113" s="148">
        <v>0.57099999999999995</v>
      </c>
      <c r="E113" s="148">
        <v>0.14299999999999999</v>
      </c>
      <c r="F113" s="148">
        <v>0</v>
      </c>
      <c r="G113" s="148">
        <v>0</v>
      </c>
      <c r="I113" s="209"/>
      <c r="J113" s="209"/>
    </row>
    <row r="114" spans="1:10" ht="18" customHeight="1" x14ac:dyDescent="0.25">
      <c r="A114" s="177"/>
      <c r="B114" t="s">
        <v>92</v>
      </c>
      <c r="C114" s="148">
        <v>0.182</v>
      </c>
      <c r="D114" s="148">
        <v>0.59099999999999997</v>
      </c>
      <c r="E114" s="148">
        <v>0.22700000000000001</v>
      </c>
      <c r="F114" s="148">
        <v>0</v>
      </c>
      <c r="G114" s="148">
        <v>0</v>
      </c>
      <c r="I114" s="209"/>
      <c r="J114" s="209"/>
    </row>
    <row r="115" spans="1:10" ht="18" customHeight="1" x14ac:dyDescent="0.25">
      <c r="A115" s="177"/>
      <c r="B115" t="s">
        <v>93</v>
      </c>
      <c r="C115" s="148">
        <v>0.3</v>
      </c>
      <c r="D115" s="148">
        <v>0.35</v>
      </c>
      <c r="E115" s="148">
        <v>0.3</v>
      </c>
      <c r="F115" s="148">
        <v>0.05</v>
      </c>
      <c r="G115" s="148">
        <v>0</v>
      </c>
      <c r="I115" s="209"/>
      <c r="J115" s="209"/>
    </row>
    <row r="116" spans="1:10" ht="18" customHeight="1" x14ac:dyDescent="0.25">
      <c r="A116" s="177"/>
      <c r="B116" t="s">
        <v>94</v>
      </c>
      <c r="C116" s="148">
        <v>0.42899999999999999</v>
      </c>
      <c r="D116" s="148">
        <v>0.23799999999999999</v>
      </c>
      <c r="E116" s="148">
        <v>0.28599999999999998</v>
      </c>
      <c r="F116" s="148">
        <v>4.8000000000000001E-2</v>
      </c>
      <c r="G116" s="148">
        <v>0</v>
      </c>
      <c r="I116" s="209"/>
      <c r="J116" s="209"/>
    </row>
    <row r="117" spans="1:10" ht="18" customHeight="1" x14ac:dyDescent="0.25">
      <c r="A117" s="177"/>
      <c r="B117" t="s">
        <v>95</v>
      </c>
      <c r="C117" s="148">
        <v>0.33300000000000002</v>
      </c>
      <c r="D117" s="148">
        <v>0.41699999999999998</v>
      </c>
      <c r="E117" s="148">
        <v>0.25</v>
      </c>
      <c r="F117" s="148">
        <v>0</v>
      </c>
      <c r="G117" s="148">
        <v>0</v>
      </c>
      <c r="I117" s="209"/>
      <c r="J117" s="209"/>
    </row>
    <row r="118" spans="1:10" ht="18" customHeight="1" x14ac:dyDescent="0.25">
      <c r="A118" s="177"/>
      <c r="B118" t="s">
        <v>96</v>
      </c>
      <c r="C118" s="148">
        <v>0.36699999999999999</v>
      </c>
      <c r="D118" s="148">
        <v>0.433</v>
      </c>
      <c r="E118" s="148">
        <v>0.16700000000000001</v>
      </c>
      <c r="F118" s="148">
        <v>3.3000000000000002E-2</v>
      </c>
      <c r="G118" s="148">
        <v>0</v>
      </c>
      <c r="I118" s="209"/>
      <c r="J118" s="209"/>
    </row>
    <row r="119" spans="1:10" ht="18" customHeight="1" x14ac:dyDescent="0.25">
      <c r="A119" s="177"/>
      <c r="B119" t="s">
        <v>97</v>
      </c>
      <c r="C119" s="148">
        <v>0.47599999999999998</v>
      </c>
      <c r="D119" s="148">
        <v>0.42899999999999999</v>
      </c>
      <c r="E119" s="148">
        <v>9.5000000000000001E-2</v>
      </c>
      <c r="F119" s="148">
        <v>0</v>
      </c>
      <c r="G119" s="148">
        <v>0</v>
      </c>
      <c r="I119" s="209"/>
      <c r="J119" s="209"/>
    </row>
    <row r="120" spans="1:10" ht="18" customHeight="1" thickBot="1" x14ac:dyDescent="0.3">
      <c r="A120" s="178"/>
      <c r="B120" t="s">
        <v>98</v>
      </c>
      <c r="C120" s="148">
        <v>0.46700000000000003</v>
      </c>
      <c r="D120" s="148">
        <v>0.46700000000000003</v>
      </c>
      <c r="E120" s="148">
        <v>3.3000000000000002E-2</v>
      </c>
      <c r="F120" s="148">
        <v>3.3000000000000002E-2</v>
      </c>
      <c r="G120" s="148">
        <v>0</v>
      </c>
      <c r="I120" s="209"/>
      <c r="J120" s="209"/>
    </row>
    <row r="121" spans="1:10" ht="18" customHeight="1" x14ac:dyDescent="0.25">
      <c r="C121" s="106"/>
      <c r="D121" s="106"/>
      <c r="E121" s="106"/>
      <c r="F121" s="106"/>
      <c r="G121" s="106"/>
    </row>
    <row r="122" spans="1:10" ht="18" customHeight="1" x14ac:dyDescent="0.25">
      <c r="I122" s="208"/>
      <c r="J122" s="208"/>
    </row>
    <row r="123" spans="1:10" ht="18" customHeight="1" x14ac:dyDescent="0.25">
      <c r="I123" s="208"/>
      <c r="J123" s="208"/>
    </row>
    <row r="124" spans="1:10" x14ac:dyDescent="0.25">
      <c r="I124" s="208"/>
      <c r="J124" s="208"/>
    </row>
    <row r="125" spans="1:10" ht="1.65" customHeight="1" x14ac:dyDescent="0.25">
      <c r="B125" t="s">
        <v>107</v>
      </c>
      <c r="C125" t="s">
        <v>171</v>
      </c>
      <c r="D125" t="s">
        <v>172</v>
      </c>
      <c r="E125" t="s">
        <v>173</v>
      </c>
      <c r="F125" t="s">
        <v>139</v>
      </c>
      <c r="G125" t="s">
        <v>106</v>
      </c>
      <c r="I125" s="208"/>
      <c r="J125" s="208"/>
    </row>
    <row r="126" spans="1:10" ht="32.85" customHeight="1" x14ac:dyDescent="0.25"/>
    <row r="127" spans="1:10" ht="409.6" hidden="1" customHeight="1" x14ac:dyDescent="0.25"/>
    <row r="128" spans="1:10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opLeftCell="A40" zoomScale="40" zoomScaleNormal="40" workbookViewId="0">
      <selection activeCell="P84" sqref="P84"/>
    </sheetView>
  </sheetViews>
  <sheetFormatPr defaultRowHeight="13.2" x14ac:dyDescent="0.25"/>
  <cols>
    <col min="1" max="1" width="33.5546875" customWidth="1"/>
    <col min="2" max="5" width="11.5546875" customWidth="1"/>
    <col min="6" max="6" width="17.109375" customWidth="1"/>
    <col min="7" max="256" width="11.5546875" customWidth="1"/>
  </cols>
  <sheetData>
    <row r="1" spans="1:14" ht="14.4" x14ac:dyDescent="0.25">
      <c r="G1" s="39" t="s">
        <v>1013</v>
      </c>
      <c r="N1" s="39"/>
    </row>
    <row r="2" spans="1:14" x14ac:dyDescent="0.25">
      <c r="A2" t="s">
        <v>801</v>
      </c>
      <c r="D2" s="1" t="s">
        <v>799</v>
      </c>
      <c r="E2" s="1"/>
    </row>
    <row r="3" spans="1:14" x14ac:dyDescent="0.25">
      <c r="B3" t="s">
        <v>100</v>
      </c>
      <c r="C3" t="s">
        <v>101</v>
      </c>
      <c r="D3" t="s">
        <v>101</v>
      </c>
      <c r="G3" s="143" t="s">
        <v>1034</v>
      </c>
      <c r="H3" s="143" t="s">
        <v>1033</v>
      </c>
    </row>
    <row r="4" spans="1:14" x14ac:dyDescent="0.25">
      <c r="A4" t="s">
        <v>1</v>
      </c>
      <c r="B4">
        <v>0.46400000000000002</v>
      </c>
      <c r="C4">
        <v>0.39300000000000002</v>
      </c>
      <c r="D4" s="1">
        <f>+C4*0.5</f>
        <v>0.19650000000000001</v>
      </c>
      <c r="E4" s="1"/>
      <c r="F4" t="s">
        <v>73</v>
      </c>
      <c r="G4" s="3">
        <v>0</v>
      </c>
      <c r="H4" s="3">
        <v>7.6999999999999999E-2</v>
      </c>
      <c r="I4">
        <v>1</v>
      </c>
    </row>
    <row r="5" spans="1:14" x14ac:dyDescent="0.25">
      <c r="A5" t="s">
        <v>2</v>
      </c>
      <c r="B5">
        <v>0.66100000000000003</v>
      </c>
      <c r="C5">
        <v>0.27100000000000002</v>
      </c>
      <c r="D5" s="1">
        <f t="shared" ref="D5:D68" si="0">+C5*0.5</f>
        <v>0.13550000000000001</v>
      </c>
      <c r="E5" s="1"/>
      <c r="F5" t="s">
        <v>41</v>
      </c>
      <c r="G5" s="3">
        <v>6.3E-2</v>
      </c>
      <c r="H5" s="3">
        <v>0.125</v>
      </c>
      <c r="I5">
        <v>2</v>
      </c>
    </row>
    <row r="6" spans="1:14" x14ac:dyDescent="0.25">
      <c r="A6" t="s">
        <v>3</v>
      </c>
      <c r="B6" s="3">
        <v>0.61599999999999999</v>
      </c>
      <c r="C6" s="3">
        <v>0.32600000000000001</v>
      </c>
      <c r="D6" s="1">
        <f t="shared" si="0"/>
        <v>0.16300000000000001</v>
      </c>
      <c r="E6" s="1"/>
      <c r="F6" t="s">
        <v>64</v>
      </c>
      <c r="G6" s="3">
        <v>8.3000000000000004E-2</v>
      </c>
      <c r="H6" s="3">
        <v>0.16650000000000001</v>
      </c>
      <c r="I6">
        <v>3</v>
      </c>
      <c r="J6" s="3"/>
    </row>
    <row r="7" spans="1:14" x14ac:dyDescent="0.25">
      <c r="A7" t="s">
        <v>4</v>
      </c>
      <c r="B7" s="3">
        <v>0.35899999999999999</v>
      </c>
      <c r="C7" s="3">
        <v>0.46899999999999997</v>
      </c>
      <c r="D7" s="1">
        <f t="shared" si="0"/>
        <v>0.23449999999999999</v>
      </c>
      <c r="E7" s="1"/>
      <c r="F7" t="s">
        <v>67</v>
      </c>
      <c r="G7" s="3">
        <v>0.29399999999999998</v>
      </c>
      <c r="H7" s="3">
        <v>2.9499999999999998E-2</v>
      </c>
      <c r="I7">
        <v>4</v>
      </c>
      <c r="J7" s="3"/>
    </row>
    <row r="8" spans="1:14" x14ac:dyDescent="0.25">
      <c r="A8" t="s">
        <v>5</v>
      </c>
      <c r="B8" s="3">
        <v>0.622</v>
      </c>
      <c r="C8" s="3">
        <v>0.317</v>
      </c>
      <c r="D8" s="1">
        <f t="shared" si="0"/>
        <v>0.1585</v>
      </c>
      <c r="E8" s="1"/>
      <c r="F8" t="s">
        <v>72</v>
      </c>
      <c r="G8" s="3">
        <v>8.3000000000000004E-2</v>
      </c>
      <c r="H8" s="3">
        <v>0.25</v>
      </c>
      <c r="I8">
        <v>5</v>
      </c>
      <c r="J8" s="3"/>
    </row>
    <row r="9" spans="1:14" x14ac:dyDescent="0.25">
      <c r="A9" t="s">
        <v>6</v>
      </c>
      <c r="B9" s="3">
        <v>0.63300000000000001</v>
      </c>
      <c r="C9" s="3">
        <v>0.29099999999999998</v>
      </c>
      <c r="D9" s="1">
        <f t="shared" si="0"/>
        <v>0.14549999999999999</v>
      </c>
      <c r="E9" s="1"/>
      <c r="F9" t="s">
        <v>99</v>
      </c>
      <c r="G9" s="3">
        <v>8.3000000000000004E-2</v>
      </c>
      <c r="H9" s="3">
        <v>0.25</v>
      </c>
      <c r="I9">
        <v>6</v>
      </c>
      <c r="J9" s="3"/>
    </row>
    <row r="10" spans="1:14" x14ac:dyDescent="0.25">
      <c r="A10" t="s">
        <v>7</v>
      </c>
      <c r="B10" s="3">
        <v>0.29699999999999999</v>
      </c>
      <c r="C10" s="3">
        <v>0.40500000000000003</v>
      </c>
      <c r="D10" s="1">
        <f t="shared" si="0"/>
        <v>0.20250000000000001</v>
      </c>
      <c r="E10" s="1"/>
      <c r="F10" s="143" t="s">
        <v>1027</v>
      </c>
      <c r="G10" s="3">
        <v>0.19</v>
      </c>
      <c r="H10" s="3">
        <v>0.16650000000000001</v>
      </c>
      <c r="I10">
        <v>7</v>
      </c>
      <c r="J10" s="3"/>
    </row>
    <row r="11" spans="1:14" x14ac:dyDescent="0.25">
      <c r="A11" t="s">
        <v>8</v>
      </c>
      <c r="B11" s="3">
        <v>0.57499999999999996</v>
      </c>
      <c r="C11" s="3">
        <v>0.34200000000000003</v>
      </c>
      <c r="D11" s="1">
        <f t="shared" si="0"/>
        <v>0.17100000000000001</v>
      </c>
      <c r="E11" s="1"/>
      <c r="F11" t="s">
        <v>39</v>
      </c>
      <c r="G11" s="3">
        <v>0.16700000000000001</v>
      </c>
      <c r="H11" s="3">
        <v>0.19450000000000001</v>
      </c>
      <c r="I11">
        <v>8</v>
      </c>
      <c r="J11" s="3"/>
    </row>
    <row r="12" spans="1:14" x14ac:dyDescent="0.25">
      <c r="A12" t="s">
        <v>9</v>
      </c>
      <c r="B12" s="3">
        <v>0.64700000000000002</v>
      </c>
      <c r="C12" s="3">
        <v>0.253</v>
      </c>
      <c r="D12" s="1">
        <f t="shared" si="0"/>
        <v>0.1265</v>
      </c>
      <c r="E12" s="1"/>
      <c r="F12" s="143" t="s">
        <v>1023</v>
      </c>
      <c r="G12" s="3">
        <v>0.19</v>
      </c>
      <c r="H12" s="3">
        <v>0.1905</v>
      </c>
      <c r="I12">
        <v>9</v>
      </c>
      <c r="J12" s="3"/>
    </row>
    <row r="13" spans="1:14" x14ac:dyDescent="0.25">
      <c r="A13" t="s">
        <v>10</v>
      </c>
      <c r="B13" s="3">
        <v>0.60599999999999998</v>
      </c>
      <c r="C13" s="3">
        <v>0.25</v>
      </c>
      <c r="D13" s="1">
        <f t="shared" si="0"/>
        <v>0.125</v>
      </c>
      <c r="E13" s="1"/>
      <c r="F13" s="143" t="s">
        <v>1031</v>
      </c>
      <c r="G13" s="3">
        <v>0.23499999999999999</v>
      </c>
      <c r="H13" s="3">
        <v>0.14699999999999999</v>
      </c>
      <c r="I13">
        <v>10</v>
      </c>
      <c r="J13" s="3"/>
    </row>
    <row r="14" spans="1:14" x14ac:dyDescent="0.25">
      <c r="A14" t="s">
        <v>11</v>
      </c>
      <c r="B14" s="3">
        <v>0.56399999999999995</v>
      </c>
      <c r="C14" s="3">
        <v>0.38500000000000001</v>
      </c>
      <c r="D14" s="1">
        <f t="shared" si="0"/>
        <v>0.1925</v>
      </c>
      <c r="E14" s="1"/>
      <c r="F14" s="143" t="s">
        <v>1029</v>
      </c>
      <c r="G14" s="3">
        <v>0.35699999999999998</v>
      </c>
      <c r="H14" s="3">
        <v>3.5499999999999997E-2</v>
      </c>
      <c r="I14">
        <v>11</v>
      </c>
      <c r="J14" s="3"/>
    </row>
    <row r="15" spans="1:14" x14ac:dyDescent="0.25">
      <c r="A15" t="s">
        <v>12</v>
      </c>
      <c r="B15" s="3">
        <v>0.66</v>
      </c>
      <c r="C15" s="3">
        <v>0.25800000000000001</v>
      </c>
      <c r="D15" s="1">
        <f t="shared" si="0"/>
        <v>0.129</v>
      </c>
      <c r="E15" s="1"/>
      <c r="F15" t="s">
        <v>20</v>
      </c>
      <c r="G15" s="3">
        <v>0.3</v>
      </c>
      <c r="H15" s="3">
        <v>0.1</v>
      </c>
      <c r="I15">
        <v>12</v>
      </c>
      <c r="J15" s="3"/>
    </row>
    <row r="16" spans="1:14" x14ac:dyDescent="0.25">
      <c r="A16" t="s">
        <v>254</v>
      </c>
      <c r="B16" s="3">
        <v>0.73099999999999998</v>
      </c>
      <c r="C16" s="3">
        <v>0.20399999999999999</v>
      </c>
      <c r="D16" s="1">
        <f t="shared" si="0"/>
        <v>0.10199999999999999</v>
      </c>
      <c r="E16" s="1"/>
      <c r="F16" s="143" t="s">
        <v>1032</v>
      </c>
      <c r="G16" s="3">
        <v>0.19</v>
      </c>
      <c r="H16" s="3">
        <v>0.2145</v>
      </c>
      <c r="I16">
        <v>13</v>
      </c>
      <c r="J16" s="3"/>
    </row>
    <row r="17" spans="1:10" x14ac:dyDescent="0.25">
      <c r="A17" t="s">
        <v>259</v>
      </c>
      <c r="B17" s="3">
        <v>0.51100000000000001</v>
      </c>
      <c r="C17" s="3">
        <v>0.375</v>
      </c>
      <c r="D17" s="1">
        <f t="shared" si="0"/>
        <v>0.1875</v>
      </c>
      <c r="E17" s="1"/>
      <c r="F17" t="s">
        <v>74</v>
      </c>
      <c r="G17" s="3">
        <v>0.33300000000000002</v>
      </c>
      <c r="H17" s="3">
        <v>7.1499999999999994E-2</v>
      </c>
      <c r="I17">
        <v>14</v>
      </c>
      <c r="J17" s="3"/>
    </row>
    <row r="18" spans="1:10" x14ac:dyDescent="0.25">
      <c r="A18" t="s">
        <v>264</v>
      </c>
      <c r="B18" s="3">
        <v>0.40600000000000003</v>
      </c>
      <c r="C18" s="3">
        <v>0.28999999999999998</v>
      </c>
      <c r="D18" s="1">
        <f t="shared" si="0"/>
        <v>0.14499999999999999</v>
      </c>
      <c r="E18" s="1"/>
      <c r="F18" t="s">
        <v>82</v>
      </c>
      <c r="G18" s="3">
        <v>0.182</v>
      </c>
      <c r="H18" s="3">
        <v>0.22750000000000001</v>
      </c>
      <c r="I18">
        <v>15</v>
      </c>
      <c r="J18" s="3"/>
    </row>
    <row r="19" spans="1:10" x14ac:dyDescent="0.25">
      <c r="A19" t="s">
        <v>269</v>
      </c>
      <c r="B19" s="3">
        <v>0.373</v>
      </c>
      <c r="C19" s="3">
        <v>0.40300000000000002</v>
      </c>
      <c r="D19" s="1">
        <f t="shared" si="0"/>
        <v>0.20150000000000001</v>
      </c>
      <c r="E19" s="1"/>
      <c r="F19" t="s">
        <v>69</v>
      </c>
      <c r="G19" s="3">
        <v>0.222</v>
      </c>
      <c r="H19" s="3">
        <v>0.19450000000000001</v>
      </c>
      <c r="I19">
        <v>16</v>
      </c>
      <c r="J19" s="3"/>
    </row>
    <row r="20" spans="1:10" x14ac:dyDescent="0.25">
      <c r="A20" t="s">
        <v>274</v>
      </c>
      <c r="B20" s="3">
        <v>0.44900000000000001</v>
      </c>
      <c r="C20" s="3">
        <v>0.40799999999999997</v>
      </c>
      <c r="D20" s="1">
        <f t="shared" si="0"/>
        <v>0.20399999999999999</v>
      </c>
      <c r="E20" s="1"/>
      <c r="F20" t="s">
        <v>79</v>
      </c>
      <c r="G20" s="3">
        <v>0.26700000000000002</v>
      </c>
      <c r="H20" s="3">
        <v>0.16650000000000001</v>
      </c>
      <c r="I20">
        <v>17</v>
      </c>
      <c r="J20" s="3"/>
    </row>
    <row r="21" spans="1:10" x14ac:dyDescent="0.25">
      <c r="A21" t="s">
        <v>279</v>
      </c>
      <c r="B21" s="3">
        <v>0.48299999999999998</v>
      </c>
      <c r="C21" s="3">
        <v>0.27600000000000002</v>
      </c>
      <c r="D21" s="1">
        <f t="shared" si="0"/>
        <v>0.13800000000000001</v>
      </c>
      <c r="E21" s="1"/>
      <c r="F21" s="143" t="s">
        <v>1030</v>
      </c>
      <c r="G21" s="3">
        <v>0.34399999999999997</v>
      </c>
      <c r="H21" s="3">
        <v>0.1095</v>
      </c>
      <c r="I21">
        <v>18</v>
      </c>
      <c r="J21" s="3"/>
    </row>
    <row r="22" spans="1:10" x14ac:dyDescent="0.25">
      <c r="A22" t="s">
        <v>285</v>
      </c>
      <c r="B22" s="3">
        <v>0.35299999999999998</v>
      </c>
      <c r="C22" s="3">
        <v>0.35299999999999998</v>
      </c>
      <c r="D22" s="1">
        <f t="shared" si="0"/>
        <v>0.17649999999999999</v>
      </c>
      <c r="E22" s="1"/>
      <c r="F22" t="s">
        <v>62</v>
      </c>
      <c r="G22" s="3">
        <v>0.217</v>
      </c>
      <c r="H22" s="3">
        <v>0.23899999999999999</v>
      </c>
      <c r="I22">
        <v>19</v>
      </c>
      <c r="J22" s="3"/>
    </row>
    <row r="23" spans="1:10" x14ac:dyDescent="0.25">
      <c r="A23" t="s">
        <v>290</v>
      </c>
      <c r="B23" s="3">
        <v>0.46899999999999997</v>
      </c>
      <c r="C23" s="3">
        <v>0.28599999999999998</v>
      </c>
      <c r="D23" s="1">
        <f t="shared" si="0"/>
        <v>0.14299999999999999</v>
      </c>
      <c r="E23" s="1"/>
      <c r="F23" t="s">
        <v>65</v>
      </c>
      <c r="G23" s="3">
        <v>0.375</v>
      </c>
      <c r="H23" s="3">
        <v>9.4E-2</v>
      </c>
      <c r="I23">
        <v>20</v>
      </c>
      <c r="J23" s="3"/>
    </row>
    <row r="24" spans="1:10" x14ac:dyDescent="0.25">
      <c r="A24" t="s">
        <v>295</v>
      </c>
      <c r="B24" s="3">
        <v>0.68100000000000005</v>
      </c>
      <c r="C24" s="3">
        <v>0.27400000000000002</v>
      </c>
      <c r="D24" s="1">
        <f t="shared" si="0"/>
        <v>0.13700000000000001</v>
      </c>
      <c r="E24" s="1"/>
      <c r="F24" t="s">
        <v>78</v>
      </c>
      <c r="G24" s="3">
        <v>0.313</v>
      </c>
      <c r="H24" s="3">
        <v>0.1565</v>
      </c>
      <c r="I24">
        <v>21</v>
      </c>
      <c r="J24" s="3"/>
    </row>
    <row r="25" spans="1:10" x14ac:dyDescent="0.25">
      <c r="A25" t="s">
        <v>300</v>
      </c>
      <c r="B25" s="3">
        <v>0.313</v>
      </c>
      <c r="C25" s="3">
        <v>0.47899999999999998</v>
      </c>
      <c r="D25" s="1">
        <f t="shared" si="0"/>
        <v>0.23949999999999999</v>
      </c>
      <c r="E25" s="1"/>
      <c r="F25" t="s">
        <v>83</v>
      </c>
      <c r="G25" s="3">
        <v>0.27800000000000002</v>
      </c>
      <c r="H25" s="3">
        <v>0.19450000000000001</v>
      </c>
      <c r="I25">
        <v>22</v>
      </c>
      <c r="J25" s="3"/>
    </row>
    <row r="26" spans="1:10" x14ac:dyDescent="0.25">
      <c r="A26" t="s">
        <v>305</v>
      </c>
      <c r="B26" s="3">
        <v>0.56399999999999995</v>
      </c>
      <c r="C26" s="3">
        <v>0.34499999999999997</v>
      </c>
      <c r="D26" s="1">
        <f t="shared" si="0"/>
        <v>0.17249999999999999</v>
      </c>
      <c r="E26" s="1"/>
      <c r="F26" t="s">
        <v>86</v>
      </c>
      <c r="G26" s="3">
        <v>0.21099999999999999</v>
      </c>
      <c r="H26" s="3">
        <v>0.26300000000000001</v>
      </c>
      <c r="I26">
        <v>23</v>
      </c>
      <c r="J26" s="3"/>
    </row>
    <row r="27" spans="1:10" x14ac:dyDescent="0.25">
      <c r="A27" t="s">
        <v>309</v>
      </c>
      <c r="B27" s="3">
        <v>0.214</v>
      </c>
      <c r="C27" s="3">
        <v>0.52400000000000002</v>
      </c>
      <c r="D27" s="1">
        <f t="shared" si="0"/>
        <v>0.26200000000000001</v>
      </c>
      <c r="E27" s="1"/>
      <c r="F27" s="143" t="s">
        <v>1028</v>
      </c>
      <c r="G27" s="3">
        <v>0.35</v>
      </c>
      <c r="H27" s="3">
        <v>0.125</v>
      </c>
      <c r="I27">
        <v>24</v>
      </c>
      <c r="J27" s="3"/>
    </row>
    <row r="28" spans="1:10" x14ac:dyDescent="0.25">
      <c r="A28" t="s">
        <v>314</v>
      </c>
      <c r="B28" s="3">
        <v>0.432</v>
      </c>
      <c r="C28" s="3">
        <v>0.45500000000000002</v>
      </c>
      <c r="D28" s="1">
        <f t="shared" si="0"/>
        <v>0.22750000000000001</v>
      </c>
      <c r="E28" s="1"/>
      <c r="F28" t="s">
        <v>93</v>
      </c>
      <c r="G28" s="3">
        <v>0.3</v>
      </c>
      <c r="H28" s="3">
        <v>0.17499999999999999</v>
      </c>
      <c r="I28">
        <v>25</v>
      </c>
      <c r="J28" s="3"/>
    </row>
    <row r="29" spans="1:10" x14ac:dyDescent="0.25">
      <c r="A29" t="s">
        <v>319</v>
      </c>
      <c r="B29" s="3">
        <v>0.38800000000000001</v>
      </c>
      <c r="C29" s="3">
        <v>0.46300000000000002</v>
      </c>
      <c r="D29" s="1">
        <f t="shared" si="0"/>
        <v>0.23150000000000001</v>
      </c>
      <c r="E29" s="1"/>
      <c r="F29" t="s">
        <v>309</v>
      </c>
      <c r="G29" s="3">
        <v>0.214</v>
      </c>
      <c r="H29" s="3">
        <v>0.26200000000000001</v>
      </c>
      <c r="I29">
        <v>26</v>
      </c>
      <c r="J29" s="3"/>
    </row>
    <row r="30" spans="1:10" x14ac:dyDescent="0.25">
      <c r="A30" t="s">
        <v>324</v>
      </c>
      <c r="B30" s="3">
        <v>0.51100000000000001</v>
      </c>
      <c r="C30" s="3">
        <v>0.378</v>
      </c>
      <c r="D30" s="1">
        <f t="shared" si="0"/>
        <v>0.189</v>
      </c>
      <c r="E30" s="1"/>
      <c r="F30" t="s">
        <v>92</v>
      </c>
      <c r="G30" s="3">
        <v>0.182</v>
      </c>
      <c r="H30" s="3">
        <v>0.29549999999999998</v>
      </c>
      <c r="I30">
        <v>27</v>
      </c>
      <c r="J30" s="3"/>
    </row>
    <row r="31" spans="1:10" x14ac:dyDescent="0.25">
      <c r="A31" t="s">
        <v>329</v>
      </c>
      <c r="B31" s="3">
        <v>0.55400000000000005</v>
      </c>
      <c r="C31" s="3">
        <v>0.35099999999999998</v>
      </c>
      <c r="D31" s="1">
        <f t="shared" si="0"/>
        <v>0.17549999999999999</v>
      </c>
      <c r="E31" s="1"/>
      <c r="F31" t="s">
        <v>47</v>
      </c>
      <c r="G31" s="3">
        <v>0.31</v>
      </c>
      <c r="H31" s="3">
        <v>0.17249999999999999</v>
      </c>
      <c r="I31">
        <v>28</v>
      </c>
      <c r="J31" s="3"/>
    </row>
    <row r="32" spans="1:10" x14ac:dyDescent="0.25">
      <c r="A32" t="s">
        <v>334</v>
      </c>
      <c r="B32" s="3">
        <v>0.46800000000000003</v>
      </c>
      <c r="C32" s="3">
        <v>0.41899999999999998</v>
      </c>
      <c r="D32" s="1">
        <f t="shared" si="0"/>
        <v>0.20949999999999999</v>
      </c>
      <c r="E32" s="1"/>
      <c r="F32" t="s">
        <v>84</v>
      </c>
      <c r="G32" s="3">
        <v>0.214</v>
      </c>
      <c r="H32" s="3">
        <v>0.28549999999999998</v>
      </c>
      <c r="I32">
        <v>29</v>
      </c>
      <c r="J32" s="3"/>
    </row>
    <row r="33" spans="1:10" x14ac:dyDescent="0.25">
      <c r="A33" t="s">
        <v>339</v>
      </c>
      <c r="B33" s="3">
        <v>0.31</v>
      </c>
      <c r="C33" s="3">
        <v>0.51700000000000002</v>
      </c>
      <c r="D33" s="1">
        <f t="shared" si="0"/>
        <v>0.25850000000000001</v>
      </c>
      <c r="E33" s="1"/>
      <c r="F33" t="s">
        <v>225</v>
      </c>
      <c r="G33" s="3">
        <v>0.29699999999999999</v>
      </c>
      <c r="H33" s="3">
        <v>0.20250000000000001</v>
      </c>
      <c r="I33">
        <v>30</v>
      </c>
      <c r="J33" s="3"/>
    </row>
    <row r="34" spans="1:10" x14ac:dyDescent="0.25">
      <c r="A34" t="s">
        <v>344</v>
      </c>
      <c r="B34" s="3">
        <v>0.29499999999999998</v>
      </c>
      <c r="C34" s="3">
        <v>0.47699999999999998</v>
      </c>
      <c r="D34" s="1">
        <f t="shared" si="0"/>
        <v>0.23849999999999999</v>
      </c>
      <c r="E34" s="1"/>
      <c r="F34" t="s">
        <v>26</v>
      </c>
      <c r="G34" s="3">
        <v>0.4</v>
      </c>
      <c r="H34" s="3">
        <v>0.1</v>
      </c>
      <c r="I34">
        <v>31</v>
      </c>
      <c r="J34" s="3"/>
    </row>
    <row r="35" spans="1:10" x14ac:dyDescent="0.25">
      <c r="A35" t="s">
        <v>349</v>
      </c>
      <c r="B35" s="3">
        <v>0.69</v>
      </c>
      <c r="C35" s="3">
        <v>0.26</v>
      </c>
      <c r="D35" s="1">
        <f t="shared" si="0"/>
        <v>0.13</v>
      </c>
      <c r="E35" s="1"/>
      <c r="F35" t="s">
        <v>43</v>
      </c>
      <c r="G35" s="3">
        <v>0.25</v>
      </c>
      <c r="H35" s="3">
        <v>0.25</v>
      </c>
      <c r="I35">
        <v>32</v>
      </c>
      <c r="J35" s="3"/>
    </row>
    <row r="36" spans="1:10" x14ac:dyDescent="0.25">
      <c r="A36" t="s">
        <v>20</v>
      </c>
      <c r="B36" s="3">
        <v>0.3</v>
      </c>
      <c r="C36" s="3">
        <v>0.2</v>
      </c>
      <c r="D36" s="1">
        <f t="shared" si="0"/>
        <v>0.1</v>
      </c>
      <c r="E36" s="1"/>
      <c r="F36" t="s">
        <v>76</v>
      </c>
      <c r="G36" s="3">
        <v>0.25</v>
      </c>
      <c r="H36" s="3">
        <v>0.25</v>
      </c>
      <c r="I36">
        <v>33</v>
      </c>
      <c r="J36" s="3"/>
    </row>
    <row r="37" spans="1:10" x14ac:dyDescent="0.25">
      <c r="A37" t="s">
        <v>21</v>
      </c>
      <c r="B37" s="3">
        <v>0.58199999999999996</v>
      </c>
      <c r="C37" s="3">
        <v>0.29099999999999998</v>
      </c>
      <c r="D37" s="1">
        <f t="shared" si="0"/>
        <v>0.14549999999999999</v>
      </c>
      <c r="E37" s="1"/>
      <c r="F37" t="s">
        <v>66</v>
      </c>
      <c r="G37" s="3">
        <v>0.28599999999999998</v>
      </c>
      <c r="H37" s="3">
        <v>0.2145</v>
      </c>
      <c r="I37">
        <v>34</v>
      </c>
      <c r="J37" s="3"/>
    </row>
    <row r="38" spans="1:10" x14ac:dyDescent="0.25">
      <c r="A38" t="s">
        <v>22</v>
      </c>
      <c r="B38" s="3">
        <v>0.26700000000000002</v>
      </c>
      <c r="C38" s="3">
        <v>0.53300000000000003</v>
      </c>
      <c r="D38" s="1">
        <f t="shared" si="0"/>
        <v>0.26650000000000001</v>
      </c>
      <c r="E38" s="1"/>
      <c r="F38" t="s">
        <v>31</v>
      </c>
      <c r="G38" s="3">
        <v>0.27300000000000002</v>
      </c>
      <c r="H38" s="3">
        <v>0.22750000000000001</v>
      </c>
      <c r="I38">
        <v>35</v>
      </c>
      <c r="J38" s="3"/>
    </row>
    <row r="39" spans="1:10" x14ac:dyDescent="0.25">
      <c r="A39" t="s">
        <v>23</v>
      </c>
      <c r="B39" s="3">
        <v>0.314</v>
      </c>
      <c r="C39" s="3">
        <v>0.45700000000000002</v>
      </c>
      <c r="D39" s="1">
        <f t="shared" si="0"/>
        <v>0.22850000000000001</v>
      </c>
      <c r="E39" s="1"/>
      <c r="F39" t="s">
        <v>63</v>
      </c>
      <c r="G39" s="3">
        <v>0.308</v>
      </c>
      <c r="H39" s="3">
        <v>0.20200000000000001</v>
      </c>
      <c r="I39">
        <v>36</v>
      </c>
      <c r="J39" s="3"/>
    </row>
    <row r="40" spans="1:10" x14ac:dyDescent="0.25">
      <c r="A40" t="s">
        <v>24</v>
      </c>
      <c r="B40" s="3">
        <v>0.68600000000000005</v>
      </c>
      <c r="C40" s="3">
        <v>0.17100000000000001</v>
      </c>
      <c r="D40" s="1">
        <f t="shared" si="0"/>
        <v>8.5500000000000007E-2</v>
      </c>
      <c r="E40" s="1"/>
      <c r="F40" t="s">
        <v>70</v>
      </c>
      <c r="G40" s="3">
        <v>0.3</v>
      </c>
      <c r="H40" s="3">
        <v>0.22500000000000001</v>
      </c>
      <c r="I40">
        <v>37</v>
      </c>
      <c r="J40" s="3"/>
    </row>
    <row r="41" spans="1:10" x14ac:dyDescent="0.25">
      <c r="A41" t="s">
        <v>25</v>
      </c>
      <c r="B41" s="3">
        <v>0.65500000000000003</v>
      </c>
      <c r="C41" s="3">
        <v>0.27600000000000002</v>
      </c>
      <c r="D41" s="1">
        <f t="shared" si="0"/>
        <v>0.13800000000000001</v>
      </c>
      <c r="E41" s="1"/>
      <c r="F41" t="s">
        <v>285</v>
      </c>
      <c r="G41" s="3">
        <v>0.35299999999999998</v>
      </c>
      <c r="H41" s="3">
        <v>0.17649999999999999</v>
      </c>
      <c r="I41">
        <v>38</v>
      </c>
      <c r="J41" s="3"/>
    </row>
    <row r="42" spans="1:10" x14ac:dyDescent="0.25">
      <c r="A42" t="s">
        <v>26</v>
      </c>
      <c r="B42" s="3">
        <v>0.4</v>
      </c>
      <c r="C42" s="3">
        <v>0.2</v>
      </c>
      <c r="D42" s="1">
        <f t="shared" si="0"/>
        <v>0.1</v>
      </c>
      <c r="E42" s="1"/>
      <c r="F42" t="s">
        <v>38</v>
      </c>
      <c r="G42" s="3">
        <v>0.33300000000000002</v>
      </c>
      <c r="H42" s="3">
        <v>0.19700000000000001</v>
      </c>
      <c r="I42">
        <v>39</v>
      </c>
      <c r="J42" s="3"/>
    </row>
    <row r="43" spans="1:10" x14ac:dyDescent="0.25">
      <c r="A43" t="s">
        <v>27</v>
      </c>
      <c r="B43" s="3">
        <v>0.5</v>
      </c>
      <c r="C43" s="3">
        <v>0.35299999999999998</v>
      </c>
      <c r="D43" s="1">
        <f t="shared" si="0"/>
        <v>0.17649999999999999</v>
      </c>
      <c r="E43" s="1"/>
      <c r="F43" t="s">
        <v>344</v>
      </c>
      <c r="G43" s="3">
        <v>0.29499999999999998</v>
      </c>
      <c r="H43" s="3">
        <v>0.23849999999999999</v>
      </c>
      <c r="I43">
        <v>40</v>
      </c>
      <c r="J43" s="3"/>
    </row>
    <row r="44" spans="1:10" x14ac:dyDescent="0.25">
      <c r="A44" t="s">
        <v>28</v>
      </c>
      <c r="B44" s="3">
        <v>0.38700000000000001</v>
      </c>
      <c r="C44" s="3">
        <v>0.35499999999999998</v>
      </c>
      <c r="D44" s="1">
        <f t="shared" si="0"/>
        <v>0.17749999999999999</v>
      </c>
      <c r="E44" s="1"/>
      <c r="F44" t="s">
        <v>22</v>
      </c>
      <c r="G44" s="3">
        <v>0.26700000000000002</v>
      </c>
      <c r="H44" s="3">
        <v>0.26650000000000001</v>
      </c>
      <c r="I44">
        <v>41</v>
      </c>
      <c r="J44" s="3"/>
    </row>
    <row r="45" spans="1:10" x14ac:dyDescent="0.25">
      <c r="A45" t="s">
        <v>29</v>
      </c>
      <c r="B45" s="3">
        <v>0.61799999999999999</v>
      </c>
      <c r="C45" s="3">
        <v>0.14699999999999999</v>
      </c>
      <c r="D45" s="1">
        <f t="shared" si="0"/>
        <v>7.3499999999999996E-2</v>
      </c>
      <c r="E45" s="1"/>
      <c r="F45" t="s">
        <v>35</v>
      </c>
      <c r="G45" s="3">
        <v>0.38500000000000001</v>
      </c>
      <c r="H45" s="3">
        <v>0.154</v>
      </c>
      <c r="I45">
        <v>42</v>
      </c>
      <c r="J45" s="3"/>
    </row>
    <row r="46" spans="1:10" x14ac:dyDescent="0.25">
      <c r="A46" t="s">
        <v>30</v>
      </c>
      <c r="B46" s="3">
        <v>0.5</v>
      </c>
      <c r="C46" s="3">
        <v>0.25</v>
      </c>
      <c r="D46" s="1">
        <f t="shared" si="0"/>
        <v>0.125</v>
      </c>
      <c r="E46" s="1"/>
      <c r="F46" s="143" t="s">
        <v>387</v>
      </c>
      <c r="G46" s="3">
        <v>0.33300000000000002</v>
      </c>
      <c r="H46" s="3">
        <v>0.20849999999999999</v>
      </c>
      <c r="I46">
        <v>43</v>
      </c>
      <c r="J46" s="3"/>
    </row>
    <row r="47" spans="1:10" x14ac:dyDescent="0.25">
      <c r="A47" t="s">
        <v>31</v>
      </c>
      <c r="B47" s="3">
        <v>0.27300000000000002</v>
      </c>
      <c r="C47" s="3">
        <v>0.45500000000000002</v>
      </c>
      <c r="D47" s="1">
        <f t="shared" si="0"/>
        <v>0.22750000000000001</v>
      </c>
      <c r="E47" s="1"/>
      <c r="F47" t="s">
        <v>95</v>
      </c>
      <c r="G47" s="3">
        <v>0.33300000000000002</v>
      </c>
      <c r="H47" s="3">
        <v>0.20849999999999999</v>
      </c>
      <c r="I47">
        <v>44</v>
      </c>
      <c r="J47" s="3"/>
    </row>
    <row r="48" spans="1:10" x14ac:dyDescent="0.25">
      <c r="A48" t="s">
        <v>32</v>
      </c>
      <c r="B48" s="3">
        <v>0.48799999999999999</v>
      </c>
      <c r="C48" s="3">
        <v>0.36599999999999999</v>
      </c>
      <c r="D48" s="1">
        <f t="shared" si="0"/>
        <v>0.183</v>
      </c>
      <c r="E48" s="1"/>
      <c r="F48" t="s">
        <v>23</v>
      </c>
      <c r="G48" s="3">
        <v>0.314</v>
      </c>
      <c r="H48" s="3">
        <v>0.22850000000000001</v>
      </c>
      <c r="I48">
        <v>45</v>
      </c>
      <c r="J48" s="3"/>
    </row>
    <row r="49" spans="1:10" x14ac:dyDescent="0.25">
      <c r="A49" t="s">
        <v>33</v>
      </c>
      <c r="B49" s="3">
        <v>0.33300000000000002</v>
      </c>
      <c r="C49" s="3">
        <v>0.41699999999999998</v>
      </c>
      <c r="D49" s="1">
        <f t="shared" si="0"/>
        <v>0.20849999999999999</v>
      </c>
      <c r="E49" s="1"/>
      <c r="F49" t="s">
        <v>94</v>
      </c>
      <c r="G49" s="3">
        <v>0.42899999999999999</v>
      </c>
      <c r="H49" s="3">
        <v>0.11899999999999999</v>
      </c>
      <c r="I49">
        <v>46</v>
      </c>
      <c r="J49" s="3"/>
    </row>
    <row r="50" spans="1:10" x14ac:dyDescent="0.25">
      <c r="A50" t="s">
        <v>34</v>
      </c>
      <c r="B50" s="3">
        <v>0.38100000000000001</v>
      </c>
      <c r="C50" s="3">
        <v>0.42899999999999999</v>
      </c>
      <c r="D50" s="1">
        <f t="shared" si="0"/>
        <v>0.2145</v>
      </c>
      <c r="E50" s="1"/>
      <c r="F50" t="s">
        <v>88</v>
      </c>
      <c r="G50" s="3">
        <v>0.3</v>
      </c>
      <c r="H50" s="3">
        <v>0.25</v>
      </c>
      <c r="I50">
        <v>47</v>
      </c>
      <c r="J50" s="3"/>
    </row>
    <row r="51" spans="1:10" x14ac:dyDescent="0.25">
      <c r="A51" t="s">
        <v>35</v>
      </c>
      <c r="B51" s="3">
        <v>0.38500000000000001</v>
      </c>
      <c r="C51" s="3">
        <v>0.308</v>
      </c>
      <c r="D51" s="1">
        <f t="shared" si="0"/>
        <v>0.154</v>
      </c>
      <c r="E51" s="1"/>
      <c r="F51" t="s">
        <v>264</v>
      </c>
      <c r="G51" s="3">
        <v>0.40600000000000003</v>
      </c>
      <c r="H51" s="3">
        <v>0.14499999999999999</v>
      </c>
      <c r="I51">
        <v>48</v>
      </c>
      <c r="J51" s="3"/>
    </row>
    <row r="52" spans="1:10" x14ac:dyDescent="0.25">
      <c r="A52" t="s">
        <v>36</v>
      </c>
      <c r="B52" s="3">
        <v>0.5</v>
      </c>
      <c r="C52" s="3">
        <v>0.25</v>
      </c>
      <c r="D52" s="1">
        <f t="shared" si="0"/>
        <v>0.125</v>
      </c>
      <c r="E52" s="1"/>
      <c r="F52" t="s">
        <v>300</v>
      </c>
      <c r="G52" s="3">
        <v>0.313</v>
      </c>
      <c r="H52" s="3">
        <v>0.23949999999999999</v>
      </c>
      <c r="I52">
        <v>49</v>
      </c>
      <c r="J52" s="3"/>
    </row>
    <row r="53" spans="1:10" x14ac:dyDescent="0.25">
      <c r="A53" t="s">
        <v>37</v>
      </c>
      <c r="B53" s="3">
        <v>0.5</v>
      </c>
      <c r="C53" s="3">
        <v>0.2</v>
      </c>
      <c r="D53" s="1">
        <f t="shared" si="0"/>
        <v>0.1</v>
      </c>
      <c r="E53" s="1"/>
      <c r="F53" t="s">
        <v>45</v>
      </c>
      <c r="G53" s="3">
        <v>0.36099999999999999</v>
      </c>
      <c r="H53" s="3">
        <v>0.19450000000000001</v>
      </c>
      <c r="I53">
        <v>50</v>
      </c>
      <c r="J53" s="3"/>
    </row>
    <row r="54" spans="1:10" x14ac:dyDescent="0.25">
      <c r="A54" t="s">
        <v>38</v>
      </c>
      <c r="B54" s="3">
        <v>0.33300000000000002</v>
      </c>
      <c r="C54" s="3">
        <v>0.39400000000000002</v>
      </c>
      <c r="D54" s="1">
        <f t="shared" si="0"/>
        <v>0.19700000000000001</v>
      </c>
      <c r="E54" s="1"/>
      <c r="F54" t="s">
        <v>28</v>
      </c>
      <c r="G54" s="3">
        <v>0.38700000000000001</v>
      </c>
      <c r="H54" s="3">
        <v>0.17749999999999999</v>
      </c>
      <c r="I54">
        <v>51</v>
      </c>
      <c r="J54" s="3"/>
    </row>
    <row r="55" spans="1:10" x14ac:dyDescent="0.25">
      <c r="A55" t="s">
        <v>39</v>
      </c>
      <c r="B55" s="3">
        <v>0.16700000000000001</v>
      </c>
      <c r="C55" s="3">
        <v>0.38900000000000001</v>
      </c>
      <c r="D55" s="1">
        <f t="shared" si="0"/>
        <v>0.19450000000000001</v>
      </c>
      <c r="E55" s="1"/>
      <c r="F55" t="s">
        <v>58</v>
      </c>
      <c r="G55" s="3">
        <v>0.39500000000000002</v>
      </c>
      <c r="H55" s="3">
        <v>0.17100000000000001</v>
      </c>
      <c r="I55">
        <v>52</v>
      </c>
      <c r="J55" s="3"/>
    </row>
    <row r="56" spans="1:10" x14ac:dyDescent="0.25">
      <c r="A56" t="s">
        <v>40</v>
      </c>
      <c r="B56" s="3">
        <v>0.39400000000000002</v>
      </c>
      <c r="C56" s="3">
        <v>0.42399999999999999</v>
      </c>
      <c r="D56" s="1">
        <f t="shared" si="0"/>
        <v>0.21199999999999999</v>
      </c>
      <c r="E56" s="1"/>
      <c r="F56" t="s">
        <v>339</v>
      </c>
      <c r="G56" s="3">
        <v>0.31</v>
      </c>
      <c r="H56" s="3">
        <v>0.25850000000000001</v>
      </c>
      <c r="I56">
        <v>53</v>
      </c>
      <c r="J56" s="3"/>
    </row>
    <row r="57" spans="1:10" x14ac:dyDescent="0.25">
      <c r="A57" t="s">
        <v>41</v>
      </c>
      <c r="B57" s="3">
        <v>6.3E-2</v>
      </c>
      <c r="C57" s="3">
        <v>0.25</v>
      </c>
      <c r="D57" s="1">
        <f t="shared" si="0"/>
        <v>0.125</v>
      </c>
      <c r="E57" s="1"/>
      <c r="F57" t="s">
        <v>91</v>
      </c>
      <c r="G57" s="3">
        <v>0.28599999999999998</v>
      </c>
      <c r="H57" s="3">
        <v>0.28549999999999998</v>
      </c>
      <c r="I57">
        <v>54</v>
      </c>
      <c r="J57" s="3"/>
    </row>
    <row r="58" spans="1:10" x14ac:dyDescent="0.25">
      <c r="A58" t="s">
        <v>42</v>
      </c>
      <c r="B58" s="3">
        <v>0.36399999999999999</v>
      </c>
      <c r="C58" s="3">
        <v>0.45500000000000002</v>
      </c>
      <c r="D58" s="1">
        <f t="shared" si="0"/>
        <v>0.22750000000000001</v>
      </c>
      <c r="E58" s="1"/>
      <c r="F58" t="s">
        <v>269</v>
      </c>
      <c r="G58" s="3">
        <v>0.373</v>
      </c>
      <c r="H58" s="3">
        <v>0.20150000000000001</v>
      </c>
      <c r="I58">
        <v>55</v>
      </c>
      <c r="J58" s="3"/>
    </row>
    <row r="59" spans="1:10" x14ac:dyDescent="0.25">
      <c r="A59" t="s">
        <v>43</v>
      </c>
      <c r="B59" s="3">
        <v>0.25</v>
      </c>
      <c r="C59" s="3">
        <v>0.5</v>
      </c>
      <c r="D59" s="1">
        <f t="shared" si="0"/>
        <v>0.25</v>
      </c>
      <c r="E59" s="1"/>
      <c r="F59" s="143" t="s">
        <v>1022</v>
      </c>
      <c r="G59" s="3">
        <v>0.45900000000000002</v>
      </c>
      <c r="H59" s="3">
        <v>0.1215</v>
      </c>
      <c r="I59">
        <v>56</v>
      </c>
      <c r="J59" s="3"/>
    </row>
    <row r="60" spans="1:10" x14ac:dyDescent="0.25">
      <c r="A60" t="s">
        <v>44</v>
      </c>
      <c r="B60" s="3">
        <v>0.5</v>
      </c>
      <c r="C60" s="3">
        <v>0.29199999999999998</v>
      </c>
      <c r="D60" s="1">
        <f t="shared" si="0"/>
        <v>0.14599999999999999</v>
      </c>
      <c r="E60" s="1"/>
      <c r="G60" t="s">
        <v>100</v>
      </c>
      <c r="H60" t="s">
        <v>101</v>
      </c>
      <c r="J60" s="3"/>
    </row>
    <row r="61" spans="1:10" x14ac:dyDescent="0.25">
      <c r="A61" t="s">
        <v>45</v>
      </c>
      <c r="B61" s="3">
        <v>0.36099999999999999</v>
      </c>
      <c r="C61" s="3">
        <v>0.38900000000000001</v>
      </c>
      <c r="D61" s="1">
        <f t="shared" si="0"/>
        <v>0.19450000000000001</v>
      </c>
      <c r="E61" s="1"/>
      <c r="F61" t="s">
        <v>90</v>
      </c>
      <c r="G61" s="3">
        <v>0.433</v>
      </c>
      <c r="H61" s="3">
        <v>0.15</v>
      </c>
      <c r="J61" s="3"/>
    </row>
    <row r="62" spans="1:10" x14ac:dyDescent="0.25">
      <c r="A62" t="s">
        <v>46</v>
      </c>
      <c r="B62" s="3">
        <v>0.51700000000000002</v>
      </c>
      <c r="C62" s="3">
        <v>0.34499999999999997</v>
      </c>
      <c r="D62" s="1">
        <f t="shared" si="0"/>
        <v>0.17249999999999999</v>
      </c>
      <c r="E62" s="1"/>
      <c r="F62" s="143" t="s">
        <v>1024</v>
      </c>
      <c r="G62" s="3">
        <v>0.41699999999999998</v>
      </c>
      <c r="H62" s="3">
        <v>0.16650000000000001</v>
      </c>
      <c r="J62" s="3"/>
    </row>
    <row r="63" spans="1:10" x14ac:dyDescent="0.25">
      <c r="A63" t="s">
        <v>47</v>
      </c>
      <c r="B63" s="3">
        <v>0.31</v>
      </c>
      <c r="C63" s="3">
        <v>0.34499999999999997</v>
      </c>
      <c r="D63" s="1">
        <f t="shared" si="0"/>
        <v>0.17249999999999999</v>
      </c>
      <c r="E63" s="1"/>
      <c r="F63" t="s">
        <v>96</v>
      </c>
      <c r="G63" s="3">
        <v>0.36699999999999999</v>
      </c>
      <c r="H63" s="3">
        <v>0.2165</v>
      </c>
      <c r="J63" s="3"/>
    </row>
    <row r="64" spans="1:10" x14ac:dyDescent="0.25">
      <c r="A64" t="s">
        <v>48</v>
      </c>
      <c r="B64" s="3">
        <v>0.19</v>
      </c>
      <c r="C64" s="3">
        <v>0.42899999999999999</v>
      </c>
      <c r="D64" s="1">
        <f t="shared" si="0"/>
        <v>0.2145</v>
      </c>
      <c r="E64" s="1"/>
      <c r="F64" t="s">
        <v>42</v>
      </c>
      <c r="G64" s="3">
        <v>0.36399999999999999</v>
      </c>
      <c r="H64" s="3">
        <v>0.22750000000000001</v>
      </c>
      <c r="J64" s="3"/>
    </row>
    <row r="65" spans="1:10" x14ac:dyDescent="0.25">
      <c r="A65" t="s">
        <v>49</v>
      </c>
      <c r="B65" s="3">
        <v>0.35</v>
      </c>
      <c r="C65" s="3">
        <v>0.25</v>
      </c>
      <c r="D65" s="1">
        <f t="shared" si="0"/>
        <v>0.125</v>
      </c>
      <c r="E65" s="1"/>
      <c r="F65" t="s">
        <v>211</v>
      </c>
      <c r="G65" s="3">
        <v>0.35899999999999999</v>
      </c>
      <c r="H65" s="3">
        <v>0.23449999999999999</v>
      </c>
      <c r="J65" s="3"/>
    </row>
    <row r="66" spans="1:10" x14ac:dyDescent="0.25">
      <c r="A66" t="s">
        <v>50</v>
      </c>
      <c r="B66" s="3">
        <v>0.19</v>
      </c>
      <c r="C66" s="3">
        <v>0.38100000000000001</v>
      </c>
      <c r="D66" s="1">
        <f t="shared" si="0"/>
        <v>0.1905</v>
      </c>
      <c r="E66" s="1"/>
      <c r="F66" t="s">
        <v>80</v>
      </c>
      <c r="G66" s="3">
        <v>0.45900000000000002</v>
      </c>
      <c r="H66" s="3">
        <v>0.13500000000000001</v>
      </c>
      <c r="J66" s="3"/>
    </row>
    <row r="67" spans="1:10" x14ac:dyDescent="0.25">
      <c r="A67" t="s">
        <v>51</v>
      </c>
      <c r="B67" s="3">
        <v>0.23499999999999999</v>
      </c>
      <c r="C67" s="3">
        <v>0.29399999999999998</v>
      </c>
      <c r="D67" s="1">
        <f t="shared" si="0"/>
        <v>0.14699999999999999</v>
      </c>
      <c r="E67" s="1"/>
      <c r="F67" t="s">
        <v>34</v>
      </c>
      <c r="G67" s="3">
        <v>0.38100000000000001</v>
      </c>
      <c r="H67" s="3">
        <v>0.2145</v>
      </c>
      <c r="J67" s="3"/>
    </row>
    <row r="68" spans="1:10" x14ac:dyDescent="0.25">
      <c r="A68" t="s">
        <v>52</v>
      </c>
      <c r="B68" s="3">
        <v>0.34399999999999997</v>
      </c>
      <c r="C68" s="3">
        <v>0.219</v>
      </c>
      <c r="D68" s="1">
        <f t="shared" si="0"/>
        <v>0.1095</v>
      </c>
      <c r="E68" s="1"/>
      <c r="F68" s="143" t="s">
        <v>1025</v>
      </c>
      <c r="G68" s="3">
        <v>0.38500000000000001</v>
      </c>
      <c r="H68" s="3">
        <v>0.21149999999999999</v>
      </c>
      <c r="J68" s="3"/>
    </row>
    <row r="69" spans="1:10" x14ac:dyDescent="0.25">
      <c r="A69" t="s">
        <v>53</v>
      </c>
      <c r="B69" s="3">
        <v>0.35699999999999998</v>
      </c>
      <c r="C69" s="3">
        <v>7.0999999999999994E-2</v>
      </c>
      <c r="D69" s="1">
        <f t="shared" ref="D69:D115" si="1">+C69*0.5</f>
        <v>3.5499999999999997E-2</v>
      </c>
      <c r="E69" s="1"/>
      <c r="F69" t="s">
        <v>37</v>
      </c>
      <c r="G69" s="3">
        <v>0.5</v>
      </c>
      <c r="H69" s="3">
        <v>0.1</v>
      </c>
      <c r="J69" s="3"/>
    </row>
    <row r="70" spans="1:10" x14ac:dyDescent="0.25">
      <c r="A70" t="s">
        <v>54</v>
      </c>
      <c r="B70" s="3">
        <v>0.19</v>
      </c>
      <c r="C70" s="3">
        <v>0.33300000000000002</v>
      </c>
      <c r="D70" s="1">
        <f t="shared" si="1"/>
        <v>0.16650000000000001</v>
      </c>
      <c r="E70" s="1"/>
      <c r="F70" t="s">
        <v>40</v>
      </c>
      <c r="G70" s="3">
        <v>0.39400000000000002</v>
      </c>
      <c r="H70" s="3">
        <v>0.21199999999999999</v>
      </c>
      <c r="J70" s="3"/>
    </row>
    <row r="71" spans="1:10" x14ac:dyDescent="0.25">
      <c r="A71" t="s">
        <v>55</v>
      </c>
      <c r="B71" s="3">
        <v>0.38500000000000001</v>
      </c>
      <c r="C71" s="3">
        <v>0.42299999999999999</v>
      </c>
      <c r="D71" s="1">
        <f t="shared" si="1"/>
        <v>0.21149999999999999</v>
      </c>
      <c r="E71" s="1"/>
      <c r="F71" t="s">
        <v>89</v>
      </c>
      <c r="G71" s="3">
        <v>0.5</v>
      </c>
      <c r="H71" s="3">
        <v>0.1095</v>
      </c>
      <c r="J71" s="3"/>
    </row>
    <row r="72" spans="1:10" x14ac:dyDescent="0.25">
      <c r="A72" t="s">
        <v>56</v>
      </c>
      <c r="B72" s="3">
        <v>0.41699999999999998</v>
      </c>
      <c r="C72" s="3">
        <v>0.33300000000000002</v>
      </c>
      <c r="D72" s="1">
        <f t="shared" si="1"/>
        <v>0.16650000000000001</v>
      </c>
      <c r="E72" s="1"/>
      <c r="F72" t="s">
        <v>290</v>
      </c>
      <c r="G72" s="3">
        <v>0.46899999999999997</v>
      </c>
      <c r="H72" s="3">
        <v>0.14299999999999999</v>
      </c>
      <c r="J72" s="3"/>
    </row>
    <row r="73" spans="1:10" x14ac:dyDescent="0.25">
      <c r="A73" t="s">
        <v>57</v>
      </c>
      <c r="B73" s="3">
        <v>0.45900000000000002</v>
      </c>
      <c r="C73" s="3">
        <v>0.24299999999999999</v>
      </c>
      <c r="D73" s="1">
        <f t="shared" si="1"/>
        <v>0.1215</v>
      </c>
      <c r="E73" s="1"/>
      <c r="F73" t="s">
        <v>81</v>
      </c>
      <c r="G73" s="3">
        <v>0.46200000000000002</v>
      </c>
      <c r="H73" s="3">
        <v>0.154</v>
      </c>
      <c r="J73" s="3"/>
    </row>
    <row r="74" spans="1:10" x14ac:dyDescent="0.25">
      <c r="A74" t="s">
        <v>58</v>
      </c>
      <c r="B74" s="3">
        <v>0.39500000000000002</v>
      </c>
      <c r="C74" s="3">
        <v>0.34200000000000003</v>
      </c>
      <c r="D74" s="1">
        <f t="shared" si="1"/>
        <v>0.17100000000000001</v>
      </c>
      <c r="E74" s="1"/>
      <c r="F74" t="s">
        <v>319</v>
      </c>
      <c r="G74" s="3">
        <v>0.38800000000000001</v>
      </c>
      <c r="H74" s="3">
        <v>0.23150000000000001</v>
      </c>
      <c r="J74" s="3"/>
    </row>
    <row r="75" spans="1:10" x14ac:dyDescent="0.25">
      <c r="A75" t="s">
        <v>59</v>
      </c>
      <c r="B75" s="3">
        <v>0.50900000000000001</v>
      </c>
      <c r="C75" s="3">
        <v>0.32100000000000001</v>
      </c>
      <c r="D75" s="1">
        <f t="shared" si="1"/>
        <v>0.1605</v>
      </c>
      <c r="E75" s="1"/>
      <c r="F75" t="s">
        <v>279</v>
      </c>
      <c r="G75" s="3">
        <v>0.48299999999999998</v>
      </c>
      <c r="H75" s="3">
        <v>0.13800000000000001</v>
      </c>
      <c r="J75" s="3"/>
    </row>
    <row r="76" spans="1:10" x14ac:dyDescent="0.25">
      <c r="A76" t="s">
        <v>60</v>
      </c>
      <c r="B76" s="3">
        <v>0.67</v>
      </c>
      <c r="C76" s="3">
        <v>0.26600000000000001</v>
      </c>
      <c r="D76" s="1">
        <f t="shared" si="1"/>
        <v>0.13300000000000001</v>
      </c>
      <c r="E76" s="1"/>
      <c r="F76" t="s">
        <v>30</v>
      </c>
      <c r="G76" s="3">
        <v>0.5</v>
      </c>
      <c r="H76" s="3">
        <v>0.125</v>
      </c>
      <c r="J76" s="3"/>
    </row>
    <row r="77" spans="1:10" x14ac:dyDescent="0.25">
      <c r="A77" t="s">
        <v>61</v>
      </c>
      <c r="B77" s="3">
        <v>0.52600000000000002</v>
      </c>
      <c r="C77" s="3">
        <v>0.22800000000000001</v>
      </c>
      <c r="D77" s="1">
        <f t="shared" si="1"/>
        <v>0.114</v>
      </c>
      <c r="E77" s="1"/>
      <c r="F77" t="s">
        <v>36</v>
      </c>
      <c r="G77" s="3">
        <v>0.5</v>
      </c>
      <c r="H77" s="3">
        <v>0.125</v>
      </c>
      <c r="J77" s="3"/>
    </row>
    <row r="78" spans="1:10" x14ac:dyDescent="0.25">
      <c r="A78" t="s">
        <v>62</v>
      </c>
      <c r="B78" s="3">
        <v>0.217</v>
      </c>
      <c r="C78" s="3">
        <v>0.47799999999999998</v>
      </c>
      <c r="D78" s="1">
        <f t="shared" si="1"/>
        <v>0.23899999999999999</v>
      </c>
      <c r="E78" s="1"/>
      <c r="F78" t="s">
        <v>75</v>
      </c>
      <c r="G78" s="3">
        <v>0.45200000000000001</v>
      </c>
      <c r="H78" s="3">
        <v>0.17749999999999999</v>
      </c>
      <c r="J78" s="3"/>
    </row>
    <row r="79" spans="1:10" x14ac:dyDescent="0.25">
      <c r="A79" t="s">
        <v>63</v>
      </c>
      <c r="B79" s="3">
        <v>0.308</v>
      </c>
      <c r="C79" s="3">
        <v>0.40400000000000003</v>
      </c>
      <c r="D79" s="1">
        <f t="shared" si="1"/>
        <v>0.20200000000000001</v>
      </c>
      <c r="E79" s="1"/>
      <c r="F79" t="s">
        <v>61</v>
      </c>
      <c r="G79" s="3">
        <v>0.52600000000000002</v>
      </c>
      <c r="H79" s="3">
        <v>0.114</v>
      </c>
      <c r="J79" s="3"/>
    </row>
    <row r="80" spans="1:10" x14ac:dyDescent="0.25">
      <c r="A80" t="s">
        <v>64</v>
      </c>
      <c r="B80" s="3">
        <v>8.3000000000000004E-2</v>
      </c>
      <c r="C80" s="3">
        <v>0.33300000000000002</v>
      </c>
      <c r="D80" s="1">
        <f t="shared" si="1"/>
        <v>0.16650000000000001</v>
      </c>
      <c r="E80" s="1"/>
      <c r="F80" t="s">
        <v>44</v>
      </c>
      <c r="G80" s="3">
        <v>0.5</v>
      </c>
      <c r="H80" s="3">
        <v>0.14599999999999999</v>
      </c>
      <c r="J80" s="3"/>
    </row>
    <row r="81" spans="1:10" x14ac:dyDescent="0.25">
      <c r="A81" t="s">
        <v>65</v>
      </c>
      <c r="B81" s="3">
        <v>0.375</v>
      </c>
      <c r="C81" s="3">
        <v>0.188</v>
      </c>
      <c r="D81" s="1">
        <f t="shared" si="1"/>
        <v>9.4E-2</v>
      </c>
      <c r="E81" s="1"/>
      <c r="F81" t="s">
        <v>274</v>
      </c>
      <c r="G81" s="3">
        <v>0.44900000000000001</v>
      </c>
      <c r="H81" s="3">
        <v>0.20399999999999999</v>
      </c>
      <c r="J81" s="3"/>
    </row>
    <row r="82" spans="1:10" x14ac:dyDescent="0.25">
      <c r="A82" t="s">
        <v>66</v>
      </c>
      <c r="B82" s="3">
        <v>0.28599999999999998</v>
      </c>
      <c r="C82" s="3">
        <v>0.42899999999999999</v>
      </c>
      <c r="D82" s="1">
        <f t="shared" si="1"/>
        <v>0.2145</v>
      </c>
      <c r="E82" s="1"/>
      <c r="F82" t="s">
        <v>314</v>
      </c>
      <c r="G82" s="3">
        <v>0.432</v>
      </c>
      <c r="H82" s="3">
        <v>0.22750000000000001</v>
      </c>
      <c r="J82" s="3"/>
    </row>
    <row r="83" spans="1:10" x14ac:dyDescent="0.25">
      <c r="A83" t="s">
        <v>67</v>
      </c>
      <c r="B83" s="3">
        <v>0.29399999999999998</v>
      </c>
      <c r="C83" s="3">
        <v>5.8999999999999997E-2</v>
      </c>
      <c r="D83" s="1">
        <f t="shared" si="1"/>
        <v>2.9499999999999998E-2</v>
      </c>
      <c r="E83" s="1"/>
      <c r="F83" t="s">
        <v>197</v>
      </c>
      <c r="G83">
        <v>0.46400000000000002</v>
      </c>
      <c r="H83">
        <v>0.19650000000000001</v>
      </c>
      <c r="J83" s="3"/>
    </row>
    <row r="84" spans="1:10" x14ac:dyDescent="0.25">
      <c r="A84" t="s">
        <v>68</v>
      </c>
      <c r="B84" s="3">
        <v>0.56100000000000005</v>
      </c>
      <c r="C84" s="3">
        <v>0.29299999999999998</v>
      </c>
      <c r="D84" s="1">
        <f t="shared" si="1"/>
        <v>0.14649999999999999</v>
      </c>
      <c r="E84" s="1"/>
      <c r="F84" t="s">
        <v>59</v>
      </c>
      <c r="G84" s="3">
        <v>0.50900000000000001</v>
      </c>
      <c r="H84" s="3">
        <v>0.1605</v>
      </c>
      <c r="J84" s="3"/>
    </row>
    <row r="85" spans="1:10" x14ac:dyDescent="0.25">
      <c r="A85" t="s">
        <v>69</v>
      </c>
      <c r="B85" s="3">
        <v>0.222</v>
      </c>
      <c r="C85" s="3">
        <v>0.38900000000000001</v>
      </c>
      <c r="D85" s="1">
        <f t="shared" si="1"/>
        <v>0.19450000000000001</v>
      </c>
      <c r="E85" s="1"/>
      <c r="F85" t="s">
        <v>32</v>
      </c>
      <c r="G85" s="3">
        <v>0.48799999999999999</v>
      </c>
      <c r="H85" s="3">
        <v>0.183</v>
      </c>
      <c r="J85" s="3"/>
    </row>
    <row r="86" spans="1:10" x14ac:dyDescent="0.25">
      <c r="A86" t="s">
        <v>70</v>
      </c>
      <c r="B86" s="3">
        <v>0.3</v>
      </c>
      <c r="C86" s="3">
        <v>0.45</v>
      </c>
      <c r="D86" s="1">
        <f t="shared" si="1"/>
        <v>0.22500000000000001</v>
      </c>
      <c r="E86" s="1"/>
      <c r="F86" t="s">
        <v>77</v>
      </c>
      <c r="G86" s="3">
        <v>0.55000000000000004</v>
      </c>
      <c r="H86" s="3">
        <v>0.125</v>
      </c>
      <c r="J86" s="3"/>
    </row>
    <row r="87" spans="1:10" x14ac:dyDescent="0.25">
      <c r="A87" t="s">
        <v>71</v>
      </c>
      <c r="B87" s="3">
        <v>0.61699999999999999</v>
      </c>
      <c r="C87" s="3">
        <v>0.224</v>
      </c>
      <c r="D87" s="1">
        <f t="shared" si="1"/>
        <v>0.112</v>
      </c>
      <c r="E87" s="1"/>
      <c r="F87" t="s">
        <v>27</v>
      </c>
      <c r="G87" s="3">
        <v>0.5</v>
      </c>
      <c r="H87" s="3">
        <v>0.17649999999999999</v>
      </c>
      <c r="J87" s="3"/>
    </row>
    <row r="88" spans="1:10" x14ac:dyDescent="0.25">
      <c r="A88" t="s">
        <v>72</v>
      </c>
      <c r="B88" s="3">
        <v>8.3000000000000004E-2</v>
      </c>
      <c r="C88" s="3">
        <v>0.5</v>
      </c>
      <c r="D88" s="1">
        <f t="shared" si="1"/>
        <v>0.25</v>
      </c>
      <c r="E88" s="1"/>
      <c r="F88" t="s">
        <v>334</v>
      </c>
      <c r="G88" s="3">
        <v>0.46800000000000003</v>
      </c>
      <c r="H88" s="3">
        <v>0.20949999999999999</v>
      </c>
      <c r="J88" s="3"/>
    </row>
    <row r="89" spans="1:10" x14ac:dyDescent="0.25">
      <c r="A89" t="s">
        <v>73</v>
      </c>
      <c r="B89" s="3">
        <v>0</v>
      </c>
      <c r="C89" s="3">
        <v>0.154</v>
      </c>
      <c r="D89" s="1">
        <f t="shared" si="1"/>
        <v>7.6999999999999999E-2</v>
      </c>
      <c r="E89" s="1"/>
      <c r="F89" t="s">
        <v>46</v>
      </c>
      <c r="G89" s="3">
        <v>0.51700000000000002</v>
      </c>
      <c r="H89" s="3">
        <v>0.17249999999999999</v>
      </c>
      <c r="J89" s="3"/>
    </row>
    <row r="90" spans="1:10" x14ac:dyDescent="0.25">
      <c r="A90" t="s">
        <v>74</v>
      </c>
      <c r="B90" s="3">
        <v>0.33300000000000002</v>
      </c>
      <c r="C90" s="3">
        <v>0.14299999999999999</v>
      </c>
      <c r="D90" s="1">
        <f t="shared" si="1"/>
        <v>7.1499999999999994E-2</v>
      </c>
      <c r="E90" s="1"/>
      <c r="F90" t="s">
        <v>97</v>
      </c>
      <c r="G90" s="3">
        <v>0.47599999999999998</v>
      </c>
      <c r="H90" s="3">
        <v>0.2145</v>
      </c>
      <c r="J90" s="3"/>
    </row>
    <row r="91" spans="1:10" x14ac:dyDescent="0.25">
      <c r="A91" t="s">
        <v>75</v>
      </c>
      <c r="B91" s="3">
        <v>0.45200000000000001</v>
      </c>
      <c r="C91" s="3">
        <v>0.35499999999999998</v>
      </c>
      <c r="D91" s="1">
        <f t="shared" si="1"/>
        <v>0.17749999999999999</v>
      </c>
      <c r="E91" s="1"/>
      <c r="F91" s="143" t="s">
        <v>376</v>
      </c>
      <c r="G91" s="3">
        <v>0.61799999999999999</v>
      </c>
      <c r="H91" s="3">
        <v>7.3499999999999996E-2</v>
      </c>
      <c r="J91" s="3"/>
    </row>
    <row r="92" spans="1:10" x14ac:dyDescent="0.25">
      <c r="A92" t="s">
        <v>76</v>
      </c>
      <c r="B92" s="3">
        <v>0.25</v>
      </c>
      <c r="C92" s="3">
        <v>0.5</v>
      </c>
      <c r="D92" s="1">
        <f t="shared" si="1"/>
        <v>0.25</v>
      </c>
      <c r="E92" s="1"/>
      <c r="F92" t="s">
        <v>259</v>
      </c>
      <c r="G92" s="3">
        <v>0.51100000000000001</v>
      </c>
      <c r="H92" s="3">
        <v>0.1875</v>
      </c>
      <c r="J92" s="3"/>
    </row>
    <row r="93" spans="1:10" x14ac:dyDescent="0.25">
      <c r="A93" t="s">
        <v>77</v>
      </c>
      <c r="B93" s="3">
        <v>0.55000000000000004</v>
      </c>
      <c r="C93" s="3">
        <v>0.25</v>
      </c>
      <c r="D93" s="1">
        <f t="shared" si="1"/>
        <v>0.125</v>
      </c>
      <c r="E93" s="1"/>
      <c r="F93" t="s">
        <v>324</v>
      </c>
      <c r="G93" s="3">
        <v>0.51100000000000001</v>
      </c>
      <c r="H93" s="3">
        <v>0.189</v>
      </c>
      <c r="J93" s="3"/>
    </row>
    <row r="94" spans="1:10" x14ac:dyDescent="0.25">
      <c r="A94" t="s">
        <v>78</v>
      </c>
      <c r="B94" s="3">
        <v>0.313</v>
      </c>
      <c r="C94" s="3">
        <v>0.313</v>
      </c>
      <c r="D94" s="1">
        <f t="shared" si="1"/>
        <v>0.1565</v>
      </c>
      <c r="E94" s="1"/>
      <c r="F94" t="s">
        <v>98</v>
      </c>
      <c r="G94" s="3">
        <v>0.46700000000000003</v>
      </c>
      <c r="H94" s="3">
        <v>0.23350000000000001</v>
      </c>
      <c r="J94" s="3"/>
    </row>
    <row r="95" spans="1:10" x14ac:dyDescent="0.25">
      <c r="A95" t="s">
        <v>79</v>
      </c>
      <c r="B95" s="3">
        <v>0.26700000000000002</v>
      </c>
      <c r="C95" s="3">
        <v>0.33300000000000002</v>
      </c>
      <c r="D95" s="1">
        <f t="shared" si="1"/>
        <v>0.16650000000000001</v>
      </c>
      <c r="E95" s="1"/>
      <c r="F95" t="s">
        <v>68</v>
      </c>
      <c r="G95" s="3">
        <v>0.56100000000000005</v>
      </c>
      <c r="H95" s="3">
        <v>0.14649999999999999</v>
      </c>
      <c r="J95" s="3"/>
    </row>
    <row r="96" spans="1:10" x14ac:dyDescent="0.25">
      <c r="A96" t="s">
        <v>80</v>
      </c>
      <c r="B96" s="3">
        <v>0.45900000000000002</v>
      </c>
      <c r="C96" s="3">
        <v>0.27</v>
      </c>
      <c r="D96" s="1">
        <f t="shared" si="1"/>
        <v>0.13500000000000001</v>
      </c>
      <c r="E96" s="1"/>
      <c r="F96" t="s">
        <v>85</v>
      </c>
      <c r="G96" s="3">
        <v>0.5</v>
      </c>
      <c r="H96" s="3">
        <v>0.20849999999999999</v>
      </c>
      <c r="J96" s="3"/>
    </row>
    <row r="97" spans="1:10" x14ac:dyDescent="0.25">
      <c r="A97" t="s">
        <v>81</v>
      </c>
      <c r="B97" s="3">
        <v>0.46200000000000002</v>
      </c>
      <c r="C97" s="3">
        <v>0.308</v>
      </c>
      <c r="D97" s="1">
        <f t="shared" si="1"/>
        <v>0.154</v>
      </c>
      <c r="E97" s="1"/>
      <c r="F97" t="s">
        <v>21</v>
      </c>
      <c r="G97" s="3">
        <v>0.58199999999999996</v>
      </c>
      <c r="H97" s="3">
        <v>0.14549999999999999</v>
      </c>
      <c r="J97" s="3"/>
    </row>
    <row r="98" spans="1:10" x14ac:dyDescent="0.25">
      <c r="A98" t="s">
        <v>99</v>
      </c>
      <c r="B98" s="3">
        <v>8.3000000000000004E-2</v>
      </c>
      <c r="C98" s="3">
        <v>0.5</v>
      </c>
      <c r="D98" s="1">
        <f t="shared" si="1"/>
        <v>0.25</v>
      </c>
      <c r="E98" s="1"/>
      <c r="F98" t="s">
        <v>71</v>
      </c>
      <c r="G98" s="3">
        <v>0.61699999999999999</v>
      </c>
      <c r="H98" s="3">
        <v>0.112</v>
      </c>
      <c r="J98" s="3"/>
    </row>
    <row r="99" spans="1:10" x14ac:dyDescent="0.25">
      <c r="A99" t="s">
        <v>82</v>
      </c>
      <c r="B99" s="3">
        <v>0.182</v>
      </c>
      <c r="C99" s="3">
        <v>0.45500000000000002</v>
      </c>
      <c r="D99" s="1">
        <f t="shared" si="1"/>
        <v>0.22750000000000001</v>
      </c>
      <c r="E99" s="1"/>
      <c r="F99" t="s">
        <v>329</v>
      </c>
      <c r="G99" s="3">
        <v>0.55400000000000005</v>
      </c>
      <c r="H99" s="3">
        <v>0.17549999999999999</v>
      </c>
      <c r="J99" s="3"/>
    </row>
    <row r="100" spans="1:10" x14ac:dyDescent="0.25">
      <c r="A100" t="s">
        <v>83</v>
      </c>
      <c r="B100" s="3">
        <v>0.27800000000000002</v>
      </c>
      <c r="C100" s="3">
        <v>0.38900000000000001</v>
      </c>
      <c r="D100" s="1">
        <f t="shared" si="1"/>
        <v>0.19450000000000001</v>
      </c>
      <c r="E100" s="1"/>
      <c r="F100" t="s">
        <v>240</v>
      </c>
      <c r="G100" s="3">
        <v>0.60599999999999998</v>
      </c>
      <c r="H100" s="3">
        <v>0.125</v>
      </c>
      <c r="J100" s="3"/>
    </row>
    <row r="101" spans="1:10" x14ac:dyDescent="0.25">
      <c r="A101" t="s">
        <v>84</v>
      </c>
      <c r="B101" s="3">
        <v>0.214</v>
      </c>
      <c r="C101" s="3">
        <v>0.57099999999999995</v>
      </c>
      <c r="D101" s="1">
        <f t="shared" si="1"/>
        <v>0.28549999999999998</v>
      </c>
      <c r="E101" s="1"/>
      <c r="F101" t="s">
        <v>305</v>
      </c>
      <c r="G101" s="3">
        <v>0.56399999999999995</v>
      </c>
      <c r="H101" s="3">
        <v>0.17249999999999999</v>
      </c>
      <c r="J101" s="3"/>
    </row>
    <row r="102" spans="1:10" x14ac:dyDescent="0.25">
      <c r="A102" t="s">
        <v>85</v>
      </c>
      <c r="B102" s="3">
        <v>0.5</v>
      </c>
      <c r="C102" s="3">
        <v>0.41699999999999998</v>
      </c>
      <c r="D102" s="1">
        <f t="shared" si="1"/>
        <v>0.20849999999999999</v>
      </c>
      <c r="E102" s="1"/>
      <c r="F102" t="s">
        <v>230</v>
      </c>
      <c r="G102" s="3">
        <v>0.57499999999999996</v>
      </c>
      <c r="H102" s="3">
        <v>0.17100000000000001</v>
      </c>
      <c r="J102" s="3"/>
    </row>
    <row r="103" spans="1:10" x14ac:dyDescent="0.25">
      <c r="A103" t="s">
        <v>86</v>
      </c>
      <c r="B103" s="3">
        <v>0.21099999999999999</v>
      </c>
      <c r="C103" s="3">
        <v>0.52600000000000002</v>
      </c>
      <c r="D103" s="1">
        <f t="shared" si="1"/>
        <v>0.26300000000000001</v>
      </c>
      <c r="E103" s="1"/>
      <c r="F103" t="s">
        <v>244</v>
      </c>
      <c r="G103" s="3">
        <v>0.56399999999999995</v>
      </c>
      <c r="H103" s="3">
        <v>0.1925</v>
      </c>
      <c r="J103" s="3"/>
    </row>
    <row r="104" spans="1:10" x14ac:dyDescent="0.25">
      <c r="A104" t="s">
        <v>87</v>
      </c>
      <c r="B104" s="3">
        <v>0.57099999999999995</v>
      </c>
      <c r="C104" s="3">
        <v>0.42899999999999999</v>
      </c>
      <c r="D104" s="1">
        <f t="shared" si="1"/>
        <v>0.2145</v>
      </c>
      <c r="E104" s="1"/>
      <c r="F104" t="s">
        <v>24</v>
      </c>
      <c r="G104" s="3">
        <v>0.68600000000000005</v>
      </c>
      <c r="H104" s="3">
        <v>8.5500000000000007E-2</v>
      </c>
      <c r="J104" s="3"/>
    </row>
    <row r="105" spans="1:10" x14ac:dyDescent="0.25">
      <c r="A105" t="s">
        <v>88</v>
      </c>
      <c r="B105" s="3">
        <v>0.3</v>
      </c>
      <c r="C105" s="3">
        <v>0.5</v>
      </c>
      <c r="D105" s="1">
        <f t="shared" si="1"/>
        <v>0.25</v>
      </c>
      <c r="E105" s="1"/>
      <c r="F105" t="s">
        <v>235</v>
      </c>
      <c r="G105" s="3">
        <v>0.64700000000000002</v>
      </c>
      <c r="H105" s="3">
        <v>0.1265</v>
      </c>
      <c r="J105" s="3"/>
    </row>
    <row r="106" spans="1:10" x14ac:dyDescent="0.25">
      <c r="A106" t="s">
        <v>89</v>
      </c>
      <c r="B106" s="3">
        <v>0.5</v>
      </c>
      <c r="C106" s="3">
        <v>0.219</v>
      </c>
      <c r="D106" s="1">
        <f t="shared" si="1"/>
        <v>0.1095</v>
      </c>
      <c r="E106" s="1"/>
      <c r="F106" t="s">
        <v>677</v>
      </c>
      <c r="G106" s="3">
        <v>0.63300000000000001</v>
      </c>
      <c r="H106" s="3">
        <v>0.14549999999999999</v>
      </c>
      <c r="J106" s="3"/>
    </row>
    <row r="107" spans="1:10" x14ac:dyDescent="0.25">
      <c r="A107" t="s">
        <v>90</v>
      </c>
      <c r="B107" s="3">
        <v>0.433</v>
      </c>
      <c r="C107" s="3">
        <v>0.3</v>
      </c>
      <c r="D107" s="1">
        <f t="shared" si="1"/>
        <v>0.15</v>
      </c>
      <c r="E107" s="1"/>
      <c r="F107" t="s">
        <v>207</v>
      </c>
      <c r="G107" s="3">
        <v>0.61599999999999999</v>
      </c>
      <c r="H107" s="3">
        <v>0.16300000000000001</v>
      </c>
      <c r="J107" s="3"/>
    </row>
    <row r="108" spans="1:10" x14ac:dyDescent="0.25">
      <c r="A108" t="s">
        <v>91</v>
      </c>
      <c r="B108" s="3">
        <v>0.28599999999999998</v>
      </c>
      <c r="C108" s="3">
        <v>0.57099999999999995</v>
      </c>
      <c r="D108" s="1">
        <f t="shared" si="1"/>
        <v>0.28549999999999998</v>
      </c>
      <c r="E108" s="1"/>
      <c r="F108" s="143" t="s">
        <v>1026</v>
      </c>
      <c r="G108" s="3">
        <v>0.622</v>
      </c>
      <c r="H108" s="3">
        <v>0.1585</v>
      </c>
      <c r="J108" s="3"/>
    </row>
    <row r="109" spans="1:10" x14ac:dyDescent="0.25">
      <c r="A109" t="s">
        <v>92</v>
      </c>
      <c r="B109" s="3">
        <v>0.182</v>
      </c>
      <c r="C109" s="3">
        <v>0.59099999999999997</v>
      </c>
      <c r="D109" s="1">
        <f t="shared" si="1"/>
        <v>0.29549999999999998</v>
      </c>
      <c r="E109" s="1"/>
      <c r="F109" t="s">
        <v>87</v>
      </c>
      <c r="G109" s="3">
        <v>0.57099999999999995</v>
      </c>
      <c r="H109" s="3">
        <v>0.2145</v>
      </c>
      <c r="J109" s="3"/>
    </row>
    <row r="110" spans="1:10" x14ac:dyDescent="0.25">
      <c r="A110" t="s">
        <v>93</v>
      </c>
      <c r="B110" s="3">
        <v>0.3</v>
      </c>
      <c r="C110" s="3">
        <v>0.35</v>
      </c>
      <c r="D110" s="1">
        <f t="shared" si="1"/>
        <v>0.17499999999999999</v>
      </c>
      <c r="E110" s="1"/>
      <c r="F110" t="s">
        <v>249</v>
      </c>
      <c r="G110" s="3">
        <v>0.66</v>
      </c>
      <c r="H110" s="3">
        <v>0.129</v>
      </c>
      <c r="J110" s="3"/>
    </row>
    <row r="111" spans="1:10" x14ac:dyDescent="0.25">
      <c r="A111" t="s">
        <v>94</v>
      </c>
      <c r="B111" s="3">
        <v>0.42899999999999999</v>
      </c>
      <c r="C111" s="3">
        <v>0.23799999999999999</v>
      </c>
      <c r="D111" s="1">
        <f t="shared" si="1"/>
        <v>0.11899999999999999</v>
      </c>
      <c r="E111" s="1"/>
      <c r="F111" t="s">
        <v>25</v>
      </c>
      <c r="G111" s="3">
        <v>0.65500000000000003</v>
      </c>
      <c r="H111" s="3">
        <v>0.13800000000000001</v>
      </c>
      <c r="J111" s="3"/>
    </row>
    <row r="112" spans="1:10" x14ac:dyDescent="0.25">
      <c r="A112" t="s">
        <v>95</v>
      </c>
      <c r="B112" s="3">
        <v>0.33300000000000002</v>
      </c>
      <c r="C112" s="3">
        <v>0.41699999999999998</v>
      </c>
      <c r="D112" s="1">
        <f t="shared" si="1"/>
        <v>0.20849999999999999</v>
      </c>
      <c r="E112" s="1"/>
      <c r="F112" t="s">
        <v>202</v>
      </c>
      <c r="G112">
        <v>0.66100000000000003</v>
      </c>
      <c r="H112">
        <v>0.13550000000000001</v>
      </c>
      <c r="J112" s="3"/>
    </row>
    <row r="113" spans="1:10" x14ac:dyDescent="0.25">
      <c r="A113" t="s">
        <v>96</v>
      </c>
      <c r="B113" s="3">
        <v>0.36699999999999999</v>
      </c>
      <c r="C113" s="3">
        <v>0.433</v>
      </c>
      <c r="D113" s="1">
        <f t="shared" si="1"/>
        <v>0.2165</v>
      </c>
      <c r="E113" s="1"/>
      <c r="F113" t="s">
        <v>60</v>
      </c>
      <c r="G113" s="3">
        <v>0.67</v>
      </c>
      <c r="H113" s="3">
        <v>0.13300000000000001</v>
      </c>
      <c r="J113" s="3"/>
    </row>
    <row r="114" spans="1:10" x14ac:dyDescent="0.25">
      <c r="A114" t="s">
        <v>97</v>
      </c>
      <c r="B114" s="3">
        <v>0.47599999999999998</v>
      </c>
      <c r="C114" s="3">
        <v>0.42899999999999999</v>
      </c>
      <c r="D114" s="1">
        <f t="shared" si="1"/>
        <v>0.2145</v>
      </c>
      <c r="E114" s="1"/>
      <c r="F114" t="s">
        <v>295</v>
      </c>
      <c r="G114" s="3">
        <v>0.68100000000000005</v>
      </c>
      <c r="H114" s="3">
        <v>0.13700000000000001</v>
      </c>
      <c r="J114" s="3"/>
    </row>
    <row r="115" spans="1:10" x14ac:dyDescent="0.25">
      <c r="A115" t="s">
        <v>98</v>
      </c>
      <c r="B115" s="3">
        <v>0.46700000000000003</v>
      </c>
      <c r="C115" s="3">
        <v>0.46700000000000003</v>
      </c>
      <c r="D115" s="1">
        <f t="shared" si="1"/>
        <v>0.23350000000000001</v>
      </c>
      <c r="E115" s="1"/>
      <c r="F115" t="s">
        <v>349</v>
      </c>
      <c r="G115" s="3">
        <v>0.69</v>
      </c>
      <c r="H115" s="3">
        <v>0.13</v>
      </c>
      <c r="J115" s="3"/>
    </row>
    <row r="116" spans="1:10" x14ac:dyDescent="0.25">
      <c r="B116" s="3"/>
      <c r="C116" s="3"/>
      <c r="F116" t="s">
        <v>254</v>
      </c>
      <c r="G116" s="3">
        <v>0.73099999999999998</v>
      </c>
      <c r="H116" s="3">
        <v>0.10199999999999999</v>
      </c>
      <c r="J116" s="3"/>
    </row>
    <row r="117" spans="1:10" x14ac:dyDescent="0.25">
      <c r="B117" s="3"/>
      <c r="C117" s="2"/>
      <c r="H117" s="3"/>
      <c r="J117" s="3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20"/>
  <sheetViews>
    <sheetView zoomScale="70" zoomScaleNormal="70" workbookViewId="0">
      <selection activeCell="O19" sqref="O19"/>
    </sheetView>
  </sheetViews>
  <sheetFormatPr defaultRowHeight="13.2" x14ac:dyDescent="0.25"/>
  <cols>
    <col min="1" max="1" width="3.21875" customWidth="1"/>
    <col min="2" max="2" width="3.44140625" customWidth="1"/>
    <col min="3" max="9" width="11.5546875" customWidth="1"/>
    <col min="10" max="10" width="11.44140625" style="56" customWidth="1"/>
    <col min="11" max="250" width="11.5546875" customWidth="1"/>
  </cols>
  <sheetData>
    <row r="1" spans="3:14" ht="13.8" thickTop="1" x14ac:dyDescent="0.25">
      <c r="C1" s="63"/>
      <c r="D1" s="61" t="s">
        <v>987</v>
      </c>
      <c r="E1" s="61"/>
      <c r="F1" s="62"/>
      <c r="G1" s="61"/>
      <c r="H1" s="61"/>
      <c r="I1" s="61"/>
      <c r="J1" s="96"/>
      <c r="K1" s="63"/>
      <c r="L1" s="63"/>
      <c r="M1" s="63"/>
      <c r="N1" s="63"/>
    </row>
    <row r="2" spans="3:14" ht="13.8" thickBot="1" x14ac:dyDescent="0.3">
      <c r="C2" s="60"/>
      <c r="D2" s="65"/>
      <c r="E2" s="65"/>
      <c r="F2" s="66"/>
      <c r="G2" s="65"/>
      <c r="H2" s="65"/>
      <c r="I2" s="65"/>
      <c r="J2" s="97"/>
      <c r="K2" s="67"/>
      <c r="L2" s="67"/>
      <c r="M2" s="67"/>
      <c r="N2" s="67"/>
    </row>
    <row r="3" spans="3:14" ht="13.8" thickBot="1" x14ac:dyDescent="0.3">
      <c r="C3" s="71"/>
      <c r="D3" s="71"/>
      <c r="E3" s="71"/>
      <c r="F3" s="69"/>
      <c r="G3" s="60"/>
      <c r="H3" s="70" t="s">
        <v>678</v>
      </c>
      <c r="I3" s="60"/>
      <c r="J3" s="98"/>
      <c r="K3" s="71"/>
      <c r="L3" s="73" t="s">
        <v>192</v>
      </c>
      <c r="M3" s="71"/>
      <c r="N3" s="72"/>
    </row>
    <row r="4" spans="3:14" ht="13.8" thickBot="1" x14ac:dyDescent="0.3">
      <c r="C4" s="68"/>
      <c r="D4" s="68"/>
      <c r="E4" s="68">
        <v>2013</v>
      </c>
      <c r="F4" s="33" t="s">
        <v>193</v>
      </c>
      <c r="G4" s="73" t="s">
        <v>194</v>
      </c>
      <c r="H4" s="73" t="s">
        <v>195</v>
      </c>
      <c r="I4" s="74" t="s">
        <v>196</v>
      </c>
      <c r="J4" s="99">
        <v>2013</v>
      </c>
      <c r="K4" s="33" t="s">
        <v>193</v>
      </c>
      <c r="L4" s="73" t="s">
        <v>194</v>
      </c>
      <c r="M4" s="75" t="s">
        <v>803</v>
      </c>
      <c r="N4" s="74" t="s">
        <v>196</v>
      </c>
    </row>
    <row r="5" spans="3:14" x14ac:dyDescent="0.25">
      <c r="C5" s="76"/>
      <c r="D5" s="77" t="s">
        <v>197</v>
      </c>
      <c r="E5" s="43">
        <v>0.66050000000000009</v>
      </c>
      <c r="F5" s="78">
        <v>0.57100000000000006</v>
      </c>
      <c r="G5" s="79">
        <v>0.63709677419354838</v>
      </c>
      <c r="H5" s="79">
        <v>0.6071428571428571</v>
      </c>
      <c r="I5" s="79">
        <v>0.56481481481481477</v>
      </c>
      <c r="J5" s="113" t="s">
        <v>616</v>
      </c>
      <c r="K5" s="114" t="s">
        <v>502</v>
      </c>
      <c r="L5" s="21" t="s">
        <v>459</v>
      </c>
      <c r="M5" s="21" t="s">
        <v>917</v>
      </c>
      <c r="N5" s="21" t="s">
        <v>357</v>
      </c>
    </row>
    <row r="6" spans="3:14" x14ac:dyDescent="0.25">
      <c r="C6" s="60"/>
      <c r="D6" s="81" t="s">
        <v>202</v>
      </c>
      <c r="E6" s="104">
        <v>0.79649999999999999</v>
      </c>
      <c r="F6" s="78">
        <v>0.71899999999999997</v>
      </c>
      <c r="G6" s="79">
        <v>0.82765957446808514</v>
      </c>
      <c r="H6" s="79">
        <v>0.79720279720279719</v>
      </c>
      <c r="I6" s="79">
        <v>0.7857142857142857</v>
      </c>
      <c r="J6" s="113" t="s">
        <v>588</v>
      </c>
      <c r="K6" s="114" t="s">
        <v>217</v>
      </c>
      <c r="L6" s="21" t="s">
        <v>351</v>
      </c>
      <c r="M6" s="21" t="s">
        <v>916</v>
      </c>
      <c r="N6" s="21" t="s">
        <v>524</v>
      </c>
    </row>
    <row r="7" spans="3:14" x14ac:dyDescent="0.25">
      <c r="C7" s="60"/>
      <c r="D7" s="81" t="s">
        <v>207</v>
      </c>
      <c r="E7" s="104">
        <v>0.77900000000000003</v>
      </c>
      <c r="F7" s="78">
        <v>0.6885</v>
      </c>
      <c r="G7" s="79">
        <v>0.76470588235294112</v>
      </c>
      <c r="H7" s="79">
        <v>0.7441860465116279</v>
      </c>
      <c r="I7" s="79">
        <v>0.8</v>
      </c>
      <c r="J7" s="113" t="s">
        <v>667</v>
      </c>
      <c r="K7" s="114" t="s">
        <v>399</v>
      </c>
      <c r="L7" s="21" t="s">
        <v>276</v>
      </c>
      <c r="M7" s="21" t="s">
        <v>915</v>
      </c>
      <c r="N7" s="21" t="s">
        <v>328</v>
      </c>
    </row>
    <row r="8" spans="3:14" x14ac:dyDescent="0.25">
      <c r="C8" s="60"/>
      <c r="D8" s="81" t="s">
        <v>211</v>
      </c>
      <c r="E8" s="104">
        <v>0.59349999999999992</v>
      </c>
      <c r="F8" s="78">
        <v>0.59699999999999998</v>
      </c>
      <c r="G8" s="79">
        <v>0.51923076923076927</v>
      </c>
      <c r="H8" s="79">
        <v>0.43478260869565216</v>
      </c>
      <c r="I8" s="79">
        <v>0.64516129032258063</v>
      </c>
      <c r="J8" s="113" t="s">
        <v>606</v>
      </c>
      <c r="K8" s="114" t="s">
        <v>320</v>
      </c>
      <c r="L8" s="21" t="s">
        <v>535</v>
      </c>
      <c r="M8" s="21" t="s">
        <v>914</v>
      </c>
      <c r="N8" s="21" t="s">
        <v>224</v>
      </c>
    </row>
    <row r="9" spans="3:14" x14ac:dyDescent="0.25">
      <c r="C9" s="60"/>
      <c r="D9" s="82" t="s">
        <v>216</v>
      </c>
      <c r="E9" s="104">
        <v>0.78049999999999997</v>
      </c>
      <c r="F9" s="78">
        <v>0.67700000000000005</v>
      </c>
      <c r="G9" s="79">
        <v>0.81884057971014501</v>
      </c>
      <c r="H9" s="79">
        <v>0.76470588235294124</v>
      </c>
      <c r="I9" s="79">
        <v>0.77941176470588225</v>
      </c>
      <c r="J9" s="113" t="s">
        <v>568</v>
      </c>
      <c r="K9" s="114" t="s">
        <v>222</v>
      </c>
      <c r="L9" s="21" t="s">
        <v>227</v>
      </c>
      <c r="M9" s="21" t="s">
        <v>913</v>
      </c>
      <c r="N9" s="21" t="s">
        <v>258</v>
      </c>
    </row>
    <row r="10" spans="3:14" x14ac:dyDescent="0.25">
      <c r="C10" s="60" t="s">
        <v>684</v>
      </c>
      <c r="D10" s="83" t="s">
        <v>685</v>
      </c>
      <c r="E10" s="104">
        <v>0.77849999999999997</v>
      </c>
      <c r="F10" s="78">
        <v>0.72550000000000003</v>
      </c>
      <c r="G10" s="79">
        <v>0.84868421052631582</v>
      </c>
      <c r="H10" s="79">
        <v>0.86585365853658536</v>
      </c>
      <c r="I10" s="79">
        <v>0.81645569620253156</v>
      </c>
      <c r="J10" s="113" t="s">
        <v>592</v>
      </c>
      <c r="K10" s="114" t="s">
        <v>236</v>
      </c>
      <c r="L10" s="21" t="s">
        <v>246</v>
      </c>
      <c r="M10" s="21" t="s">
        <v>912</v>
      </c>
      <c r="N10" s="21" t="s">
        <v>465</v>
      </c>
    </row>
    <row r="11" spans="3:14" x14ac:dyDescent="0.25">
      <c r="C11" s="60"/>
      <c r="D11" s="81" t="s">
        <v>225</v>
      </c>
      <c r="E11" s="104">
        <v>0.4995</v>
      </c>
      <c r="F11" s="78">
        <v>0.40349999999999997</v>
      </c>
      <c r="G11" s="79">
        <v>0.47058823529411764</v>
      </c>
      <c r="H11" s="79">
        <v>0.4</v>
      </c>
      <c r="I11" s="79">
        <v>0.56060606060606055</v>
      </c>
      <c r="J11" s="113" t="s">
        <v>633</v>
      </c>
      <c r="K11" s="114" t="s">
        <v>543</v>
      </c>
      <c r="L11" s="21" t="s">
        <v>531</v>
      </c>
      <c r="M11" s="21" t="s">
        <v>911</v>
      </c>
      <c r="N11" s="21" t="s">
        <v>268</v>
      </c>
    </row>
    <row r="12" spans="3:14" x14ac:dyDescent="0.25">
      <c r="C12" s="60"/>
      <c r="D12" s="81" t="s">
        <v>230</v>
      </c>
      <c r="E12" s="104">
        <v>0.746</v>
      </c>
      <c r="F12" s="78">
        <v>0.73599999999999999</v>
      </c>
      <c r="G12" s="79">
        <v>0.84931506849315075</v>
      </c>
      <c r="H12" s="79">
        <v>0.84210526315789469</v>
      </c>
      <c r="I12" s="79">
        <v>0.76666666666666672</v>
      </c>
      <c r="J12" s="113" t="s">
        <v>582</v>
      </c>
      <c r="K12" s="114" t="s">
        <v>226</v>
      </c>
      <c r="L12" s="21" t="s">
        <v>242</v>
      </c>
      <c r="M12" s="21" t="s">
        <v>910</v>
      </c>
      <c r="N12" s="21" t="s">
        <v>239</v>
      </c>
    </row>
    <row r="13" spans="3:14" x14ac:dyDescent="0.25">
      <c r="C13" s="60"/>
      <c r="D13" s="81" t="s">
        <v>235</v>
      </c>
      <c r="E13" s="104">
        <v>0.77350000000000008</v>
      </c>
      <c r="F13" s="78">
        <v>0.752</v>
      </c>
      <c r="G13" s="79">
        <v>0.78012048192771077</v>
      </c>
      <c r="H13" s="79">
        <v>0.85454545454545461</v>
      </c>
      <c r="I13" s="79">
        <v>0.8085106382978724</v>
      </c>
      <c r="J13" s="113" t="s">
        <v>574</v>
      </c>
      <c r="K13" s="114" t="s">
        <v>250</v>
      </c>
      <c r="L13" s="21" t="s">
        <v>256</v>
      </c>
      <c r="M13" s="21" t="s">
        <v>909</v>
      </c>
      <c r="N13" s="21" t="s">
        <v>253</v>
      </c>
    </row>
    <row r="14" spans="3:14" x14ac:dyDescent="0.25">
      <c r="C14" s="60"/>
      <c r="D14" s="81" t="s">
        <v>240</v>
      </c>
      <c r="E14" s="104">
        <v>0.73099999999999998</v>
      </c>
      <c r="F14" s="78">
        <v>0.72749999999999992</v>
      </c>
      <c r="G14" s="79">
        <v>0.8202247191011236</v>
      </c>
      <c r="H14" s="79">
        <v>0.83944954128440374</v>
      </c>
      <c r="I14" s="79">
        <v>0.84399999999999997</v>
      </c>
      <c r="J14" s="113" t="s">
        <v>581</v>
      </c>
      <c r="K14" s="114" t="s">
        <v>236</v>
      </c>
      <c r="L14" s="21" t="s">
        <v>237</v>
      </c>
      <c r="M14" s="21" t="s">
        <v>908</v>
      </c>
      <c r="N14" s="21" t="s">
        <v>512</v>
      </c>
    </row>
    <row r="15" spans="3:14" x14ac:dyDescent="0.25">
      <c r="C15" s="60"/>
      <c r="D15" s="81" t="s">
        <v>244</v>
      </c>
      <c r="E15" s="104">
        <v>0.75649999999999995</v>
      </c>
      <c r="F15" s="78">
        <v>0.74099999999999999</v>
      </c>
      <c r="G15" s="79">
        <v>0.80921052631578949</v>
      </c>
      <c r="H15" s="79">
        <v>0.89361702127659581</v>
      </c>
      <c r="I15" s="79">
        <v>0.79411764705882348</v>
      </c>
      <c r="J15" s="113" t="s">
        <v>599</v>
      </c>
      <c r="K15" s="114" t="s">
        <v>226</v>
      </c>
      <c r="L15" s="21" t="s">
        <v>209</v>
      </c>
      <c r="M15" s="21" t="s">
        <v>907</v>
      </c>
      <c r="N15" s="21" t="s">
        <v>229</v>
      </c>
    </row>
    <row r="16" spans="3:14" ht="13.8" thickBot="1" x14ac:dyDescent="0.3">
      <c r="C16" s="76"/>
      <c r="D16" s="77" t="s">
        <v>249</v>
      </c>
      <c r="E16" s="43">
        <v>0.78900000000000003</v>
      </c>
      <c r="F16" s="78">
        <v>0.80800000000000005</v>
      </c>
      <c r="G16" s="79">
        <v>0.8935185185185186</v>
      </c>
      <c r="H16" s="79">
        <v>0.9</v>
      </c>
      <c r="I16" s="84">
        <v>0.8160919540229884</v>
      </c>
      <c r="J16" s="113" t="s">
        <v>567</v>
      </c>
      <c r="K16" s="114" t="s">
        <v>553</v>
      </c>
      <c r="L16" s="21" t="s">
        <v>510</v>
      </c>
      <c r="M16" s="21" t="s">
        <v>906</v>
      </c>
      <c r="N16" s="21" t="s">
        <v>220</v>
      </c>
    </row>
    <row r="17" spans="3:14" x14ac:dyDescent="0.25">
      <c r="C17" s="91"/>
      <c r="D17" s="85" t="s">
        <v>254</v>
      </c>
      <c r="E17" s="86">
        <v>0.83299999999999996</v>
      </c>
      <c r="F17" s="86">
        <v>0.78450000000000009</v>
      </c>
      <c r="G17" s="87">
        <v>0.9320987654320988</v>
      </c>
      <c r="H17" s="87">
        <v>0.93269230769230771</v>
      </c>
      <c r="I17" s="87">
        <v>0.85074626865671632</v>
      </c>
      <c r="J17" s="115" t="s">
        <v>674</v>
      </c>
      <c r="K17" s="116" t="s">
        <v>315</v>
      </c>
      <c r="L17" s="24" t="s">
        <v>213</v>
      </c>
      <c r="M17" s="24" t="s">
        <v>905</v>
      </c>
      <c r="N17" s="24" t="s">
        <v>215</v>
      </c>
    </row>
    <row r="18" spans="3:14" x14ac:dyDescent="0.25">
      <c r="C18" s="60"/>
      <c r="D18" s="81" t="s">
        <v>259</v>
      </c>
      <c r="E18" s="78">
        <v>0.69850000000000001</v>
      </c>
      <c r="F18" s="78">
        <v>0.68100000000000005</v>
      </c>
      <c r="G18" s="79">
        <v>0.72499999999999998</v>
      </c>
      <c r="H18" s="79">
        <v>0.76315789473684204</v>
      </c>
      <c r="I18" s="79">
        <v>0.73287671232876705</v>
      </c>
      <c r="J18" s="113" t="s">
        <v>603</v>
      </c>
      <c r="K18" s="114" t="s">
        <v>222</v>
      </c>
      <c r="L18" s="21" t="s">
        <v>204</v>
      </c>
      <c r="M18" s="21" t="s">
        <v>904</v>
      </c>
      <c r="N18" s="21" t="s">
        <v>552</v>
      </c>
    </row>
    <row r="19" spans="3:14" x14ac:dyDescent="0.25">
      <c r="C19" s="60"/>
      <c r="D19" s="81" t="s">
        <v>264</v>
      </c>
      <c r="E19" s="78">
        <v>0.55100000000000005</v>
      </c>
      <c r="F19" s="78">
        <v>0.50850000000000006</v>
      </c>
      <c r="G19" s="79">
        <v>0.57575757575757569</v>
      </c>
      <c r="H19" s="79">
        <v>0.58108108108108114</v>
      </c>
      <c r="I19" s="79">
        <v>0.59523809523809523</v>
      </c>
      <c r="J19" s="113" t="s">
        <v>635</v>
      </c>
      <c r="K19" s="114" t="s">
        <v>489</v>
      </c>
      <c r="L19" s="21" t="s">
        <v>475</v>
      </c>
      <c r="M19" s="21" t="s">
        <v>903</v>
      </c>
      <c r="N19" s="21" t="s">
        <v>364</v>
      </c>
    </row>
    <row r="20" spans="3:14" x14ac:dyDescent="0.25">
      <c r="C20" s="60"/>
      <c r="D20" s="81" t="s">
        <v>269</v>
      </c>
      <c r="E20" s="78">
        <v>0.57450000000000001</v>
      </c>
      <c r="F20" s="78">
        <v>0.55899999999999994</v>
      </c>
      <c r="G20" s="79">
        <v>0.640625</v>
      </c>
      <c r="H20" s="79">
        <v>0.7</v>
      </c>
      <c r="I20" s="79">
        <v>0.68627450980392157</v>
      </c>
      <c r="J20" s="113" t="s">
        <v>646</v>
      </c>
      <c r="K20" s="114" t="s">
        <v>372</v>
      </c>
      <c r="L20" s="21" t="s">
        <v>447</v>
      </c>
      <c r="M20" s="21" t="s">
        <v>899</v>
      </c>
      <c r="N20" s="21" t="s">
        <v>413</v>
      </c>
    </row>
    <row r="21" spans="3:14" x14ac:dyDescent="0.25">
      <c r="C21" s="60"/>
      <c r="D21" s="81" t="s">
        <v>274</v>
      </c>
      <c r="E21" s="78">
        <v>0.65300000000000002</v>
      </c>
      <c r="F21" s="78">
        <v>0.56400000000000006</v>
      </c>
      <c r="G21" s="79">
        <v>0.68421052631578938</v>
      </c>
      <c r="H21" s="79">
        <v>0.64583333333333326</v>
      </c>
      <c r="I21" s="79">
        <v>0.68292682926829262</v>
      </c>
      <c r="J21" s="113" t="s">
        <v>583</v>
      </c>
      <c r="K21" s="114" t="s">
        <v>372</v>
      </c>
      <c r="L21" s="21" t="s">
        <v>232</v>
      </c>
      <c r="M21" s="21" t="s">
        <v>902</v>
      </c>
      <c r="N21" s="21" t="s">
        <v>548</v>
      </c>
    </row>
    <row r="22" spans="3:14" x14ac:dyDescent="0.25">
      <c r="C22" s="60"/>
      <c r="D22" s="81" t="s">
        <v>279</v>
      </c>
      <c r="E22" s="78">
        <v>0.621</v>
      </c>
      <c r="F22" s="78">
        <v>0.44799999999999995</v>
      </c>
      <c r="G22" s="79">
        <v>0.5535714285714286</v>
      </c>
      <c r="H22" s="79">
        <v>0.5357142857142857</v>
      </c>
      <c r="I22" s="79">
        <v>0.70588235294117652</v>
      </c>
      <c r="J22" s="113" t="s">
        <v>669</v>
      </c>
      <c r="K22" s="114" t="s">
        <v>430</v>
      </c>
      <c r="L22" s="21" t="s">
        <v>497</v>
      </c>
      <c r="M22" s="21" t="s">
        <v>901</v>
      </c>
      <c r="N22" s="21" t="s">
        <v>375</v>
      </c>
    </row>
    <row r="23" spans="3:14" x14ac:dyDescent="0.25">
      <c r="C23" s="60"/>
      <c r="D23" s="81" t="s">
        <v>285</v>
      </c>
      <c r="E23" s="78">
        <v>0.52949999999999997</v>
      </c>
      <c r="F23" s="78">
        <v>0.4995</v>
      </c>
      <c r="G23" s="79">
        <v>0.5357142857142857</v>
      </c>
      <c r="H23" s="79">
        <v>0.76666666666666661</v>
      </c>
      <c r="I23" s="79">
        <v>0.60526315789473684</v>
      </c>
      <c r="J23" s="113" t="s">
        <v>618</v>
      </c>
      <c r="K23" s="114" t="s">
        <v>407</v>
      </c>
      <c r="L23" s="21" t="s">
        <v>434</v>
      </c>
      <c r="M23" s="21" t="s">
        <v>900</v>
      </c>
      <c r="N23" s="21" t="s">
        <v>273</v>
      </c>
    </row>
    <row r="24" spans="3:14" x14ac:dyDescent="0.25">
      <c r="C24" s="60" t="s">
        <v>703</v>
      </c>
      <c r="D24" s="81" t="s">
        <v>290</v>
      </c>
      <c r="E24" s="78">
        <v>0.61199999999999999</v>
      </c>
      <c r="F24" s="78">
        <v>0.59250000000000003</v>
      </c>
      <c r="G24" s="79">
        <v>0.7</v>
      </c>
      <c r="H24" s="79">
        <v>0.7</v>
      </c>
      <c r="I24" s="79">
        <v>0.73809523809523803</v>
      </c>
      <c r="J24" s="113" t="s">
        <v>673</v>
      </c>
      <c r="K24" s="114" t="s">
        <v>301</v>
      </c>
      <c r="L24" s="21" t="s">
        <v>271</v>
      </c>
      <c r="M24" s="21" t="s">
        <v>899</v>
      </c>
      <c r="N24" s="21" t="s">
        <v>396</v>
      </c>
    </row>
    <row r="25" spans="3:14" x14ac:dyDescent="0.25">
      <c r="C25" s="60"/>
      <c r="D25" s="81" t="s">
        <v>295</v>
      </c>
      <c r="E25" s="78">
        <v>0.81800000000000006</v>
      </c>
      <c r="F25" s="78">
        <v>0.75549999999999995</v>
      </c>
      <c r="G25" s="79">
        <v>0.81294964028776973</v>
      </c>
      <c r="H25" s="79">
        <v>0.85119047619047628</v>
      </c>
      <c r="I25" s="79">
        <v>0.8288288288288288</v>
      </c>
      <c r="J25" s="113" t="s">
        <v>847</v>
      </c>
      <c r="K25" s="114" t="s">
        <v>296</v>
      </c>
      <c r="L25" s="21" t="s">
        <v>370</v>
      </c>
      <c r="M25" s="21" t="s">
        <v>898</v>
      </c>
      <c r="N25" s="21" t="s">
        <v>201</v>
      </c>
    </row>
    <row r="26" spans="3:14" x14ac:dyDescent="0.25">
      <c r="C26" s="60"/>
      <c r="D26" s="81" t="s">
        <v>300</v>
      </c>
      <c r="E26" s="78">
        <v>0.55249999999999999</v>
      </c>
      <c r="F26" s="78">
        <v>0.48599999999999999</v>
      </c>
      <c r="G26" s="79">
        <v>0.64102564102564097</v>
      </c>
      <c r="H26" s="79">
        <v>0.67500000000000004</v>
      </c>
      <c r="I26" s="79">
        <v>0.625</v>
      </c>
      <c r="J26" s="113" t="s">
        <v>620</v>
      </c>
      <c r="K26" s="114" t="s">
        <v>480</v>
      </c>
      <c r="L26" s="21" t="s">
        <v>408</v>
      </c>
      <c r="M26" s="21" t="s">
        <v>897</v>
      </c>
      <c r="N26" s="21" t="s">
        <v>417</v>
      </c>
    </row>
    <row r="27" spans="3:14" x14ac:dyDescent="0.25">
      <c r="C27" s="60"/>
      <c r="D27" s="81" t="s">
        <v>305</v>
      </c>
      <c r="E27" s="78">
        <v>0.73649999999999993</v>
      </c>
      <c r="F27" s="78">
        <v>0.63649999999999995</v>
      </c>
      <c r="G27" s="79">
        <v>0.66363636363636358</v>
      </c>
      <c r="H27" s="79">
        <v>0.70833333333333337</v>
      </c>
      <c r="I27" s="79">
        <v>0.7432432432432432</v>
      </c>
      <c r="J27" s="113" t="s">
        <v>586</v>
      </c>
      <c r="K27" s="114" t="s">
        <v>441</v>
      </c>
      <c r="L27" s="21" t="s">
        <v>223</v>
      </c>
      <c r="M27" s="21" t="s">
        <v>896</v>
      </c>
      <c r="N27" s="21" t="s">
        <v>333</v>
      </c>
    </row>
    <row r="28" spans="3:14" x14ac:dyDescent="0.25">
      <c r="C28" s="60"/>
      <c r="D28" s="81" t="s">
        <v>309</v>
      </c>
      <c r="E28" s="78">
        <v>0.47599999999999998</v>
      </c>
      <c r="F28" s="78">
        <v>0.36950000000000005</v>
      </c>
      <c r="G28" s="79">
        <v>0.5</v>
      </c>
      <c r="H28" s="79">
        <v>0.43333333333333335</v>
      </c>
      <c r="I28" s="79">
        <v>0.5</v>
      </c>
      <c r="J28" s="113" t="s">
        <v>653</v>
      </c>
      <c r="K28" s="114" t="s">
        <v>365</v>
      </c>
      <c r="L28" s="21" t="s">
        <v>544</v>
      </c>
      <c r="M28" s="21" t="s">
        <v>895</v>
      </c>
      <c r="N28" s="21" t="s">
        <v>380</v>
      </c>
    </row>
    <row r="29" spans="3:14" ht="13.8" thickBot="1" x14ac:dyDescent="0.3">
      <c r="C29" s="76"/>
      <c r="D29" s="77" t="s">
        <v>314</v>
      </c>
      <c r="E29" s="78">
        <v>0.65949999999999998</v>
      </c>
      <c r="F29" s="78">
        <v>0.69300000000000006</v>
      </c>
      <c r="G29" s="79">
        <v>0.68181818181818177</v>
      </c>
      <c r="H29" s="79">
        <v>0.73809523809523803</v>
      </c>
      <c r="I29" s="84">
        <v>0.70454545454545459</v>
      </c>
      <c r="J29" s="113" t="s">
        <v>640</v>
      </c>
      <c r="K29" s="114" t="s">
        <v>399</v>
      </c>
      <c r="L29" s="21" t="s">
        <v>394</v>
      </c>
      <c r="M29" s="21" t="s">
        <v>894</v>
      </c>
      <c r="N29" s="21" t="s">
        <v>206</v>
      </c>
    </row>
    <row r="30" spans="3:14" x14ac:dyDescent="0.25">
      <c r="C30" s="91"/>
      <c r="D30" s="85" t="s">
        <v>319</v>
      </c>
      <c r="E30" s="86">
        <v>0.61950000000000005</v>
      </c>
      <c r="F30" s="86">
        <v>0.48899999999999999</v>
      </c>
      <c r="G30" s="87">
        <v>0.55454545454545456</v>
      </c>
      <c r="H30" s="87">
        <v>0.54838709677419351</v>
      </c>
      <c r="I30" s="87">
        <v>0.62195121951219512</v>
      </c>
      <c r="J30" s="115" t="s">
        <v>608</v>
      </c>
      <c r="K30" s="116" t="s">
        <v>480</v>
      </c>
      <c r="L30" s="24" t="s">
        <v>546</v>
      </c>
      <c r="M30" s="24" t="s">
        <v>893</v>
      </c>
      <c r="N30" s="24" t="s">
        <v>289</v>
      </c>
    </row>
    <row r="31" spans="3:14" x14ac:dyDescent="0.25">
      <c r="C31" s="60"/>
      <c r="D31" s="77" t="s">
        <v>324</v>
      </c>
      <c r="E31" s="78">
        <v>0.7</v>
      </c>
      <c r="F31" s="88">
        <v>0.68149999999999999</v>
      </c>
      <c r="G31" s="84">
        <v>0.66304347826086951</v>
      </c>
      <c r="H31" s="84">
        <v>0.72</v>
      </c>
      <c r="I31" s="84">
        <v>0.82539682539682535</v>
      </c>
      <c r="J31" s="113" t="s">
        <v>591</v>
      </c>
      <c r="K31" s="114" t="s">
        <v>222</v>
      </c>
      <c r="L31" s="21" t="s">
        <v>814</v>
      </c>
      <c r="M31" s="21" t="s">
        <v>892</v>
      </c>
      <c r="N31" s="21" t="s">
        <v>248</v>
      </c>
    </row>
    <row r="32" spans="3:14" x14ac:dyDescent="0.25">
      <c r="C32" s="60"/>
      <c r="D32" s="77" t="s">
        <v>329</v>
      </c>
      <c r="E32" s="78">
        <v>0.72950000000000004</v>
      </c>
      <c r="F32" s="88">
        <v>0.71699999999999997</v>
      </c>
      <c r="G32" s="84">
        <v>0.74698795180722888</v>
      </c>
      <c r="H32" s="84">
        <v>0.80208333333333326</v>
      </c>
      <c r="I32" s="84">
        <v>0.81318681318681307</v>
      </c>
      <c r="J32" s="113" t="s">
        <v>663</v>
      </c>
      <c r="K32" s="114" t="s">
        <v>217</v>
      </c>
      <c r="L32" s="21" t="s">
        <v>261</v>
      </c>
      <c r="M32" s="21" t="s">
        <v>891</v>
      </c>
      <c r="N32" s="21" t="s">
        <v>338</v>
      </c>
    </row>
    <row r="33" spans="3:14" x14ac:dyDescent="0.25">
      <c r="C33" s="60" t="s">
        <v>714</v>
      </c>
      <c r="D33" s="77" t="s">
        <v>334</v>
      </c>
      <c r="E33" s="78">
        <v>0.67749999999999999</v>
      </c>
      <c r="F33" s="88">
        <v>0.68700000000000006</v>
      </c>
      <c r="G33" s="84">
        <v>0.78813559322033888</v>
      </c>
      <c r="H33" s="84">
        <v>0.72727272727272729</v>
      </c>
      <c r="I33" s="84">
        <v>0.80379746835443022</v>
      </c>
      <c r="J33" s="113" t="s">
        <v>570</v>
      </c>
      <c r="K33" s="114" t="s">
        <v>399</v>
      </c>
      <c r="L33" s="21" t="s">
        <v>282</v>
      </c>
      <c r="M33" s="21" t="s">
        <v>855</v>
      </c>
      <c r="N33" s="21" t="s">
        <v>556</v>
      </c>
    </row>
    <row r="34" spans="3:14" x14ac:dyDescent="0.25">
      <c r="C34" s="60"/>
      <c r="D34" s="77" t="s">
        <v>339</v>
      </c>
      <c r="E34" s="78">
        <v>0.56850000000000001</v>
      </c>
      <c r="F34" s="88">
        <v>0.46450000000000002</v>
      </c>
      <c r="G34" s="84">
        <v>0.47142857142857142</v>
      </c>
      <c r="H34" s="84">
        <v>0.6578947368421052</v>
      </c>
      <c r="I34" s="84">
        <v>0.58888888888888891</v>
      </c>
      <c r="J34" s="113" t="s">
        <v>660</v>
      </c>
      <c r="K34" s="114" t="s">
        <v>436</v>
      </c>
      <c r="L34" s="21" t="s">
        <v>471</v>
      </c>
      <c r="M34" s="21" t="s">
        <v>890</v>
      </c>
      <c r="N34" s="21" t="s">
        <v>918</v>
      </c>
    </row>
    <row r="35" spans="3:14" x14ac:dyDescent="0.25">
      <c r="C35" s="60"/>
      <c r="D35" s="77" t="s">
        <v>344</v>
      </c>
      <c r="E35" s="78">
        <v>0.53349999999999997</v>
      </c>
      <c r="F35" s="88">
        <v>0.4</v>
      </c>
      <c r="G35" s="84">
        <v>0.3666666666666667</v>
      </c>
      <c r="H35" s="84">
        <v>0.42307692307692307</v>
      </c>
      <c r="I35" s="84">
        <v>0.50877192982456143</v>
      </c>
      <c r="J35" s="113" t="s">
        <v>596</v>
      </c>
      <c r="K35" s="114" t="s">
        <v>543</v>
      </c>
      <c r="L35" s="21" t="s">
        <v>455</v>
      </c>
      <c r="M35" s="21" t="s">
        <v>889</v>
      </c>
      <c r="N35" s="21" t="s">
        <v>536</v>
      </c>
    </row>
    <row r="36" spans="3:14" ht="13.8" thickBot="1" x14ac:dyDescent="0.3">
      <c r="C36" s="76"/>
      <c r="D36" s="77" t="s">
        <v>349</v>
      </c>
      <c r="E36" s="78">
        <v>0.82</v>
      </c>
      <c r="F36" s="88">
        <v>0.76500000000000001</v>
      </c>
      <c r="G36" s="84">
        <v>0.83333333333333337</v>
      </c>
      <c r="H36" s="84">
        <v>0.8660714285714286</v>
      </c>
      <c r="I36" s="84">
        <v>0.77459016393442626</v>
      </c>
      <c r="J36" s="113" t="s">
        <v>662</v>
      </c>
      <c r="K36" s="114" t="s">
        <v>521</v>
      </c>
      <c r="L36" s="21" t="s">
        <v>326</v>
      </c>
      <c r="M36" s="21" t="s">
        <v>888</v>
      </c>
      <c r="N36" s="21" t="s">
        <v>371</v>
      </c>
    </row>
    <row r="37" spans="3:14" x14ac:dyDescent="0.25">
      <c r="C37" s="91"/>
      <c r="D37" s="85" t="s">
        <v>20</v>
      </c>
      <c r="E37" s="86">
        <v>0.4</v>
      </c>
      <c r="F37" s="91" t="s">
        <v>280</v>
      </c>
      <c r="G37" s="91" t="s">
        <v>280</v>
      </c>
      <c r="H37" s="91" t="s">
        <v>280</v>
      </c>
      <c r="I37" s="91" t="s">
        <v>280</v>
      </c>
      <c r="J37" s="115" t="s">
        <v>643</v>
      </c>
      <c r="K37" s="94" t="s">
        <v>280</v>
      </c>
      <c r="L37" s="94" t="s">
        <v>280</v>
      </c>
      <c r="M37" s="94" t="s">
        <v>280</v>
      </c>
      <c r="N37" s="94" t="s">
        <v>280</v>
      </c>
    </row>
    <row r="38" spans="3:14" x14ac:dyDescent="0.25">
      <c r="C38" s="60"/>
      <c r="D38" s="77" t="s">
        <v>21</v>
      </c>
      <c r="E38" s="78">
        <v>0.72749999999999992</v>
      </c>
      <c r="F38" s="78">
        <v>0.78949999999999998</v>
      </c>
      <c r="G38" s="84">
        <v>0.83653846153846156</v>
      </c>
      <c r="H38" s="84">
        <v>0.85135135135135143</v>
      </c>
      <c r="I38" s="84">
        <v>0.75342465753424659</v>
      </c>
      <c r="J38" s="113" t="s">
        <v>577</v>
      </c>
      <c r="K38" s="114" t="s">
        <v>198</v>
      </c>
      <c r="L38" s="21" t="s">
        <v>251</v>
      </c>
      <c r="M38" s="21" t="s">
        <v>887</v>
      </c>
      <c r="N38" s="21" t="s">
        <v>919</v>
      </c>
    </row>
    <row r="39" spans="3:14" x14ac:dyDescent="0.25">
      <c r="C39" s="60"/>
      <c r="D39" s="77" t="s">
        <v>22</v>
      </c>
      <c r="E39" s="78">
        <v>0.53350000000000009</v>
      </c>
      <c r="F39" s="60" t="s">
        <v>280</v>
      </c>
      <c r="G39" s="60" t="s">
        <v>280</v>
      </c>
      <c r="H39" s="60" t="s">
        <v>280</v>
      </c>
      <c r="I39" s="60" t="s">
        <v>280</v>
      </c>
      <c r="J39" s="113" t="s">
        <v>617</v>
      </c>
      <c r="K39" s="95" t="s">
        <v>280</v>
      </c>
      <c r="L39" s="95" t="s">
        <v>280</v>
      </c>
      <c r="M39" s="95" t="s">
        <v>280</v>
      </c>
      <c r="N39" s="95" t="s">
        <v>280</v>
      </c>
    </row>
    <row r="40" spans="3:14" x14ac:dyDescent="0.25">
      <c r="C40" s="60" t="s">
        <v>721</v>
      </c>
      <c r="D40" s="81" t="s">
        <v>23</v>
      </c>
      <c r="E40" s="78">
        <v>0.54249999999999998</v>
      </c>
      <c r="F40" s="78">
        <v>0.46099999999999997</v>
      </c>
      <c r="G40" s="79">
        <v>0.46969696969696972</v>
      </c>
      <c r="H40" s="79">
        <v>0.5</v>
      </c>
      <c r="I40" s="79">
        <v>0.53061224489795922</v>
      </c>
      <c r="J40" s="113" t="s">
        <v>641</v>
      </c>
      <c r="K40" s="114" t="s">
        <v>436</v>
      </c>
      <c r="L40" s="21" t="s">
        <v>366</v>
      </c>
      <c r="M40" s="21" t="s">
        <v>862</v>
      </c>
      <c r="N40" s="21" t="s">
        <v>484</v>
      </c>
    </row>
    <row r="41" spans="3:14" x14ac:dyDescent="0.25">
      <c r="C41" s="60"/>
      <c r="D41" s="81" t="s">
        <v>24</v>
      </c>
      <c r="E41" s="78">
        <v>0.77150000000000007</v>
      </c>
      <c r="F41" s="78">
        <v>0.79400000000000004</v>
      </c>
      <c r="G41" s="79">
        <v>0.890625</v>
      </c>
      <c r="H41" s="79">
        <v>0.88636363636363646</v>
      </c>
      <c r="I41" s="79">
        <v>0.71428571428571419</v>
      </c>
      <c r="J41" s="113" t="s">
        <v>590</v>
      </c>
      <c r="K41" s="114" t="s">
        <v>198</v>
      </c>
      <c r="L41" s="21" t="s">
        <v>199</v>
      </c>
      <c r="M41" s="21" t="s">
        <v>886</v>
      </c>
      <c r="N41" s="21" t="s">
        <v>386</v>
      </c>
    </row>
    <row r="42" spans="3:14" ht="13.8" thickBot="1" x14ac:dyDescent="0.3">
      <c r="C42" s="68"/>
      <c r="D42" s="193" t="s">
        <v>25</v>
      </c>
      <c r="E42" s="194">
        <v>0.79300000000000004</v>
      </c>
      <c r="F42" s="194">
        <v>0.74350000000000005</v>
      </c>
      <c r="G42" s="195">
        <v>0.84782608695652173</v>
      </c>
      <c r="H42" s="195">
        <v>0.82</v>
      </c>
      <c r="I42" s="195">
        <v>0.71590909090909083</v>
      </c>
      <c r="J42" s="196" t="s">
        <v>595</v>
      </c>
      <c r="K42" s="197" t="s">
        <v>226</v>
      </c>
      <c r="L42" s="28" t="s">
        <v>554</v>
      </c>
      <c r="M42" s="28" t="s">
        <v>885</v>
      </c>
      <c r="N42" s="28" t="s">
        <v>360</v>
      </c>
    </row>
    <row r="43" spans="3:14" x14ac:dyDescent="0.25">
      <c r="C43" s="76"/>
      <c r="D43" s="35" t="s">
        <v>26</v>
      </c>
      <c r="E43" s="88">
        <v>0.5</v>
      </c>
      <c r="F43" s="60" t="s">
        <v>280</v>
      </c>
      <c r="G43" s="60" t="s">
        <v>280</v>
      </c>
      <c r="H43" s="60" t="s">
        <v>280</v>
      </c>
      <c r="I43" s="60" t="s">
        <v>280</v>
      </c>
      <c r="J43" s="113" t="s">
        <v>645</v>
      </c>
      <c r="K43" s="60" t="s">
        <v>280</v>
      </c>
      <c r="L43" s="60" t="s">
        <v>280</v>
      </c>
      <c r="M43" s="60" t="s">
        <v>280</v>
      </c>
      <c r="N43" s="60" t="s">
        <v>280</v>
      </c>
    </row>
    <row r="44" spans="3:14" x14ac:dyDescent="0.25">
      <c r="C44" s="60"/>
      <c r="D44" s="77" t="s">
        <v>27</v>
      </c>
      <c r="E44" s="78">
        <v>0.67649999999999999</v>
      </c>
      <c r="F44" s="88">
        <v>0.75049999999999994</v>
      </c>
      <c r="G44" s="84">
        <v>0.78048780487804881</v>
      </c>
      <c r="H44" s="84">
        <v>0.765625</v>
      </c>
      <c r="I44" s="84">
        <v>0.72368421052631571</v>
      </c>
      <c r="J44" s="113" t="s">
        <v>636</v>
      </c>
      <c r="K44" s="114" t="s">
        <v>250</v>
      </c>
      <c r="L44" s="21" t="s">
        <v>538</v>
      </c>
      <c r="M44" s="21" t="s">
        <v>884</v>
      </c>
      <c r="N44" s="21" t="s">
        <v>540</v>
      </c>
    </row>
    <row r="45" spans="3:14" x14ac:dyDescent="0.25">
      <c r="C45" s="60"/>
      <c r="D45" s="77" t="s">
        <v>28</v>
      </c>
      <c r="E45" s="78">
        <v>0.5645</v>
      </c>
      <c r="F45" s="88">
        <v>0.54849999999999999</v>
      </c>
      <c r="G45" s="84">
        <v>0.76249999999999996</v>
      </c>
      <c r="H45" s="84">
        <v>0.80952380952380953</v>
      </c>
      <c r="I45" s="84">
        <v>0.74242424242424243</v>
      </c>
      <c r="J45" s="113" t="s">
        <v>621</v>
      </c>
      <c r="K45" s="114" t="s">
        <v>492</v>
      </c>
      <c r="L45" s="21" t="s">
        <v>331</v>
      </c>
      <c r="M45" s="21" t="s">
        <v>883</v>
      </c>
      <c r="N45" s="21" t="s">
        <v>263</v>
      </c>
    </row>
    <row r="46" spans="3:14" x14ac:dyDescent="0.25">
      <c r="C46" s="60"/>
      <c r="D46" s="77" t="s">
        <v>727</v>
      </c>
      <c r="E46" s="78">
        <v>0.6915</v>
      </c>
      <c r="F46" s="88">
        <v>0.7</v>
      </c>
      <c r="G46" s="84">
        <v>0.86904761904761896</v>
      </c>
      <c r="H46" s="84">
        <v>0.89655172413793105</v>
      </c>
      <c r="I46" s="84">
        <v>0.86250000000000004</v>
      </c>
      <c r="J46" s="113" t="s">
        <v>566</v>
      </c>
      <c r="K46" s="114" t="s">
        <v>462</v>
      </c>
      <c r="L46" s="21" t="s">
        <v>316</v>
      </c>
      <c r="M46" s="21" t="s">
        <v>882</v>
      </c>
      <c r="N46" s="21" t="s">
        <v>243</v>
      </c>
    </row>
    <row r="47" spans="3:14" x14ac:dyDescent="0.25">
      <c r="C47" s="60"/>
      <c r="D47" t="s">
        <v>30</v>
      </c>
      <c r="E47" s="78">
        <v>0.625</v>
      </c>
      <c r="F47" s="60" t="s">
        <v>280</v>
      </c>
      <c r="G47" s="60" t="s">
        <v>280</v>
      </c>
      <c r="H47" s="60" t="s">
        <v>280</v>
      </c>
      <c r="I47" s="60" t="s">
        <v>280</v>
      </c>
      <c r="J47" s="113" t="s">
        <v>585</v>
      </c>
      <c r="K47" s="95" t="s">
        <v>280</v>
      </c>
      <c r="L47" s="95" t="s">
        <v>280</v>
      </c>
      <c r="M47" s="95" t="s">
        <v>280</v>
      </c>
      <c r="N47" s="95" t="s">
        <v>280</v>
      </c>
    </row>
    <row r="48" spans="3:14" x14ac:dyDescent="0.25">
      <c r="C48" s="60"/>
      <c r="D48" t="s">
        <v>31</v>
      </c>
      <c r="E48" s="78">
        <v>0.50050000000000006</v>
      </c>
      <c r="F48" s="60" t="s">
        <v>280</v>
      </c>
      <c r="G48" s="60" t="s">
        <v>280</v>
      </c>
      <c r="H48" s="60" t="s">
        <v>280</v>
      </c>
      <c r="I48" s="60" t="s">
        <v>280</v>
      </c>
      <c r="J48" s="113" t="s">
        <v>607</v>
      </c>
      <c r="K48" s="95" t="s">
        <v>280</v>
      </c>
      <c r="L48" s="95" t="s">
        <v>280</v>
      </c>
      <c r="M48" s="95" t="s">
        <v>280</v>
      </c>
      <c r="N48" s="95" t="s">
        <v>280</v>
      </c>
    </row>
    <row r="49" spans="3:14" x14ac:dyDescent="0.25">
      <c r="C49" s="60"/>
      <c r="D49" s="77" t="s">
        <v>32</v>
      </c>
      <c r="E49" s="78">
        <v>0.67100000000000004</v>
      </c>
      <c r="F49" s="88">
        <v>0.57650000000000001</v>
      </c>
      <c r="G49" s="84">
        <v>0.8125</v>
      </c>
      <c r="H49" s="84">
        <v>0.75</v>
      </c>
      <c r="I49" s="84">
        <v>0.71276595744680848</v>
      </c>
      <c r="J49" s="113" t="s">
        <v>565</v>
      </c>
      <c r="K49" s="114" t="s">
        <v>310</v>
      </c>
      <c r="L49" s="21" t="s">
        <v>463</v>
      </c>
      <c r="M49" s="21" t="s">
        <v>861</v>
      </c>
      <c r="N49" s="21" t="s">
        <v>560</v>
      </c>
    </row>
    <row r="50" spans="3:14" x14ac:dyDescent="0.25">
      <c r="C50" s="60"/>
      <c r="D50" s="30" t="s">
        <v>33</v>
      </c>
      <c r="E50" s="78">
        <v>0.54149999999999998</v>
      </c>
      <c r="F50" s="88">
        <v>0.43149999999999999</v>
      </c>
      <c r="G50" s="84">
        <v>0.6578947368421052</v>
      </c>
      <c r="H50" s="84">
        <v>0.72727272727272729</v>
      </c>
      <c r="I50" s="76" t="s">
        <v>280</v>
      </c>
      <c r="J50" s="113" t="s">
        <v>598</v>
      </c>
      <c r="K50" s="114" t="s">
        <v>470</v>
      </c>
      <c r="L50" s="21" t="s">
        <v>415</v>
      </c>
      <c r="M50" s="21" t="s">
        <v>855</v>
      </c>
      <c r="N50" s="117" t="s">
        <v>280</v>
      </c>
    </row>
    <row r="51" spans="3:14" x14ac:dyDescent="0.25">
      <c r="C51" s="60"/>
      <c r="D51" t="s">
        <v>34</v>
      </c>
      <c r="E51" s="78">
        <v>0.59550000000000003</v>
      </c>
      <c r="F51" s="60" t="s">
        <v>280</v>
      </c>
      <c r="G51" s="60" t="s">
        <v>280</v>
      </c>
      <c r="H51" s="60" t="s">
        <v>280</v>
      </c>
      <c r="I51" s="60" t="s">
        <v>280</v>
      </c>
      <c r="J51" s="113" t="s">
        <v>659</v>
      </c>
      <c r="K51" s="95" t="s">
        <v>280</v>
      </c>
      <c r="L51" s="95" t="s">
        <v>280</v>
      </c>
      <c r="M51" s="95" t="s">
        <v>280</v>
      </c>
      <c r="N51" s="95" t="s">
        <v>280</v>
      </c>
    </row>
    <row r="52" spans="3:14" x14ac:dyDescent="0.25">
      <c r="C52" s="60"/>
      <c r="D52" t="s">
        <v>35</v>
      </c>
      <c r="E52" s="78">
        <v>0.53900000000000003</v>
      </c>
      <c r="F52" s="60" t="s">
        <v>280</v>
      </c>
      <c r="G52" s="60" t="s">
        <v>280</v>
      </c>
      <c r="H52" s="60" t="s">
        <v>280</v>
      </c>
      <c r="I52" s="60" t="s">
        <v>280</v>
      </c>
      <c r="J52" s="113" t="s">
        <v>637</v>
      </c>
      <c r="K52" s="95" t="s">
        <v>280</v>
      </c>
      <c r="L52" s="95" t="s">
        <v>280</v>
      </c>
      <c r="M52" s="95" t="s">
        <v>280</v>
      </c>
      <c r="N52" s="95" t="s">
        <v>280</v>
      </c>
    </row>
    <row r="53" spans="3:14" x14ac:dyDescent="0.25">
      <c r="C53" s="60"/>
      <c r="D53" t="s">
        <v>36</v>
      </c>
      <c r="E53" s="78">
        <v>0.625</v>
      </c>
      <c r="F53" s="60" t="s">
        <v>280</v>
      </c>
      <c r="G53" s="60" t="s">
        <v>280</v>
      </c>
      <c r="H53" s="60" t="s">
        <v>280</v>
      </c>
      <c r="I53" s="60" t="s">
        <v>280</v>
      </c>
      <c r="J53" s="113" t="s">
        <v>631</v>
      </c>
      <c r="K53" s="95" t="s">
        <v>280</v>
      </c>
      <c r="L53" s="95" t="s">
        <v>280</v>
      </c>
      <c r="M53" s="95" t="s">
        <v>280</v>
      </c>
      <c r="N53" s="95" t="s">
        <v>280</v>
      </c>
    </row>
    <row r="54" spans="3:14" x14ac:dyDescent="0.25">
      <c r="C54" s="60"/>
      <c r="D54" s="50" t="s">
        <v>37</v>
      </c>
      <c r="E54" s="78">
        <v>0.6</v>
      </c>
      <c r="F54" s="88">
        <v>0.58350000000000002</v>
      </c>
      <c r="G54" s="84">
        <v>0.61538461538461542</v>
      </c>
      <c r="H54" s="84">
        <v>0.68181818181818177</v>
      </c>
      <c r="I54" s="76" t="s">
        <v>280</v>
      </c>
      <c r="J54" s="113" t="s">
        <v>644</v>
      </c>
      <c r="K54" s="114" t="s">
        <v>819</v>
      </c>
      <c r="L54" s="21" t="s">
        <v>558</v>
      </c>
      <c r="M54" s="21" t="s">
        <v>881</v>
      </c>
      <c r="N54" s="117" t="s">
        <v>280</v>
      </c>
    </row>
    <row r="55" spans="3:14" x14ac:dyDescent="0.25">
      <c r="C55" s="60"/>
      <c r="D55" s="77" t="s">
        <v>38</v>
      </c>
      <c r="E55" s="78">
        <v>0.53</v>
      </c>
      <c r="F55" s="88">
        <v>0.47500000000000003</v>
      </c>
      <c r="G55" s="84">
        <v>0.71212121212121215</v>
      </c>
      <c r="H55" s="84">
        <v>0.79411764705882359</v>
      </c>
      <c r="I55" s="84">
        <v>0.7931034482758621</v>
      </c>
      <c r="J55" s="113" t="s">
        <v>648</v>
      </c>
      <c r="K55" s="114" t="s">
        <v>821</v>
      </c>
      <c r="L55" s="21" t="s">
        <v>321</v>
      </c>
      <c r="M55" s="21" t="s">
        <v>880</v>
      </c>
      <c r="N55" s="21" t="s">
        <v>920</v>
      </c>
    </row>
    <row r="56" spans="3:14" x14ac:dyDescent="0.25">
      <c r="C56" s="60"/>
      <c r="D56" t="s">
        <v>39</v>
      </c>
      <c r="E56" s="78">
        <v>0.36150000000000004</v>
      </c>
      <c r="F56" s="60" t="s">
        <v>280</v>
      </c>
      <c r="G56" s="60" t="s">
        <v>280</v>
      </c>
      <c r="H56" s="60" t="s">
        <v>280</v>
      </c>
      <c r="I56" s="60" t="s">
        <v>280</v>
      </c>
      <c r="J56" s="113" t="s">
        <v>610</v>
      </c>
      <c r="K56" s="95" t="s">
        <v>280</v>
      </c>
      <c r="L56" s="95" t="s">
        <v>280</v>
      </c>
      <c r="M56" s="95" t="s">
        <v>280</v>
      </c>
      <c r="N56" s="95" t="s">
        <v>280</v>
      </c>
    </row>
    <row r="57" spans="3:14" x14ac:dyDescent="0.25">
      <c r="C57" s="60" t="s">
        <v>730</v>
      </c>
      <c r="D57" s="77" t="s">
        <v>40</v>
      </c>
      <c r="E57" s="78">
        <v>0.60599999999999998</v>
      </c>
      <c r="F57" s="88">
        <v>0.61499999999999999</v>
      </c>
      <c r="G57" s="84">
        <v>0.5</v>
      </c>
      <c r="H57" s="84">
        <v>0.69354838709677424</v>
      </c>
      <c r="I57" s="84">
        <v>0.70512820512820507</v>
      </c>
      <c r="J57" s="113" t="s">
        <v>569</v>
      </c>
      <c r="K57" s="114" t="s">
        <v>822</v>
      </c>
      <c r="L57" s="21" t="s">
        <v>544</v>
      </c>
      <c r="M57" s="21" t="s">
        <v>879</v>
      </c>
      <c r="N57" s="21" t="s">
        <v>403</v>
      </c>
    </row>
    <row r="58" spans="3:14" x14ac:dyDescent="0.25">
      <c r="C58" s="60"/>
      <c r="D58" s="50" t="s">
        <v>41</v>
      </c>
      <c r="E58" s="78">
        <v>0.188</v>
      </c>
      <c r="F58" s="88">
        <v>0.35</v>
      </c>
      <c r="G58" s="84">
        <v>0.5714285714285714</v>
      </c>
      <c r="H58" s="84">
        <v>0.57692307692307698</v>
      </c>
      <c r="I58" s="76" t="s">
        <v>280</v>
      </c>
      <c r="J58" s="113" t="s">
        <v>650</v>
      </c>
      <c r="K58" s="114" t="s">
        <v>823</v>
      </c>
      <c r="L58" s="21" t="s">
        <v>444</v>
      </c>
      <c r="M58" s="21" t="s">
        <v>878</v>
      </c>
      <c r="N58" s="117" t="s">
        <v>280</v>
      </c>
    </row>
    <row r="59" spans="3:14" x14ac:dyDescent="0.25">
      <c r="C59" s="60"/>
      <c r="D59" t="s">
        <v>42</v>
      </c>
      <c r="E59" s="78">
        <v>0.59150000000000003</v>
      </c>
      <c r="F59" s="60" t="s">
        <v>280</v>
      </c>
      <c r="G59" s="60" t="s">
        <v>280</v>
      </c>
      <c r="H59" s="60" t="s">
        <v>280</v>
      </c>
      <c r="I59" s="60" t="s">
        <v>280</v>
      </c>
      <c r="J59" s="113" t="s">
        <v>587</v>
      </c>
      <c r="K59" s="95" t="s">
        <v>280</v>
      </c>
      <c r="L59" s="95" t="s">
        <v>280</v>
      </c>
      <c r="M59" s="95" t="s">
        <v>280</v>
      </c>
      <c r="N59" s="95" t="s">
        <v>280</v>
      </c>
    </row>
    <row r="60" spans="3:14" x14ac:dyDescent="0.25">
      <c r="C60" s="60"/>
      <c r="D60" t="s">
        <v>43</v>
      </c>
      <c r="E60" s="78">
        <v>0.5</v>
      </c>
      <c r="F60" s="60" t="s">
        <v>280</v>
      </c>
      <c r="G60" s="60" t="s">
        <v>280</v>
      </c>
      <c r="H60" s="60" t="s">
        <v>280</v>
      </c>
      <c r="I60" s="60" t="s">
        <v>280</v>
      </c>
      <c r="J60" s="113" t="s">
        <v>658</v>
      </c>
      <c r="K60" s="95" t="s">
        <v>280</v>
      </c>
      <c r="L60" s="95" t="s">
        <v>280</v>
      </c>
      <c r="M60" s="95" t="s">
        <v>280</v>
      </c>
      <c r="N60" s="95" t="s">
        <v>280</v>
      </c>
    </row>
    <row r="61" spans="3:14" x14ac:dyDescent="0.25">
      <c r="C61" s="60"/>
      <c r="D61" s="77" t="s">
        <v>44</v>
      </c>
      <c r="E61" s="78">
        <v>0.64600000000000002</v>
      </c>
      <c r="F61" s="88">
        <v>0.5655</v>
      </c>
      <c r="G61" s="84">
        <v>0.63846153846153852</v>
      </c>
      <c r="H61" s="84">
        <v>0.71739130434782605</v>
      </c>
      <c r="I61" s="84">
        <v>0.65540540540540537</v>
      </c>
      <c r="J61" s="113" t="s">
        <v>675</v>
      </c>
      <c r="K61" s="114" t="s">
        <v>804</v>
      </c>
      <c r="L61" s="21" t="s">
        <v>493</v>
      </c>
      <c r="M61" s="21" t="s">
        <v>877</v>
      </c>
      <c r="N61" s="21" t="s">
        <v>469</v>
      </c>
    </row>
    <row r="62" spans="3:14" x14ac:dyDescent="0.25">
      <c r="C62" s="60"/>
      <c r="D62" s="77" t="s">
        <v>45</v>
      </c>
      <c r="E62" s="78">
        <v>0.55549999999999999</v>
      </c>
      <c r="F62" s="88">
        <v>0.67100000000000004</v>
      </c>
      <c r="G62" s="84">
        <v>0.67073170731707321</v>
      </c>
      <c r="H62" s="84">
        <v>0.78787878787878796</v>
      </c>
      <c r="I62" s="84">
        <v>0.70192307692307687</v>
      </c>
      <c r="J62" s="113" t="s">
        <v>652</v>
      </c>
      <c r="K62" s="114" t="s">
        <v>824</v>
      </c>
      <c r="L62" s="21" t="s">
        <v>503</v>
      </c>
      <c r="M62" s="21" t="s">
        <v>876</v>
      </c>
      <c r="N62" s="21" t="s">
        <v>461</v>
      </c>
    </row>
    <row r="63" spans="3:14" x14ac:dyDescent="0.25">
      <c r="C63" s="60"/>
      <c r="D63" s="77" t="s">
        <v>46</v>
      </c>
      <c r="E63" s="78">
        <v>0.6895</v>
      </c>
      <c r="F63" s="88">
        <v>0.60250000000000004</v>
      </c>
      <c r="G63" s="84">
        <v>0.60606060606060608</v>
      </c>
      <c r="H63" s="84">
        <v>0.77777777777777768</v>
      </c>
      <c r="I63" s="84">
        <v>0.67567567567567566</v>
      </c>
      <c r="J63" s="113" t="s">
        <v>572</v>
      </c>
      <c r="K63" s="114" t="s">
        <v>825</v>
      </c>
      <c r="L63" s="21" t="s">
        <v>450</v>
      </c>
      <c r="M63" s="21" t="s">
        <v>875</v>
      </c>
      <c r="N63" s="21" t="s">
        <v>294</v>
      </c>
    </row>
    <row r="64" spans="3:14" ht="13.8" thickBot="1" x14ac:dyDescent="0.3">
      <c r="C64" s="76"/>
      <c r="D64" s="77" t="s">
        <v>47</v>
      </c>
      <c r="E64" s="78">
        <v>0.48249999999999998</v>
      </c>
      <c r="F64" s="88">
        <v>0.51750000000000007</v>
      </c>
      <c r="G64" s="84">
        <v>0.6351351351351352</v>
      </c>
      <c r="H64" s="84">
        <v>0.74193548387096775</v>
      </c>
      <c r="I64" s="84">
        <v>0.58108108108108114</v>
      </c>
      <c r="J64" s="113" t="s">
        <v>605</v>
      </c>
      <c r="K64" s="114" t="s">
        <v>826</v>
      </c>
      <c r="L64" s="21" t="s">
        <v>506</v>
      </c>
      <c r="M64" s="21" t="s">
        <v>856</v>
      </c>
      <c r="N64" s="21" t="s">
        <v>533</v>
      </c>
    </row>
    <row r="65" spans="3:14" x14ac:dyDescent="0.25">
      <c r="C65" s="91"/>
      <c r="D65" s="85" t="s">
        <v>422</v>
      </c>
      <c r="E65" s="103" t="s">
        <v>423</v>
      </c>
      <c r="F65" s="102" t="s">
        <v>423</v>
      </c>
      <c r="G65" s="103" t="s">
        <v>423</v>
      </c>
      <c r="H65" s="87">
        <v>0.70930232558139539</v>
      </c>
      <c r="I65" s="87">
        <v>0.73387096774193539</v>
      </c>
      <c r="J65" s="199" t="s">
        <v>423</v>
      </c>
      <c r="K65" s="102" t="s">
        <v>423</v>
      </c>
      <c r="L65" s="198" t="s">
        <v>423</v>
      </c>
      <c r="M65" s="24" t="s">
        <v>921</v>
      </c>
      <c r="N65" s="24" t="s">
        <v>488</v>
      </c>
    </row>
    <row r="66" spans="3:14" x14ac:dyDescent="0.25">
      <c r="C66" s="60"/>
      <c r="D66" s="89" t="s">
        <v>426</v>
      </c>
      <c r="E66" s="78">
        <v>0.40449999999999997</v>
      </c>
      <c r="F66" s="78">
        <v>0.5714999999999999</v>
      </c>
      <c r="G66" s="79">
        <v>0.68181818181818188</v>
      </c>
      <c r="H66" s="84" t="s">
        <v>280</v>
      </c>
      <c r="I66" s="84" t="s">
        <v>280</v>
      </c>
      <c r="J66" s="113" t="s">
        <v>656</v>
      </c>
      <c r="K66" s="114" t="s">
        <v>804</v>
      </c>
      <c r="L66" s="21" t="s">
        <v>311</v>
      </c>
      <c r="M66" s="80" t="s">
        <v>280</v>
      </c>
      <c r="N66" s="80" t="s">
        <v>280</v>
      </c>
    </row>
    <row r="67" spans="3:14" x14ac:dyDescent="0.25">
      <c r="C67" s="60"/>
      <c r="D67" s="89" t="s">
        <v>429</v>
      </c>
      <c r="E67" s="78">
        <v>0.47499999999999998</v>
      </c>
      <c r="F67" s="78">
        <v>0.48249999999999998</v>
      </c>
      <c r="G67" s="79">
        <v>0.84375</v>
      </c>
      <c r="H67" s="84" t="s">
        <v>280</v>
      </c>
      <c r="I67" s="84" t="s">
        <v>280</v>
      </c>
      <c r="J67" s="113" t="s">
        <v>651</v>
      </c>
      <c r="K67" s="114" t="s">
        <v>821</v>
      </c>
      <c r="L67" s="21" t="s">
        <v>522</v>
      </c>
      <c r="M67" s="80" t="s">
        <v>280</v>
      </c>
      <c r="N67" s="80" t="s">
        <v>280</v>
      </c>
    </row>
    <row r="68" spans="3:14" x14ac:dyDescent="0.25">
      <c r="C68" s="60"/>
      <c r="D68" s="89" t="s">
        <v>432</v>
      </c>
      <c r="E68" s="78">
        <v>0.3805</v>
      </c>
      <c r="F68" s="78">
        <v>0.58350000000000002</v>
      </c>
      <c r="G68" s="79">
        <v>0.5</v>
      </c>
      <c r="H68" s="84" t="s">
        <v>280</v>
      </c>
      <c r="I68" s="84" t="s">
        <v>280</v>
      </c>
      <c r="J68" s="113" t="s">
        <v>597</v>
      </c>
      <c r="K68" s="114" t="s">
        <v>819</v>
      </c>
      <c r="L68" s="21" t="s">
        <v>544</v>
      </c>
      <c r="M68" s="80" t="s">
        <v>280</v>
      </c>
      <c r="N68" s="80" t="s">
        <v>280</v>
      </c>
    </row>
    <row r="69" spans="3:14" x14ac:dyDescent="0.25">
      <c r="C69" s="90" t="s">
        <v>422</v>
      </c>
      <c r="D69" s="89" t="s">
        <v>435</v>
      </c>
      <c r="E69" s="78">
        <v>0.38200000000000001</v>
      </c>
      <c r="F69" s="78">
        <v>0.5585</v>
      </c>
      <c r="G69" s="70" t="s">
        <v>280</v>
      </c>
      <c r="H69" s="70" t="s">
        <v>280</v>
      </c>
      <c r="I69" s="70" t="s">
        <v>280</v>
      </c>
      <c r="J69" s="113" t="s">
        <v>613</v>
      </c>
      <c r="K69" s="114" t="s">
        <v>809</v>
      </c>
      <c r="L69" s="80" t="s">
        <v>280</v>
      </c>
      <c r="M69" s="80" t="s">
        <v>280</v>
      </c>
      <c r="N69" s="80" t="s">
        <v>280</v>
      </c>
    </row>
    <row r="70" spans="3:14" x14ac:dyDescent="0.25">
      <c r="C70" s="60"/>
      <c r="D70" s="89" t="s">
        <v>437</v>
      </c>
      <c r="E70" s="78">
        <v>0.45349999999999996</v>
      </c>
      <c r="F70" s="78">
        <v>0.4995</v>
      </c>
      <c r="G70" s="79">
        <v>0.5714285714285714</v>
      </c>
      <c r="H70" s="84" t="s">
        <v>280</v>
      </c>
      <c r="I70" s="84" t="s">
        <v>280</v>
      </c>
      <c r="J70" s="113" t="s">
        <v>655</v>
      </c>
      <c r="K70" s="114" t="s">
        <v>810</v>
      </c>
      <c r="L70" s="21" t="s">
        <v>444</v>
      </c>
      <c r="M70" s="80" t="s">
        <v>280</v>
      </c>
      <c r="N70" s="80" t="s">
        <v>280</v>
      </c>
    </row>
    <row r="71" spans="3:14" x14ac:dyDescent="0.25">
      <c r="C71" s="60"/>
      <c r="D71" s="89" t="s">
        <v>440</v>
      </c>
      <c r="E71" s="78">
        <v>0.39249999999999996</v>
      </c>
      <c r="F71" s="78">
        <v>0.35749999999999998</v>
      </c>
      <c r="G71" s="70" t="s">
        <v>280</v>
      </c>
      <c r="H71" s="70" t="s">
        <v>280</v>
      </c>
      <c r="I71" s="70" t="s">
        <v>280</v>
      </c>
      <c r="J71" s="113" t="s">
        <v>629</v>
      </c>
      <c r="K71" s="114" t="s">
        <v>827</v>
      </c>
      <c r="L71" s="80" t="s">
        <v>280</v>
      </c>
      <c r="M71" s="80" t="s">
        <v>280</v>
      </c>
      <c r="N71" s="80" t="s">
        <v>280</v>
      </c>
    </row>
    <row r="72" spans="3:14" x14ac:dyDescent="0.25">
      <c r="C72" s="60"/>
      <c r="D72" s="89" t="s">
        <v>442</v>
      </c>
      <c r="E72" s="78">
        <v>0.35650000000000004</v>
      </c>
      <c r="F72" s="78">
        <v>0.44099999999999995</v>
      </c>
      <c r="G72" s="79">
        <v>0.68181818181818177</v>
      </c>
      <c r="H72" s="84" t="s">
        <v>280</v>
      </c>
      <c r="I72" s="84" t="s">
        <v>280</v>
      </c>
      <c r="J72" s="113" t="s">
        <v>623</v>
      </c>
      <c r="K72" s="114" t="s">
        <v>828</v>
      </c>
      <c r="L72" s="21" t="s">
        <v>394</v>
      </c>
      <c r="M72" s="80" t="s">
        <v>280</v>
      </c>
      <c r="N72" s="80" t="s">
        <v>280</v>
      </c>
    </row>
    <row r="73" spans="3:14" x14ac:dyDescent="0.25">
      <c r="C73" s="60"/>
      <c r="D73" s="89" t="s">
        <v>445</v>
      </c>
      <c r="E73" s="78">
        <v>0.59650000000000003</v>
      </c>
      <c r="F73" s="78">
        <v>0.48550000000000004</v>
      </c>
      <c r="G73" s="79">
        <v>0.54545454545454541</v>
      </c>
      <c r="H73" s="84" t="s">
        <v>280</v>
      </c>
      <c r="I73" s="84" t="s">
        <v>280</v>
      </c>
      <c r="J73" s="113" t="s">
        <v>661</v>
      </c>
      <c r="K73" s="114" t="s">
        <v>812</v>
      </c>
      <c r="L73" s="21" t="s">
        <v>419</v>
      </c>
      <c r="M73" s="80" t="s">
        <v>280</v>
      </c>
      <c r="N73" s="80" t="s">
        <v>280</v>
      </c>
    </row>
    <row r="74" spans="3:14" x14ac:dyDescent="0.25">
      <c r="C74" s="60"/>
      <c r="D74" s="89" t="s">
        <v>448</v>
      </c>
      <c r="E74" s="78">
        <v>0.58350000000000002</v>
      </c>
      <c r="F74" s="78">
        <v>0.57250000000000001</v>
      </c>
      <c r="G74" s="79">
        <v>0.68518518518518512</v>
      </c>
      <c r="H74" s="84" t="s">
        <v>280</v>
      </c>
      <c r="I74" s="84" t="s">
        <v>280</v>
      </c>
      <c r="J74" s="113" t="s">
        <v>632</v>
      </c>
      <c r="K74" s="114" t="s">
        <v>804</v>
      </c>
      <c r="L74" s="21" t="s">
        <v>486</v>
      </c>
      <c r="M74" s="80" t="s">
        <v>280</v>
      </c>
      <c r="N74" s="80" t="s">
        <v>280</v>
      </c>
    </row>
    <row r="75" spans="3:14" ht="13.8" thickBot="1" x14ac:dyDescent="0.3">
      <c r="C75" s="60"/>
      <c r="D75" s="89" t="s">
        <v>451</v>
      </c>
      <c r="E75" s="78">
        <v>0.58050000000000002</v>
      </c>
      <c r="F75" s="78">
        <v>0.61799999999999999</v>
      </c>
      <c r="G75" s="79">
        <v>0.64814814814814814</v>
      </c>
      <c r="H75" s="84" t="s">
        <v>280</v>
      </c>
      <c r="I75" s="84" t="s">
        <v>280</v>
      </c>
      <c r="J75" s="113" t="s">
        <v>622</v>
      </c>
      <c r="K75" s="114" t="s">
        <v>822</v>
      </c>
      <c r="L75" s="21" t="s">
        <v>398</v>
      </c>
      <c r="M75" s="80" t="s">
        <v>280</v>
      </c>
      <c r="N75" s="80" t="s">
        <v>280</v>
      </c>
    </row>
    <row r="76" spans="3:14" x14ac:dyDescent="0.25">
      <c r="C76" s="91"/>
      <c r="D76" s="85" t="s">
        <v>58</v>
      </c>
      <c r="E76" s="86">
        <v>0.56600000000000006</v>
      </c>
      <c r="F76" s="86">
        <v>0.48899999999999999</v>
      </c>
      <c r="G76" s="87">
        <v>0.57894736842105265</v>
      </c>
      <c r="H76" s="87">
        <v>0.6</v>
      </c>
      <c r="I76" s="87">
        <v>0.65</v>
      </c>
      <c r="J76" s="115" t="s">
        <v>626</v>
      </c>
      <c r="K76" s="116" t="s">
        <v>812</v>
      </c>
      <c r="L76" s="24" t="s">
        <v>362</v>
      </c>
      <c r="M76" s="24" t="s">
        <v>874</v>
      </c>
      <c r="N76" s="24" t="s">
        <v>922</v>
      </c>
    </row>
    <row r="77" spans="3:14" x14ac:dyDescent="0.25">
      <c r="C77" s="60"/>
      <c r="D77" s="77" t="s">
        <v>59</v>
      </c>
      <c r="E77" s="78">
        <v>0.66949999999999998</v>
      </c>
      <c r="F77" s="88">
        <v>0.64749999999999996</v>
      </c>
      <c r="G77" s="84">
        <v>0.80588235294117649</v>
      </c>
      <c r="H77" s="84">
        <v>0.86111111111111116</v>
      </c>
      <c r="I77" s="84">
        <v>0.77611940298507465</v>
      </c>
      <c r="J77" s="113" t="s">
        <v>594</v>
      </c>
      <c r="K77" s="114" t="s">
        <v>829</v>
      </c>
      <c r="L77" s="21" t="s">
        <v>307</v>
      </c>
      <c r="M77" s="21" t="s">
        <v>873</v>
      </c>
      <c r="N77" s="21" t="s">
        <v>323</v>
      </c>
    </row>
    <row r="78" spans="3:14" x14ac:dyDescent="0.25">
      <c r="C78" s="60"/>
      <c r="D78" s="77" t="s">
        <v>60</v>
      </c>
      <c r="E78" s="78">
        <v>0.80300000000000005</v>
      </c>
      <c r="F78" s="88">
        <v>0.75</v>
      </c>
      <c r="G78" s="84">
        <v>0.8125</v>
      </c>
      <c r="H78" s="84">
        <v>0.84920634920634919</v>
      </c>
      <c r="I78" s="84">
        <v>0.82777777777777772</v>
      </c>
      <c r="J78" s="113" t="s">
        <v>666</v>
      </c>
      <c r="K78" s="114" t="s">
        <v>808</v>
      </c>
      <c r="L78" s="21" t="s">
        <v>463</v>
      </c>
      <c r="M78" s="21" t="s">
        <v>872</v>
      </c>
      <c r="N78" s="21" t="s">
        <v>299</v>
      </c>
    </row>
    <row r="79" spans="3:14" x14ac:dyDescent="0.25">
      <c r="C79" s="60"/>
      <c r="D79" s="77" t="s">
        <v>61</v>
      </c>
      <c r="E79" s="78">
        <v>0.64</v>
      </c>
      <c r="F79" s="88">
        <v>0.71350000000000002</v>
      </c>
      <c r="G79" s="84">
        <v>0.80188679245283012</v>
      </c>
      <c r="H79" s="84">
        <v>0.89743589743589747</v>
      </c>
      <c r="I79" s="84">
        <v>0.7222222222222221</v>
      </c>
      <c r="J79" s="113" t="s">
        <v>579</v>
      </c>
      <c r="K79" s="114" t="s">
        <v>830</v>
      </c>
      <c r="L79" s="21" t="s">
        <v>287</v>
      </c>
      <c r="M79" s="21" t="s">
        <v>871</v>
      </c>
      <c r="N79" s="21" t="s">
        <v>278</v>
      </c>
    </row>
    <row r="80" spans="3:14" x14ac:dyDescent="0.25">
      <c r="C80" s="60"/>
      <c r="D80" s="30" t="s">
        <v>62</v>
      </c>
      <c r="E80" s="78">
        <v>0.45599999999999996</v>
      </c>
      <c r="F80" s="88">
        <v>0.437</v>
      </c>
      <c r="G80" s="84">
        <v>0.28947368421052633</v>
      </c>
      <c r="H80" s="70" t="s">
        <v>280</v>
      </c>
      <c r="I80" s="70" t="s">
        <v>280</v>
      </c>
      <c r="J80" s="113" t="s">
        <v>642</v>
      </c>
      <c r="K80" s="114" t="s">
        <v>828</v>
      </c>
      <c r="L80" s="21" t="s">
        <v>483</v>
      </c>
      <c r="M80" s="80" t="s">
        <v>280</v>
      </c>
      <c r="N80" s="80" t="s">
        <v>280</v>
      </c>
    </row>
    <row r="81" spans="3:14" x14ac:dyDescent="0.25">
      <c r="C81" s="60" t="s">
        <v>756</v>
      </c>
      <c r="D81" s="77" t="s">
        <v>63</v>
      </c>
      <c r="E81" s="78">
        <v>0.51</v>
      </c>
      <c r="F81" s="88">
        <v>0.53800000000000003</v>
      </c>
      <c r="G81" s="84">
        <v>0.64893617021276595</v>
      </c>
      <c r="H81" s="84">
        <v>0.703125</v>
      </c>
      <c r="I81" s="84">
        <v>0.6875</v>
      </c>
      <c r="J81" s="113" t="s">
        <v>609</v>
      </c>
      <c r="K81" s="114" t="s">
        <v>818</v>
      </c>
      <c r="L81" s="21" t="s">
        <v>266</v>
      </c>
      <c r="M81" s="21" t="s">
        <v>870</v>
      </c>
      <c r="N81" s="21" t="s">
        <v>234</v>
      </c>
    </row>
    <row r="82" spans="3:14" x14ac:dyDescent="0.25">
      <c r="D82" s="38" t="s">
        <v>64</v>
      </c>
      <c r="E82" s="78">
        <v>0.2495</v>
      </c>
      <c r="F82" s="88">
        <v>0.3745</v>
      </c>
      <c r="G82" s="70" t="s">
        <v>280</v>
      </c>
      <c r="H82" s="70" t="s">
        <v>280</v>
      </c>
      <c r="I82" s="70" t="s">
        <v>280</v>
      </c>
      <c r="J82" s="113" t="s">
        <v>601</v>
      </c>
      <c r="K82" s="114" t="s">
        <v>813</v>
      </c>
      <c r="L82" s="80" t="s">
        <v>280</v>
      </c>
      <c r="M82" s="80" t="s">
        <v>280</v>
      </c>
      <c r="N82" s="80" t="s">
        <v>280</v>
      </c>
    </row>
    <row r="83" spans="3:14" x14ac:dyDescent="0.25">
      <c r="D83" s="77" t="s">
        <v>65</v>
      </c>
      <c r="E83" s="78">
        <v>0.46899999999999997</v>
      </c>
      <c r="F83" s="88">
        <v>0.44400000000000001</v>
      </c>
      <c r="G83" s="84">
        <v>0.625</v>
      </c>
      <c r="H83" s="84">
        <v>0.69230769230769229</v>
      </c>
      <c r="I83" s="84">
        <v>0.63157894736842113</v>
      </c>
      <c r="J83" s="113" t="s">
        <v>625</v>
      </c>
      <c r="K83" s="114" t="s">
        <v>828</v>
      </c>
      <c r="L83" s="21" t="s">
        <v>392</v>
      </c>
      <c r="M83" s="21" t="s">
        <v>869</v>
      </c>
      <c r="N83" s="21" t="s">
        <v>528</v>
      </c>
    </row>
    <row r="84" spans="3:14" x14ac:dyDescent="0.25">
      <c r="D84" s="30" t="s">
        <v>66</v>
      </c>
      <c r="E84" s="78">
        <v>0.50049999999999994</v>
      </c>
      <c r="F84" s="88">
        <v>0.55349999999999999</v>
      </c>
      <c r="G84" s="84">
        <v>0.52777777777777779</v>
      </c>
      <c r="H84" s="70" t="s">
        <v>280</v>
      </c>
      <c r="I84" s="70" t="s">
        <v>280</v>
      </c>
      <c r="J84" s="113" t="s">
        <v>611</v>
      </c>
      <c r="K84" s="114" t="s">
        <v>816</v>
      </c>
      <c r="L84" s="21" t="s">
        <v>382</v>
      </c>
      <c r="M84" s="80" t="s">
        <v>280</v>
      </c>
      <c r="N84" s="80" t="s">
        <v>280</v>
      </c>
    </row>
    <row r="85" spans="3:14" x14ac:dyDescent="0.25">
      <c r="D85" s="77" t="s">
        <v>67</v>
      </c>
      <c r="E85" s="78">
        <v>0.32350000000000001</v>
      </c>
      <c r="F85" s="88">
        <v>0.29449999999999998</v>
      </c>
      <c r="G85" s="84">
        <v>0.53125</v>
      </c>
      <c r="H85" s="84">
        <v>0.59090909090909083</v>
      </c>
      <c r="I85" s="84">
        <v>0.47619047619047616</v>
      </c>
      <c r="J85" s="113" t="s">
        <v>627</v>
      </c>
      <c r="K85" s="114" t="s">
        <v>831</v>
      </c>
      <c r="L85" s="21" t="s">
        <v>378</v>
      </c>
      <c r="M85" s="21" t="s">
        <v>868</v>
      </c>
      <c r="N85" s="21" t="s">
        <v>368</v>
      </c>
    </row>
    <row r="86" spans="3:14" x14ac:dyDescent="0.25">
      <c r="D86" s="77" t="s">
        <v>68</v>
      </c>
      <c r="E86" s="78">
        <v>0.70750000000000002</v>
      </c>
      <c r="F86" s="88">
        <v>0.72100000000000009</v>
      </c>
      <c r="G86" s="84">
        <v>0.84545454545454546</v>
      </c>
      <c r="H86" s="84">
        <v>0.86</v>
      </c>
      <c r="I86" s="84">
        <v>0.80180180180180183</v>
      </c>
      <c r="J86" s="113" t="s">
        <v>576</v>
      </c>
      <c r="K86" s="114" t="s">
        <v>805</v>
      </c>
      <c r="L86" s="21" t="s">
        <v>297</v>
      </c>
      <c r="M86" s="21" t="s">
        <v>867</v>
      </c>
      <c r="N86" s="21" t="s">
        <v>318</v>
      </c>
    </row>
    <row r="87" spans="3:14" x14ac:dyDescent="0.25">
      <c r="C87" s="60"/>
      <c r="D87" t="s">
        <v>69</v>
      </c>
      <c r="E87" s="78">
        <v>0.41649999999999998</v>
      </c>
      <c r="F87" s="60" t="s">
        <v>280</v>
      </c>
      <c r="G87" s="60" t="s">
        <v>280</v>
      </c>
      <c r="H87" s="60" t="s">
        <v>280</v>
      </c>
      <c r="I87" s="60" t="s">
        <v>280</v>
      </c>
      <c r="J87" s="113" t="s">
        <v>638</v>
      </c>
      <c r="K87" s="95" t="s">
        <v>280</v>
      </c>
      <c r="L87" s="95" t="s">
        <v>280</v>
      </c>
      <c r="M87" s="95" t="s">
        <v>280</v>
      </c>
      <c r="N87" s="95" t="s">
        <v>280</v>
      </c>
    </row>
    <row r="88" spans="3:14" x14ac:dyDescent="0.25">
      <c r="C88" s="60"/>
      <c r="D88" s="77" t="s">
        <v>70</v>
      </c>
      <c r="E88" s="78">
        <v>0.52500000000000002</v>
      </c>
      <c r="F88" s="88">
        <v>0.41700000000000004</v>
      </c>
      <c r="G88" s="84">
        <v>0.57499999999999996</v>
      </c>
      <c r="H88" s="84">
        <v>0.6333333333333333</v>
      </c>
      <c r="I88" s="84">
        <v>0.57894736842105265</v>
      </c>
      <c r="J88" s="113" t="s">
        <v>615</v>
      </c>
      <c r="K88" s="114" t="s">
        <v>832</v>
      </c>
      <c r="L88" s="21" t="s">
        <v>405</v>
      </c>
      <c r="M88" s="21" t="s">
        <v>866</v>
      </c>
      <c r="N88" s="21" t="s">
        <v>520</v>
      </c>
    </row>
    <row r="89" spans="3:14" x14ac:dyDescent="0.25">
      <c r="C89" s="60"/>
      <c r="D89" s="77" t="s">
        <v>71</v>
      </c>
      <c r="E89" s="78">
        <v>0.72899999999999998</v>
      </c>
      <c r="F89" s="88">
        <v>0.65250000000000008</v>
      </c>
      <c r="G89" s="84">
        <v>0.82</v>
      </c>
      <c r="H89" s="84">
        <v>0.84848484848484851</v>
      </c>
      <c r="I89" s="84">
        <v>0.81443298969072164</v>
      </c>
      <c r="J89" s="113" t="s">
        <v>575</v>
      </c>
      <c r="K89" s="114" t="s">
        <v>829</v>
      </c>
      <c r="L89" s="21" t="s">
        <v>514</v>
      </c>
      <c r="M89" s="21" t="s">
        <v>865</v>
      </c>
      <c r="N89" s="21" t="s">
        <v>210</v>
      </c>
    </row>
    <row r="90" spans="3:14" x14ac:dyDescent="0.25">
      <c r="C90" s="60"/>
      <c r="D90" s="30" t="s">
        <v>72</v>
      </c>
      <c r="E90" s="78">
        <v>0.33300000000000002</v>
      </c>
      <c r="F90" s="88">
        <v>0.46650000000000003</v>
      </c>
      <c r="G90" s="84">
        <v>0.55000000000000004</v>
      </c>
      <c r="H90" s="60" t="s">
        <v>280</v>
      </c>
      <c r="I90" s="60" t="s">
        <v>280</v>
      </c>
      <c r="J90" s="113" t="s">
        <v>628</v>
      </c>
      <c r="K90" s="114" t="s">
        <v>833</v>
      </c>
      <c r="L90" s="21" t="s">
        <v>439</v>
      </c>
      <c r="M90" s="95" t="s">
        <v>280</v>
      </c>
      <c r="N90" s="95" t="s">
        <v>280</v>
      </c>
    </row>
    <row r="91" spans="3:14" x14ac:dyDescent="0.25">
      <c r="C91" s="60"/>
      <c r="D91" t="s">
        <v>73</v>
      </c>
      <c r="E91" s="78">
        <v>7.6999999999999999E-2</v>
      </c>
      <c r="F91" s="60" t="s">
        <v>280</v>
      </c>
      <c r="G91" s="60" t="s">
        <v>280</v>
      </c>
      <c r="H91" s="60" t="s">
        <v>280</v>
      </c>
      <c r="I91" s="60" t="s">
        <v>280</v>
      </c>
      <c r="J91" s="113" t="s">
        <v>654</v>
      </c>
      <c r="K91" s="95" t="s">
        <v>280</v>
      </c>
      <c r="L91" s="95" t="s">
        <v>280</v>
      </c>
      <c r="M91" s="95" t="s">
        <v>280</v>
      </c>
      <c r="N91" s="95" t="s">
        <v>280</v>
      </c>
    </row>
    <row r="92" spans="3:14" ht="13.8" thickBot="1" x14ac:dyDescent="0.3">
      <c r="C92" s="76"/>
      <c r="D92" s="77" t="s">
        <v>74</v>
      </c>
      <c r="E92" s="78">
        <v>0.40450000000000003</v>
      </c>
      <c r="F92" s="88">
        <v>0.45750000000000002</v>
      </c>
      <c r="G92" s="84">
        <v>0.5892857142857143</v>
      </c>
      <c r="H92" s="84">
        <v>0.5625</v>
      </c>
      <c r="I92" s="84">
        <v>0.58108108108108114</v>
      </c>
      <c r="J92" s="113" t="s">
        <v>634</v>
      </c>
      <c r="K92" s="114" t="s">
        <v>815</v>
      </c>
      <c r="L92" s="21" t="s">
        <v>453</v>
      </c>
      <c r="M92" s="21" t="s">
        <v>864</v>
      </c>
      <c r="N92" s="21" t="s">
        <v>533</v>
      </c>
    </row>
    <row r="93" spans="3:14" x14ac:dyDescent="0.25">
      <c r="C93" s="91"/>
      <c r="D93" s="85" t="s">
        <v>75</v>
      </c>
      <c r="E93" s="86">
        <v>0.62949999999999995</v>
      </c>
      <c r="F93" s="86">
        <v>0.58599999999999997</v>
      </c>
      <c r="G93" s="87">
        <v>0.67105263157894735</v>
      </c>
      <c r="H93" s="87">
        <v>0.7321428571428571</v>
      </c>
      <c r="I93" s="87">
        <v>0.67272727272727262</v>
      </c>
      <c r="J93" s="115" t="s">
        <v>589</v>
      </c>
      <c r="K93" s="116" t="s">
        <v>811</v>
      </c>
      <c r="L93" s="24" t="s">
        <v>542</v>
      </c>
      <c r="M93" s="24" t="s">
        <v>863</v>
      </c>
      <c r="N93" s="24" t="s">
        <v>923</v>
      </c>
    </row>
    <row r="94" spans="3:14" x14ac:dyDescent="0.25">
      <c r="C94" s="76"/>
      <c r="D94" s="81" t="s">
        <v>76</v>
      </c>
      <c r="E94" s="78">
        <v>0.5</v>
      </c>
      <c r="F94" s="78">
        <v>0.68799999999999994</v>
      </c>
      <c r="G94" s="79">
        <v>0.6785714285714286</v>
      </c>
      <c r="H94" s="79">
        <v>0.5</v>
      </c>
      <c r="I94" s="79">
        <v>0.5</v>
      </c>
      <c r="J94" s="113" t="s">
        <v>649</v>
      </c>
      <c r="K94" s="114" t="s">
        <v>806</v>
      </c>
      <c r="L94" s="21" t="s">
        <v>346</v>
      </c>
      <c r="M94" s="21" t="s">
        <v>862</v>
      </c>
      <c r="N94" s="21" t="s">
        <v>380</v>
      </c>
    </row>
    <row r="95" spans="3:14" x14ac:dyDescent="0.25">
      <c r="C95" s="76"/>
      <c r="D95" s="81" t="s">
        <v>77</v>
      </c>
      <c r="E95" s="78">
        <v>0.67500000000000004</v>
      </c>
      <c r="F95" s="78">
        <v>0.66700000000000004</v>
      </c>
      <c r="G95" s="79">
        <v>0.7</v>
      </c>
      <c r="H95" s="79">
        <v>0.75</v>
      </c>
      <c r="I95" s="79">
        <v>0.70370370370370372</v>
      </c>
      <c r="J95" s="113" t="s">
        <v>580</v>
      </c>
      <c r="K95" s="114" t="s">
        <v>824</v>
      </c>
      <c r="L95" s="21" t="s">
        <v>271</v>
      </c>
      <c r="M95" s="21" t="s">
        <v>861</v>
      </c>
      <c r="N95" s="21" t="s">
        <v>495</v>
      </c>
    </row>
    <row r="96" spans="3:14" x14ac:dyDescent="0.25">
      <c r="C96" s="76"/>
      <c r="D96" s="81" t="s">
        <v>529</v>
      </c>
      <c r="E96" s="78">
        <v>0.46950000000000003</v>
      </c>
      <c r="F96" s="78">
        <v>0.71450000000000002</v>
      </c>
      <c r="G96" s="79">
        <v>0.68181818181818188</v>
      </c>
      <c r="H96" s="79">
        <v>0.66666666666666674</v>
      </c>
      <c r="I96" s="79">
        <v>0.55882352941176472</v>
      </c>
      <c r="J96" s="113" t="s">
        <v>639</v>
      </c>
      <c r="K96" s="114" t="s">
        <v>830</v>
      </c>
      <c r="L96" s="21" t="s">
        <v>311</v>
      </c>
      <c r="M96" s="21" t="s">
        <v>860</v>
      </c>
      <c r="N96" s="21" t="s">
        <v>479</v>
      </c>
    </row>
    <row r="97" spans="3:14" x14ac:dyDescent="0.25">
      <c r="C97" s="12" t="s">
        <v>797</v>
      </c>
      <c r="D97" t="s">
        <v>79</v>
      </c>
      <c r="E97" s="78">
        <v>0.4335</v>
      </c>
      <c r="F97" s="60" t="s">
        <v>280</v>
      </c>
      <c r="G97" s="110">
        <v>0.6470588235294118</v>
      </c>
      <c r="H97" s="60" t="s">
        <v>280</v>
      </c>
      <c r="I97" s="60" t="s">
        <v>280</v>
      </c>
      <c r="J97" s="113" t="s">
        <v>619</v>
      </c>
      <c r="K97" s="95" t="s">
        <v>280</v>
      </c>
      <c r="L97" s="118" t="s">
        <v>481</v>
      </c>
      <c r="M97" s="95" t="s">
        <v>280</v>
      </c>
      <c r="N97" s="95" t="s">
        <v>280</v>
      </c>
    </row>
    <row r="98" spans="3:14" x14ac:dyDescent="0.25">
      <c r="C98" s="76"/>
      <c r="D98" s="81" t="s">
        <v>80</v>
      </c>
      <c r="E98" s="78">
        <v>0.59400000000000008</v>
      </c>
      <c r="F98" s="78">
        <v>0.84250000000000003</v>
      </c>
      <c r="G98" s="79">
        <v>0.81818181818181823</v>
      </c>
      <c r="H98" s="79">
        <v>0.82499999999999996</v>
      </c>
      <c r="I98" s="79">
        <v>0.77631578947368429</v>
      </c>
      <c r="J98" s="113" t="s">
        <v>578</v>
      </c>
      <c r="K98" s="114" t="s">
        <v>836</v>
      </c>
      <c r="L98" s="21" t="s">
        <v>218</v>
      </c>
      <c r="M98" s="21" t="s">
        <v>859</v>
      </c>
      <c r="N98" s="21" t="s">
        <v>353</v>
      </c>
    </row>
    <row r="99" spans="3:14" x14ac:dyDescent="0.25">
      <c r="C99" s="76"/>
      <c r="D99" t="s">
        <v>81</v>
      </c>
      <c r="E99" s="78">
        <v>0.61599999999999999</v>
      </c>
      <c r="F99" s="60" t="s">
        <v>280</v>
      </c>
      <c r="G99" s="60" t="s">
        <v>280</v>
      </c>
      <c r="H99" s="60" t="s">
        <v>280</v>
      </c>
      <c r="I99" s="60" t="s">
        <v>280</v>
      </c>
      <c r="J99" s="113" t="s">
        <v>571</v>
      </c>
      <c r="K99" s="95" t="s">
        <v>280</v>
      </c>
      <c r="L99" s="95" t="s">
        <v>280</v>
      </c>
      <c r="M99" s="95" t="s">
        <v>280</v>
      </c>
      <c r="N99" s="95" t="s">
        <v>280</v>
      </c>
    </row>
    <row r="100" spans="3:14" x14ac:dyDescent="0.25">
      <c r="C100" s="76"/>
      <c r="D100" t="s">
        <v>99</v>
      </c>
      <c r="E100" s="78">
        <v>0.33300000000000002</v>
      </c>
      <c r="F100" s="60" t="s">
        <v>280</v>
      </c>
      <c r="G100" s="60" t="s">
        <v>280</v>
      </c>
      <c r="H100" s="60" t="s">
        <v>280</v>
      </c>
      <c r="I100" s="60" t="s">
        <v>280</v>
      </c>
      <c r="J100" s="113" t="s">
        <v>602</v>
      </c>
      <c r="K100" s="95" t="s">
        <v>280</v>
      </c>
      <c r="L100" s="95" t="s">
        <v>280</v>
      </c>
      <c r="M100" s="95" t="s">
        <v>280</v>
      </c>
      <c r="N100" s="95" t="s">
        <v>280</v>
      </c>
    </row>
    <row r="101" spans="3:14" x14ac:dyDescent="0.25">
      <c r="C101" s="76"/>
      <c r="D101" t="s">
        <v>82</v>
      </c>
      <c r="E101" s="78">
        <v>0.40949999999999998</v>
      </c>
      <c r="F101" s="60" t="s">
        <v>280</v>
      </c>
      <c r="G101" s="60" t="s">
        <v>280</v>
      </c>
      <c r="H101" s="60" t="s">
        <v>280</v>
      </c>
      <c r="I101" s="60" t="s">
        <v>280</v>
      </c>
      <c r="J101" s="113" t="s">
        <v>624</v>
      </c>
      <c r="K101" s="95" t="s">
        <v>280</v>
      </c>
      <c r="L101" s="95" t="s">
        <v>280</v>
      </c>
      <c r="M101" s="95" t="s">
        <v>280</v>
      </c>
      <c r="N101" s="95" t="s">
        <v>280</v>
      </c>
    </row>
    <row r="102" spans="3:14" ht="13.8" thickBot="1" x14ac:dyDescent="0.3">
      <c r="C102" s="76"/>
      <c r="D102" s="50" t="s">
        <v>83</v>
      </c>
      <c r="E102" s="78">
        <v>0.47250000000000003</v>
      </c>
      <c r="F102" s="78">
        <v>0.61599999999999999</v>
      </c>
      <c r="G102" s="79">
        <v>0.36363636363636365</v>
      </c>
      <c r="H102" s="84">
        <v>0.6</v>
      </c>
      <c r="I102" s="76" t="s">
        <v>280</v>
      </c>
      <c r="J102" s="113" t="s">
        <v>671</v>
      </c>
      <c r="K102" s="114" t="s">
        <v>822</v>
      </c>
      <c r="L102" s="21" t="s">
        <v>478</v>
      </c>
      <c r="M102" s="21" t="s">
        <v>858</v>
      </c>
      <c r="N102" s="80" t="s">
        <v>280</v>
      </c>
    </row>
    <row r="103" spans="3:14" x14ac:dyDescent="0.25">
      <c r="C103" s="91"/>
      <c r="D103" s="101" t="s">
        <v>84</v>
      </c>
      <c r="E103" s="86">
        <v>0.49949999999999994</v>
      </c>
      <c r="F103" s="86">
        <v>0.31850000000000001</v>
      </c>
      <c r="G103" s="87">
        <v>0.5</v>
      </c>
      <c r="H103" s="87">
        <v>0.45454545454545453</v>
      </c>
      <c r="I103" s="91" t="s">
        <v>280</v>
      </c>
      <c r="J103" s="115" t="s">
        <v>600</v>
      </c>
      <c r="K103" s="116" t="s">
        <v>834</v>
      </c>
      <c r="L103" s="24" t="s">
        <v>544</v>
      </c>
      <c r="M103" s="24" t="s">
        <v>857</v>
      </c>
      <c r="N103" s="92" t="s">
        <v>280</v>
      </c>
    </row>
    <row r="104" spans="3:14" x14ac:dyDescent="0.25">
      <c r="C104" s="76"/>
      <c r="D104" s="81" t="s">
        <v>85</v>
      </c>
      <c r="E104" s="78">
        <v>0.70850000000000002</v>
      </c>
      <c r="F104" s="78">
        <v>0.69500000000000006</v>
      </c>
      <c r="G104" s="79">
        <v>0.68421052631578938</v>
      </c>
      <c r="H104" s="79">
        <v>0.74193548387096775</v>
      </c>
      <c r="I104" s="79">
        <v>0.72619047619047616</v>
      </c>
      <c r="J104" s="113" t="s">
        <v>573</v>
      </c>
      <c r="K104" s="114" t="s">
        <v>817</v>
      </c>
      <c r="L104" s="21" t="s">
        <v>232</v>
      </c>
      <c r="M104" s="21" t="s">
        <v>856</v>
      </c>
      <c r="N104" s="21" t="s">
        <v>348</v>
      </c>
    </row>
    <row r="105" spans="3:14" x14ac:dyDescent="0.25">
      <c r="C105" s="76"/>
      <c r="D105" t="s">
        <v>86</v>
      </c>
      <c r="E105" s="78">
        <v>0.47399999999999998</v>
      </c>
      <c r="F105" s="60" t="s">
        <v>280</v>
      </c>
      <c r="G105" s="60" t="s">
        <v>280</v>
      </c>
      <c r="H105" s="60" t="s">
        <v>280</v>
      </c>
      <c r="I105" s="60" t="s">
        <v>280</v>
      </c>
      <c r="J105" s="113" t="s">
        <v>630</v>
      </c>
      <c r="K105" s="95" t="s">
        <v>280</v>
      </c>
      <c r="L105" s="95" t="s">
        <v>280</v>
      </c>
      <c r="M105" s="95" t="s">
        <v>280</v>
      </c>
      <c r="N105" s="95" t="s">
        <v>280</v>
      </c>
    </row>
    <row r="106" spans="3:14" x14ac:dyDescent="0.25">
      <c r="C106" s="60"/>
      <c r="D106" s="93" t="s">
        <v>87</v>
      </c>
      <c r="E106" s="78">
        <v>0.78549999999999998</v>
      </c>
      <c r="F106" s="78">
        <v>0.74</v>
      </c>
      <c r="G106" s="79">
        <v>0.76315789473684204</v>
      </c>
      <c r="H106" s="79">
        <v>0.72727272727272729</v>
      </c>
      <c r="I106" s="60" t="s">
        <v>280</v>
      </c>
      <c r="J106" s="113" t="s">
        <v>584</v>
      </c>
      <c r="K106" s="114" t="s">
        <v>807</v>
      </c>
      <c r="L106" s="21" t="s">
        <v>359</v>
      </c>
      <c r="M106" s="21" t="s">
        <v>855</v>
      </c>
      <c r="N106" s="117" t="s">
        <v>280</v>
      </c>
    </row>
    <row r="107" spans="3:14" x14ac:dyDescent="0.25">
      <c r="C107" s="60"/>
      <c r="D107" t="s">
        <v>88</v>
      </c>
      <c r="E107" s="78">
        <v>0.55000000000000004</v>
      </c>
      <c r="F107" s="78">
        <v>0.2505</v>
      </c>
      <c r="G107" s="70" t="s">
        <v>280</v>
      </c>
      <c r="H107" s="70" t="s">
        <v>280</v>
      </c>
      <c r="I107" s="70" t="s">
        <v>280</v>
      </c>
      <c r="J107" s="113" t="s">
        <v>612</v>
      </c>
      <c r="K107" s="114" t="s">
        <v>835</v>
      </c>
      <c r="L107" s="80" t="s">
        <v>280</v>
      </c>
      <c r="M107" s="80" t="s">
        <v>280</v>
      </c>
      <c r="N107" s="80" t="s">
        <v>280</v>
      </c>
    </row>
    <row r="108" spans="3:14" x14ac:dyDescent="0.25">
      <c r="C108" s="60"/>
      <c r="D108" s="81" t="s">
        <v>89</v>
      </c>
      <c r="E108" s="78">
        <v>0.60950000000000004</v>
      </c>
      <c r="F108" s="78">
        <v>0.46550000000000002</v>
      </c>
      <c r="G108" s="79">
        <v>0.6</v>
      </c>
      <c r="H108" s="79">
        <v>0.60526315789473684</v>
      </c>
      <c r="I108" s="79">
        <v>0.41666666666666663</v>
      </c>
      <c r="J108" s="113" t="s">
        <v>604</v>
      </c>
      <c r="K108" s="114" t="s">
        <v>833</v>
      </c>
      <c r="L108" s="21" t="s">
        <v>411</v>
      </c>
      <c r="M108" s="21" t="s">
        <v>854</v>
      </c>
      <c r="N108" s="21" t="s">
        <v>501</v>
      </c>
    </row>
    <row r="109" spans="3:14" x14ac:dyDescent="0.25">
      <c r="C109" s="60"/>
      <c r="D109" s="81" t="s">
        <v>90</v>
      </c>
      <c r="E109" s="78">
        <v>0.58299999999999996</v>
      </c>
      <c r="F109" s="78">
        <v>0.57150000000000001</v>
      </c>
      <c r="G109" s="79">
        <v>0.5</v>
      </c>
      <c r="H109" s="79">
        <v>0.52941176470588236</v>
      </c>
      <c r="I109" s="79">
        <v>0.6</v>
      </c>
      <c r="J109" s="113" t="s">
        <v>647</v>
      </c>
      <c r="K109" s="114" t="s">
        <v>804</v>
      </c>
      <c r="L109" s="21" t="s">
        <v>544</v>
      </c>
      <c r="M109" s="21" t="s">
        <v>853</v>
      </c>
      <c r="N109" s="21" t="s">
        <v>313</v>
      </c>
    </row>
    <row r="110" spans="3:14" x14ac:dyDescent="0.25">
      <c r="C110" s="60"/>
      <c r="D110" s="89" t="s">
        <v>91</v>
      </c>
      <c r="E110" s="78">
        <v>0.5714999999999999</v>
      </c>
      <c r="F110" s="78">
        <v>0.34599999999999997</v>
      </c>
      <c r="G110" s="79">
        <v>0.68181818181818188</v>
      </c>
      <c r="H110" s="60" t="s">
        <v>280</v>
      </c>
      <c r="I110" s="60" t="s">
        <v>280</v>
      </c>
      <c r="J110" s="113" t="s">
        <v>668</v>
      </c>
      <c r="K110" s="114" t="s">
        <v>823</v>
      </c>
      <c r="L110" s="21" t="s">
        <v>311</v>
      </c>
      <c r="M110" s="95" t="s">
        <v>280</v>
      </c>
      <c r="N110" s="95" t="s">
        <v>280</v>
      </c>
    </row>
    <row r="111" spans="3:14" x14ac:dyDescent="0.25">
      <c r="C111" s="60"/>
      <c r="D111" t="s">
        <v>92</v>
      </c>
      <c r="E111" s="78">
        <v>0.47749999999999998</v>
      </c>
      <c r="F111" s="60" t="s">
        <v>280</v>
      </c>
      <c r="G111" s="60" t="s">
        <v>280</v>
      </c>
      <c r="H111" s="60" t="s">
        <v>280</v>
      </c>
      <c r="I111" s="60" t="s">
        <v>280</v>
      </c>
      <c r="J111" s="113" t="s">
        <v>670</v>
      </c>
      <c r="K111" s="95" t="s">
        <v>280</v>
      </c>
      <c r="L111" s="95" t="s">
        <v>280</v>
      </c>
      <c r="M111" s="95" t="s">
        <v>280</v>
      </c>
      <c r="N111" s="95" t="s">
        <v>280</v>
      </c>
    </row>
    <row r="112" spans="3:14" x14ac:dyDescent="0.25">
      <c r="C112" s="90" t="s">
        <v>798</v>
      </c>
      <c r="D112" s="93" t="s">
        <v>93</v>
      </c>
      <c r="E112" s="78">
        <v>0.47499999999999998</v>
      </c>
      <c r="F112" s="78">
        <v>0.42000000000000004</v>
      </c>
      <c r="G112" s="79">
        <v>0.46875</v>
      </c>
      <c r="H112" s="79">
        <v>0.61111111111111105</v>
      </c>
      <c r="I112" s="60" t="s">
        <v>280</v>
      </c>
      <c r="J112" s="113" t="s">
        <v>665</v>
      </c>
      <c r="K112" s="114" t="s">
        <v>832</v>
      </c>
      <c r="L112" s="21" t="s">
        <v>518</v>
      </c>
      <c r="M112" s="21" t="s">
        <v>852</v>
      </c>
      <c r="N112" s="117" t="s">
        <v>280</v>
      </c>
    </row>
    <row r="113" spans="3:14" x14ac:dyDescent="0.25">
      <c r="C113" s="60"/>
      <c r="D113" s="77" t="s">
        <v>94</v>
      </c>
      <c r="E113" s="78">
        <v>0.54800000000000004</v>
      </c>
      <c r="F113" s="78">
        <v>0.65399999999999991</v>
      </c>
      <c r="G113" s="79">
        <v>0.68333333333333335</v>
      </c>
      <c r="H113" s="79">
        <v>0.66666666666666663</v>
      </c>
      <c r="I113" s="79">
        <v>0.69318181818181812</v>
      </c>
      <c r="J113" s="113" t="s">
        <v>657</v>
      </c>
      <c r="K113" s="114" t="s">
        <v>829</v>
      </c>
      <c r="L113" s="21" t="s">
        <v>373</v>
      </c>
      <c r="M113" s="21" t="s">
        <v>851</v>
      </c>
      <c r="N113" s="21" t="s">
        <v>508</v>
      </c>
    </row>
    <row r="114" spans="3:14" x14ac:dyDescent="0.25">
      <c r="C114" s="60"/>
      <c r="D114" t="s">
        <v>95</v>
      </c>
      <c r="E114" s="78">
        <v>0.54149999999999998</v>
      </c>
      <c r="F114" s="78">
        <v>0.65</v>
      </c>
      <c r="G114" s="70" t="s">
        <v>280</v>
      </c>
      <c r="H114" s="70" t="s">
        <v>280</v>
      </c>
      <c r="I114" s="70" t="s">
        <v>280</v>
      </c>
      <c r="J114" s="113" t="s">
        <v>614</v>
      </c>
      <c r="K114" s="114" t="s">
        <v>829</v>
      </c>
      <c r="L114" s="80" t="s">
        <v>280</v>
      </c>
      <c r="M114" s="80" t="s">
        <v>280</v>
      </c>
      <c r="N114" s="80" t="s">
        <v>280</v>
      </c>
    </row>
    <row r="115" spans="3:14" x14ac:dyDescent="0.25">
      <c r="C115" s="60"/>
      <c r="D115" s="77" t="s">
        <v>96</v>
      </c>
      <c r="E115" s="78">
        <v>0.58350000000000002</v>
      </c>
      <c r="F115" s="78">
        <v>0.42799999999999999</v>
      </c>
      <c r="G115" s="79">
        <v>0.5161290322580645</v>
      </c>
      <c r="H115" s="79">
        <v>0.40625</v>
      </c>
      <c r="I115" s="84">
        <v>0.45238095238095233</v>
      </c>
      <c r="J115" s="113" t="s">
        <v>672</v>
      </c>
      <c r="K115" s="114" t="s">
        <v>820</v>
      </c>
      <c r="L115" s="21" t="s">
        <v>837</v>
      </c>
      <c r="M115" s="21" t="s">
        <v>850</v>
      </c>
      <c r="N115" s="21" t="s">
        <v>473</v>
      </c>
    </row>
    <row r="116" spans="3:14" x14ac:dyDescent="0.25">
      <c r="C116" s="60"/>
      <c r="D116" s="77" t="s">
        <v>97</v>
      </c>
      <c r="E116" s="78">
        <v>0.6905</v>
      </c>
      <c r="F116" s="78">
        <v>0.67100000000000004</v>
      </c>
      <c r="G116" s="79">
        <v>0.67741935483870963</v>
      </c>
      <c r="H116" s="79">
        <v>0.72916666666666663</v>
      </c>
      <c r="I116" s="84">
        <v>0.74242424242424243</v>
      </c>
      <c r="J116" s="113" t="s">
        <v>593</v>
      </c>
      <c r="K116" s="114" t="s">
        <v>824</v>
      </c>
      <c r="L116" s="21" t="s">
        <v>401</v>
      </c>
      <c r="M116" s="21" t="s">
        <v>849</v>
      </c>
      <c r="N116" s="21" t="s">
        <v>263</v>
      </c>
    </row>
    <row r="117" spans="3:14" ht="13.8" thickBot="1" x14ac:dyDescent="0.3">
      <c r="C117" s="60"/>
      <c r="D117" s="77" t="s">
        <v>98</v>
      </c>
      <c r="E117" s="78">
        <v>0.70050000000000001</v>
      </c>
      <c r="F117" s="78">
        <v>0.75</v>
      </c>
      <c r="G117" s="79">
        <v>0.73076923076923073</v>
      </c>
      <c r="H117" s="79">
        <v>0.8125</v>
      </c>
      <c r="I117" s="84">
        <v>0.7</v>
      </c>
      <c r="J117" s="113" t="s">
        <v>664</v>
      </c>
      <c r="K117" s="114" t="s">
        <v>808</v>
      </c>
      <c r="L117" s="21" t="s">
        <v>341</v>
      </c>
      <c r="M117" s="21" t="s">
        <v>848</v>
      </c>
      <c r="N117" s="21" t="s">
        <v>304</v>
      </c>
    </row>
    <row r="118" spans="3:14" x14ac:dyDescent="0.25">
      <c r="C118" s="91"/>
      <c r="D118" s="91"/>
      <c r="E118" s="91"/>
      <c r="F118" s="71"/>
      <c r="G118" s="91"/>
      <c r="H118" s="91"/>
      <c r="I118" s="91"/>
      <c r="J118" s="100"/>
      <c r="K118" s="71"/>
      <c r="L118" s="71"/>
      <c r="M118" s="71"/>
      <c r="N118" s="71"/>
    </row>
    <row r="119" spans="3:14" x14ac:dyDescent="0.25">
      <c r="C119" s="60"/>
      <c r="D119" s="60"/>
      <c r="E119" s="60"/>
      <c r="F119" s="69"/>
      <c r="G119" s="60"/>
      <c r="H119" s="60"/>
      <c r="I119" s="60"/>
      <c r="J119" s="98"/>
      <c r="K119" s="69"/>
      <c r="L119" s="69"/>
      <c r="M119" s="69"/>
      <c r="N119" s="69"/>
    </row>
    <row r="120" spans="3:14" x14ac:dyDescent="0.25">
      <c r="C120" s="60"/>
      <c r="D120" s="60"/>
      <c r="E120" s="60"/>
      <c r="F120" s="69"/>
      <c r="G120" s="60"/>
      <c r="H120" s="60"/>
      <c r="I120" s="60"/>
      <c r="J120" s="98"/>
      <c r="K120" s="69"/>
      <c r="L120" s="69"/>
      <c r="M120" s="69"/>
      <c r="N120" s="69"/>
    </row>
  </sheetData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opLeftCell="F1" zoomScale="40" zoomScaleNormal="40" workbookViewId="0">
      <selection activeCell="AA34" sqref="AA34"/>
    </sheetView>
  </sheetViews>
  <sheetFormatPr defaultRowHeight="13.2" x14ac:dyDescent="0.25"/>
  <cols>
    <col min="1" max="256" width="11.5546875" customWidth="1"/>
  </cols>
  <sheetData>
    <row r="1" spans="1:14" ht="17.399999999999999" x14ac:dyDescent="0.3">
      <c r="J1" s="105" t="s">
        <v>988</v>
      </c>
    </row>
    <row r="2" spans="1:14" x14ac:dyDescent="0.25">
      <c r="C2" s="1" t="s">
        <v>839</v>
      </c>
      <c r="D2" s="1" t="s">
        <v>840</v>
      </c>
      <c r="E2" s="1" t="s">
        <v>841</v>
      </c>
      <c r="G2" s="1" t="s">
        <v>838</v>
      </c>
      <c r="H2" s="1" t="s">
        <v>842</v>
      </c>
      <c r="J2" s="1" t="s">
        <v>843</v>
      </c>
      <c r="M2" s="1" t="s">
        <v>844</v>
      </c>
    </row>
    <row r="3" spans="1:14" x14ac:dyDescent="0.25">
      <c r="B3" t="s">
        <v>197</v>
      </c>
      <c r="C3">
        <v>0.66050000000000009</v>
      </c>
      <c r="D3">
        <f>+C3*100</f>
        <v>66.050000000000011</v>
      </c>
      <c r="E3">
        <f>+D3*0.6</f>
        <v>39.630000000000003</v>
      </c>
      <c r="F3" t="s">
        <v>197</v>
      </c>
      <c r="G3">
        <v>93.433333333333337</v>
      </c>
      <c r="H3">
        <f>+G3*0.4</f>
        <v>37.373333333333335</v>
      </c>
      <c r="I3" t="s">
        <v>197</v>
      </c>
      <c r="J3">
        <f>+H3+E3</f>
        <v>77.00333333333333</v>
      </c>
      <c r="L3" t="s">
        <v>73</v>
      </c>
      <c r="M3">
        <v>15.156000000000002</v>
      </c>
      <c r="N3">
        <v>1</v>
      </c>
    </row>
    <row r="4" spans="1:14" x14ac:dyDescent="0.25">
      <c r="B4" t="s">
        <v>202</v>
      </c>
      <c r="C4">
        <v>0.79649999999999999</v>
      </c>
      <c r="D4">
        <f t="shared" ref="D4:D66" si="0">+C4*100</f>
        <v>79.650000000000006</v>
      </c>
      <c r="E4">
        <f t="shared" ref="E4:E66" si="1">+D4*0.6</f>
        <v>47.79</v>
      </c>
      <c r="F4" t="s">
        <v>202</v>
      </c>
      <c r="G4">
        <v>69</v>
      </c>
      <c r="H4">
        <f t="shared" ref="H4:H66" si="2">+G4*0.4</f>
        <v>27.6</v>
      </c>
      <c r="I4" t="s">
        <v>202</v>
      </c>
      <c r="J4">
        <f t="shared" ref="J4:J66" si="3">+H4+E4</f>
        <v>75.39</v>
      </c>
      <c r="L4" t="s">
        <v>41</v>
      </c>
      <c r="M4">
        <v>24</v>
      </c>
      <c r="N4">
        <v>2</v>
      </c>
    </row>
    <row r="5" spans="1:14" x14ac:dyDescent="0.25">
      <c r="B5" t="s">
        <v>207</v>
      </c>
      <c r="C5">
        <v>0.77900000000000003</v>
      </c>
      <c r="D5">
        <f t="shared" si="0"/>
        <v>77.900000000000006</v>
      </c>
      <c r="E5">
        <f t="shared" si="1"/>
        <v>46.74</v>
      </c>
      <c r="F5" t="s">
        <v>207</v>
      </c>
      <c r="G5">
        <v>74.039999999999992</v>
      </c>
      <c r="H5">
        <f t="shared" si="2"/>
        <v>29.616</v>
      </c>
      <c r="I5" t="s">
        <v>207</v>
      </c>
      <c r="J5">
        <f t="shared" si="3"/>
        <v>76.355999999999995</v>
      </c>
      <c r="L5" t="s">
        <v>67</v>
      </c>
      <c r="M5">
        <v>25.841999999999999</v>
      </c>
      <c r="N5">
        <v>3</v>
      </c>
    </row>
    <row r="6" spans="1:14" x14ac:dyDescent="0.25">
      <c r="B6" t="s">
        <v>211</v>
      </c>
      <c r="C6">
        <v>0.59349999999999992</v>
      </c>
      <c r="D6">
        <f t="shared" si="0"/>
        <v>59.349999999999994</v>
      </c>
      <c r="E6">
        <f>+D6*0.6</f>
        <v>35.609999999999992</v>
      </c>
      <c r="F6" t="s">
        <v>211</v>
      </c>
      <c r="G6">
        <v>90.006666666666661</v>
      </c>
      <c r="H6">
        <f t="shared" si="2"/>
        <v>36.002666666666663</v>
      </c>
      <c r="I6" t="s">
        <v>211</v>
      </c>
      <c r="J6">
        <f t="shared" si="3"/>
        <v>71.612666666666655</v>
      </c>
      <c r="L6" t="s">
        <v>74</v>
      </c>
      <c r="M6">
        <v>26.862000000000002</v>
      </c>
      <c r="N6">
        <v>4</v>
      </c>
    </row>
    <row r="7" spans="1:14" x14ac:dyDescent="0.25">
      <c r="B7" t="s">
        <v>216</v>
      </c>
      <c r="C7">
        <v>0.78049999999999997</v>
      </c>
      <c r="D7">
        <f t="shared" si="0"/>
        <v>78.05</v>
      </c>
      <c r="E7">
        <f t="shared" si="1"/>
        <v>46.83</v>
      </c>
      <c r="F7" t="s">
        <v>216</v>
      </c>
      <c r="G7">
        <v>86.28</v>
      </c>
      <c r="H7">
        <f t="shared" si="2"/>
        <v>34.512</v>
      </c>
      <c r="I7" t="s">
        <v>216</v>
      </c>
      <c r="J7">
        <f t="shared" si="3"/>
        <v>81.341999999999999</v>
      </c>
      <c r="L7" s="143" t="s">
        <v>1031</v>
      </c>
      <c r="M7">
        <v>27.024000000000001</v>
      </c>
      <c r="N7">
        <v>5</v>
      </c>
    </row>
    <row r="8" spans="1:14" x14ac:dyDescent="0.25">
      <c r="A8" t="s">
        <v>684</v>
      </c>
      <c r="B8" t="s">
        <v>685</v>
      </c>
      <c r="C8">
        <v>0.77849999999999997</v>
      </c>
      <c r="D8">
        <f t="shared" si="0"/>
        <v>77.849999999999994</v>
      </c>
      <c r="E8">
        <f t="shared" si="1"/>
        <v>46.709999999999994</v>
      </c>
      <c r="F8" t="s">
        <v>221</v>
      </c>
      <c r="G8">
        <v>57.539999999999992</v>
      </c>
      <c r="H8">
        <f t="shared" si="2"/>
        <v>23.015999999999998</v>
      </c>
      <c r="I8" t="s">
        <v>221</v>
      </c>
      <c r="J8">
        <f t="shared" si="3"/>
        <v>69.725999999999999</v>
      </c>
      <c r="L8" s="143" t="s">
        <v>1027</v>
      </c>
      <c r="M8">
        <v>29.67</v>
      </c>
      <c r="N8">
        <v>6</v>
      </c>
    </row>
    <row r="9" spans="1:14" x14ac:dyDescent="0.25">
      <c r="B9" t="s">
        <v>225</v>
      </c>
      <c r="C9">
        <v>0.4995</v>
      </c>
      <c r="D9">
        <f t="shared" si="0"/>
        <v>49.95</v>
      </c>
      <c r="E9">
        <f t="shared" si="1"/>
        <v>29.97</v>
      </c>
      <c r="F9" t="s">
        <v>225</v>
      </c>
      <c r="G9">
        <v>71.52000000000001</v>
      </c>
      <c r="H9">
        <f t="shared" si="2"/>
        <v>28.608000000000004</v>
      </c>
      <c r="I9" t="s">
        <v>225</v>
      </c>
      <c r="J9">
        <f t="shared" si="3"/>
        <v>58.578000000000003</v>
      </c>
      <c r="L9" s="143" t="s">
        <v>1029</v>
      </c>
      <c r="M9">
        <v>29.933999999999994</v>
      </c>
      <c r="N9">
        <v>7</v>
      </c>
    </row>
    <row r="10" spans="1:14" x14ac:dyDescent="0.25">
      <c r="B10" t="s">
        <v>230</v>
      </c>
      <c r="C10">
        <v>0.746</v>
      </c>
      <c r="D10">
        <f t="shared" si="0"/>
        <v>74.599999999999994</v>
      </c>
      <c r="E10">
        <f t="shared" si="1"/>
        <v>44.76</v>
      </c>
      <c r="F10" t="s">
        <v>230</v>
      </c>
      <c r="G10">
        <v>60.420000000000009</v>
      </c>
      <c r="H10">
        <f t="shared" si="2"/>
        <v>24.168000000000006</v>
      </c>
      <c r="I10" t="s">
        <v>230</v>
      </c>
      <c r="J10">
        <f t="shared" si="3"/>
        <v>68.927999999999997</v>
      </c>
      <c r="L10" t="s">
        <v>529</v>
      </c>
      <c r="M10">
        <v>30.306000000000001</v>
      </c>
      <c r="N10">
        <v>8</v>
      </c>
    </row>
    <row r="11" spans="1:14" x14ac:dyDescent="0.25">
      <c r="B11" t="s">
        <v>235</v>
      </c>
      <c r="C11">
        <v>0.77350000000000008</v>
      </c>
      <c r="D11">
        <f t="shared" si="0"/>
        <v>77.350000000000009</v>
      </c>
      <c r="E11">
        <f t="shared" si="1"/>
        <v>46.410000000000004</v>
      </c>
      <c r="F11" t="s">
        <v>235</v>
      </c>
      <c r="G11">
        <v>73.140000000000015</v>
      </c>
      <c r="H11">
        <f t="shared" si="2"/>
        <v>29.256000000000007</v>
      </c>
      <c r="I11" t="s">
        <v>235</v>
      </c>
      <c r="J11">
        <f t="shared" si="3"/>
        <v>75.666000000000011</v>
      </c>
      <c r="L11" t="s">
        <v>99</v>
      </c>
      <c r="M11">
        <v>30.54</v>
      </c>
      <c r="N11">
        <v>9</v>
      </c>
    </row>
    <row r="12" spans="1:14" x14ac:dyDescent="0.25">
      <c r="B12" t="s">
        <v>240</v>
      </c>
      <c r="C12">
        <v>0.73099999999999998</v>
      </c>
      <c r="D12">
        <f t="shared" si="0"/>
        <v>73.099999999999994</v>
      </c>
      <c r="E12">
        <f t="shared" si="1"/>
        <v>43.859999999999992</v>
      </c>
      <c r="F12" t="s">
        <v>240</v>
      </c>
      <c r="G12">
        <v>75.599999999999994</v>
      </c>
      <c r="H12">
        <f t="shared" si="2"/>
        <v>30.24</v>
      </c>
      <c r="I12" t="s">
        <v>240</v>
      </c>
      <c r="J12">
        <f t="shared" si="3"/>
        <v>74.099999999999994</v>
      </c>
      <c r="L12" s="143" t="s">
        <v>1032</v>
      </c>
      <c r="M12">
        <v>30.917999999999996</v>
      </c>
      <c r="N12">
        <v>10</v>
      </c>
    </row>
    <row r="13" spans="1:14" x14ac:dyDescent="0.25">
      <c r="B13" t="s">
        <v>244</v>
      </c>
      <c r="C13">
        <v>0.75649999999999995</v>
      </c>
      <c r="D13">
        <f t="shared" si="0"/>
        <v>75.649999999999991</v>
      </c>
      <c r="E13">
        <f t="shared" si="1"/>
        <v>45.389999999999993</v>
      </c>
      <c r="F13" t="s">
        <v>244</v>
      </c>
      <c r="G13">
        <v>82.319999999999979</v>
      </c>
      <c r="H13">
        <f t="shared" si="2"/>
        <v>32.92799999999999</v>
      </c>
      <c r="I13" t="s">
        <v>244</v>
      </c>
      <c r="J13">
        <f t="shared" si="3"/>
        <v>78.317999999999984</v>
      </c>
      <c r="L13" t="s">
        <v>72</v>
      </c>
      <c r="M13">
        <v>32.340000000000003</v>
      </c>
      <c r="N13">
        <v>11</v>
      </c>
    </row>
    <row r="14" spans="1:14" x14ac:dyDescent="0.25">
      <c r="B14" t="s">
        <v>249</v>
      </c>
      <c r="C14">
        <v>0.78900000000000003</v>
      </c>
      <c r="D14">
        <f t="shared" si="0"/>
        <v>78.900000000000006</v>
      </c>
      <c r="E14">
        <f t="shared" si="1"/>
        <v>47.34</v>
      </c>
      <c r="F14" t="s">
        <v>249</v>
      </c>
      <c r="G14">
        <v>76.38000000000001</v>
      </c>
      <c r="H14">
        <f t="shared" si="2"/>
        <v>30.552000000000007</v>
      </c>
      <c r="I14" t="s">
        <v>249</v>
      </c>
      <c r="J14">
        <f t="shared" si="3"/>
        <v>77.89200000000001</v>
      </c>
      <c r="L14" s="143" t="s">
        <v>1030</v>
      </c>
      <c r="M14">
        <v>32.873999999999995</v>
      </c>
      <c r="N14">
        <v>12</v>
      </c>
    </row>
    <row r="15" spans="1:14" x14ac:dyDescent="0.25">
      <c r="B15" t="s">
        <v>254</v>
      </c>
      <c r="C15">
        <v>0.83299999999999996</v>
      </c>
      <c r="D15">
        <f t="shared" si="0"/>
        <v>83.3</v>
      </c>
      <c r="E15">
        <f t="shared" si="1"/>
        <v>49.98</v>
      </c>
      <c r="F15" t="s">
        <v>254</v>
      </c>
      <c r="G15">
        <v>75.599999999999994</v>
      </c>
      <c r="H15">
        <f t="shared" si="2"/>
        <v>30.24</v>
      </c>
      <c r="I15" t="s">
        <v>254</v>
      </c>
      <c r="J15">
        <f t="shared" si="3"/>
        <v>80.22</v>
      </c>
      <c r="L15" t="s">
        <v>79</v>
      </c>
      <c r="M15">
        <v>33.018000000000001</v>
      </c>
      <c r="N15">
        <v>13</v>
      </c>
    </row>
    <row r="16" spans="1:14" x14ac:dyDescent="0.25">
      <c r="B16" t="s">
        <v>259</v>
      </c>
      <c r="C16">
        <v>0.69850000000000001</v>
      </c>
      <c r="D16">
        <f t="shared" si="0"/>
        <v>69.849999999999994</v>
      </c>
      <c r="E16">
        <f t="shared" si="1"/>
        <v>41.91</v>
      </c>
      <c r="F16" t="s">
        <v>259</v>
      </c>
      <c r="G16">
        <v>76.200000000000017</v>
      </c>
      <c r="H16">
        <f t="shared" si="2"/>
        <v>30.480000000000008</v>
      </c>
      <c r="I16" t="s">
        <v>259</v>
      </c>
      <c r="J16">
        <f t="shared" si="3"/>
        <v>72.39</v>
      </c>
      <c r="L16" t="s">
        <v>39</v>
      </c>
      <c r="M16">
        <v>33.665999999999997</v>
      </c>
      <c r="N16">
        <v>14</v>
      </c>
    </row>
    <row r="17" spans="1:14" x14ac:dyDescent="0.25">
      <c r="B17" t="s">
        <v>264</v>
      </c>
      <c r="C17">
        <v>0.55100000000000005</v>
      </c>
      <c r="D17">
        <f t="shared" si="0"/>
        <v>55.1</v>
      </c>
      <c r="E17">
        <f t="shared" si="1"/>
        <v>33.06</v>
      </c>
      <c r="F17" t="s">
        <v>264</v>
      </c>
      <c r="G17">
        <v>51.239999999999995</v>
      </c>
      <c r="H17">
        <f t="shared" si="2"/>
        <v>20.495999999999999</v>
      </c>
      <c r="I17" t="s">
        <v>264</v>
      </c>
      <c r="J17">
        <f t="shared" si="3"/>
        <v>53.555999999999997</v>
      </c>
      <c r="L17" t="s">
        <v>62</v>
      </c>
      <c r="M17">
        <v>34.152000000000001</v>
      </c>
      <c r="N17">
        <v>15</v>
      </c>
    </row>
    <row r="18" spans="1:14" x14ac:dyDescent="0.25">
      <c r="B18" t="s">
        <v>269</v>
      </c>
      <c r="C18">
        <v>0.57450000000000001</v>
      </c>
      <c r="D18">
        <f t="shared" si="0"/>
        <v>57.45</v>
      </c>
      <c r="E18">
        <f t="shared" si="1"/>
        <v>34.47</v>
      </c>
      <c r="F18" t="s">
        <v>269</v>
      </c>
      <c r="G18">
        <v>64.8</v>
      </c>
      <c r="H18">
        <f t="shared" si="2"/>
        <v>25.92</v>
      </c>
      <c r="I18" t="s">
        <v>269</v>
      </c>
      <c r="J18">
        <f t="shared" si="3"/>
        <v>60.39</v>
      </c>
      <c r="L18" t="s">
        <v>26</v>
      </c>
      <c r="M18">
        <v>34.271999999999998</v>
      </c>
      <c r="N18">
        <v>16</v>
      </c>
    </row>
    <row r="19" spans="1:14" x14ac:dyDescent="0.25">
      <c r="B19" t="s">
        <v>274</v>
      </c>
      <c r="C19">
        <v>0.65300000000000002</v>
      </c>
      <c r="D19">
        <f t="shared" si="0"/>
        <v>65.3</v>
      </c>
      <c r="E19">
        <f t="shared" si="1"/>
        <v>39.18</v>
      </c>
      <c r="F19" t="s">
        <v>274</v>
      </c>
      <c r="G19">
        <v>70.02</v>
      </c>
      <c r="H19">
        <f t="shared" si="2"/>
        <v>28.007999999999999</v>
      </c>
      <c r="I19" t="s">
        <v>274</v>
      </c>
      <c r="J19">
        <f t="shared" si="3"/>
        <v>67.188000000000002</v>
      </c>
      <c r="L19" t="s">
        <v>47</v>
      </c>
      <c r="M19">
        <v>34.782000000000004</v>
      </c>
      <c r="N19">
        <v>17</v>
      </c>
    </row>
    <row r="20" spans="1:14" x14ac:dyDescent="0.25">
      <c r="B20" t="s">
        <v>279</v>
      </c>
      <c r="C20">
        <v>0.621</v>
      </c>
      <c r="D20">
        <f t="shared" si="0"/>
        <v>62.1</v>
      </c>
      <c r="E20">
        <f t="shared" si="1"/>
        <v>37.26</v>
      </c>
      <c r="F20" t="s">
        <v>279</v>
      </c>
      <c r="G20">
        <v>77.760000000000005</v>
      </c>
      <c r="H20">
        <f t="shared" si="2"/>
        <v>31.104000000000003</v>
      </c>
      <c r="I20" t="s">
        <v>279</v>
      </c>
      <c r="J20">
        <f t="shared" si="3"/>
        <v>68.364000000000004</v>
      </c>
      <c r="L20" t="s">
        <v>65</v>
      </c>
      <c r="M20">
        <v>35.363999999999997</v>
      </c>
      <c r="N20">
        <v>18</v>
      </c>
    </row>
    <row r="21" spans="1:14" x14ac:dyDescent="0.25">
      <c r="B21" t="s">
        <v>285</v>
      </c>
      <c r="C21">
        <v>0.52949999999999997</v>
      </c>
      <c r="D21">
        <f t="shared" si="0"/>
        <v>52.949999999999996</v>
      </c>
      <c r="E21">
        <f t="shared" si="1"/>
        <v>31.769999999999996</v>
      </c>
      <c r="F21" t="s">
        <v>285</v>
      </c>
      <c r="G21">
        <v>79.266666666666666</v>
      </c>
      <c r="H21">
        <f t="shared" si="2"/>
        <v>31.706666666666667</v>
      </c>
      <c r="I21" t="s">
        <v>285</v>
      </c>
      <c r="J21">
        <f t="shared" si="3"/>
        <v>63.476666666666659</v>
      </c>
      <c r="L21" t="s">
        <v>69</v>
      </c>
      <c r="M21">
        <v>35.79</v>
      </c>
      <c r="N21">
        <v>19</v>
      </c>
    </row>
    <row r="22" spans="1:14" x14ac:dyDescent="0.25">
      <c r="A22" t="s">
        <v>703</v>
      </c>
      <c r="B22" t="s">
        <v>290</v>
      </c>
      <c r="C22">
        <v>0.61199999999999999</v>
      </c>
      <c r="D22">
        <f t="shared" si="0"/>
        <v>61.199999999999996</v>
      </c>
      <c r="E22">
        <f t="shared" si="1"/>
        <v>36.72</v>
      </c>
      <c r="F22" t="s">
        <v>290</v>
      </c>
      <c r="G22">
        <v>65.999999999999986</v>
      </c>
      <c r="H22">
        <f t="shared" si="2"/>
        <v>26.399999999999995</v>
      </c>
      <c r="I22" t="s">
        <v>290</v>
      </c>
      <c r="J22">
        <f t="shared" si="3"/>
        <v>63.11999999999999</v>
      </c>
      <c r="L22" s="143" t="s">
        <v>1028</v>
      </c>
      <c r="M22">
        <v>35.795999999999999</v>
      </c>
      <c r="N22">
        <v>20</v>
      </c>
    </row>
    <row r="23" spans="1:14" x14ac:dyDescent="0.25">
      <c r="B23" t="s">
        <v>295</v>
      </c>
      <c r="C23">
        <v>0.81800000000000006</v>
      </c>
      <c r="D23">
        <f t="shared" si="0"/>
        <v>81.800000000000011</v>
      </c>
      <c r="E23">
        <f t="shared" si="1"/>
        <v>49.080000000000005</v>
      </c>
      <c r="F23" t="s">
        <v>295</v>
      </c>
      <c r="G23">
        <v>87.72</v>
      </c>
      <c r="H23">
        <f t="shared" si="2"/>
        <v>35.088000000000001</v>
      </c>
      <c r="I23" t="s">
        <v>295</v>
      </c>
      <c r="J23">
        <f t="shared" si="3"/>
        <v>84.168000000000006</v>
      </c>
      <c r="L23" t="s">
        <v>20</v>
      </c>
      <c r="M23">
        <v>36.384</v>
      </c>
      <c r="N23">
        <v>21</v>
      </c>
    </row>
    <row r="24" spans="1:14" x14ac:dyDescent="0.25">
      <c r="B24" t="s">
        <v>300</v>
      </c>
      <c r="C24">
        <v>0.55249999999999999</v>
      </c>
      <c r="D24">
        <f t="shared" si="0"/>
        <v>55.25</v>
      </c>
      <c r="E24">
        <f t="shared" si="1"/>
        <v>33.15</v>
      </c>
      <c r="F24" t="s">
        <v>300</v>
      </c>
      <c r="G24">
        <v>64.500000000000014</v>
      </c>
      <c r="H24">
        <f t="shared" si="2"/>
        <v>25.800000000000008</v>
      </c>
      <c r="I24" t="s">
        <v>300</v>
      </c>
      <c r="J24">
        <f t="shared" si="3"/>
        <v>58.95</v>
      </c>
      <c r="L24" t="s">
        <v>43</v>
      </c>
      <c r="M24">
        <v>36.864000000000004</v>
      </c>
      <c r="N24">
        <v>22</v>
      </c>
    </row>
    <row r="25" spans="1:14" x14ac:dyDescent="0.25">
      <c r="B25" t="s">
        <v>305</v>
      </c>
      <c r="C25">
        <v>0.73649999999999993</v>
      </c>
      <c r="D25">
        <f t="shared" si="0"/>
        <v>73.649999999999991</v>
      </c>
      <c r="E25">
        <f t="shared" si="1"/>
        <v>44.189999999999991</v>
      </c>
      <c r="F25" t="s">
        <v>305</v>
      </c>
      <c r="G25">
        <v>78.059999999999988</v>
      </c>
      <c r="H25">
        <f t="shared" si="2"/>
        <v>31.223999999999997</v>
      </c>
      <c r="I25" t="s">
        <v>305</v>
      </c>
      <c r="J25">
        <f t="shared" si="3"/>
        <v>75.413999999999987</v>
      </c>
      <c r="L25" t="s">
        <v>93</v>
      </c>
      <c r="M25">
        <v>37.643999999999998</v>
      </c>
      <c r="N25">
        <v>23</v>
      </c>
    </row>
    <row r="26" spans="1:14" x14ac:dyDescent="0.25">
      <c r="B26" t="s">
        <v>309</v>
      </c>
      <c r="C26">
        <v>0.47599999999999998</v>
      </c>
      <c r="D26">
        <f t="shared" si="0"/>
        <v>47.599999999999994</v>
      </c>
      <c r="E26">
        <f t="shared" si="1"/>
        <v>28.559999999999995</v>
      </c>
      <c r="F26" t="s">
        <v>309</v>
      </c>
      <c r="G26">
        <v>49.800000000000004</v>
      </c>
      <c r="H26">
        <f t="shared" si="2"/>
        <v>19.920000000000002</v>
      </c>
      <c r="I26" t="s">
        <v>309</v>
      </c>
      <c r="J26">
        <f t="shared" si="3"/>
        <v>48.48</v>
      </c>
      <c r="L26" t="s">
        <v>63</v>
      </c>
      <c r="M26">
        <v>38.087999999999994</v>
      </c>
      <c r="N26">
        <v>24</v>
      </c>
    </row>
    <row r="27" spans="1:14" x14ac:dyDescent="0.25">
      <c r="B27" t="s">
        <v>314</v>
      </c>
      <c r="C27">
        <v>0.65949999999999998</v>
      </c>
      <c r="D27">
        <f t="shared" si="0"/>
        <v>65.95</v>
      </c>
      <c r="E27">
        <f t="shared" si="1"/>
        <v>39.57</v>
      </c>
      <c r="F27" t="s">
        <v>314</v>
      </c>
      <c r="G27">
        <v>92.586666666666659</v>
      </c>
      <c r="H27">
        <f t="shared" si="2"/>
        <v>37.034666666666666</v>
      </c>
      <c r="I27" t="s">
        <v>314</v>
      </c>
      <c r="J27">
        <f t="shared" si="3"/>
        <v>76.604666666666674</v>
      </c>
      <c r="L27" s="143" t="s">
        <v>1023</v>
      </c>
      <c r="M27">
        <v>40.11</v>
      </c>
      <c r="N27">
        <v>25</v>
      </c>
    </row>
    <row r="28" spans="1:14" x14ac:dyDescent="0.25">
      <c r="B28" t="s">
        <v>319</v>
      </c>
      <c r="C28">
        <v>0.61950000000000005</v>
      </c>
      <c r="D28">
        <f t="shared" si="0"/>
        <v>61.95</v>
      </c>
      <c r="E28">
        <f t="shared" si="1"/>
        <v>37.17</v>
      </c>
      <c r="F28" t="s">
        <v>319</v>
      </c>
      <c r="G28">
        <v>64.680000000000007</v>
      </c>
      <c r="H28">
        <f t="shared" si="2"/>
        <v>25.872000000000003</v>
      </c>
      <c r="I28" t="s">
        <v>319</v>
      </c>
      <c r="J28">
        <f t="shared" si="3"/>
        <v>63.042000000000002</v>
      </c>
      <c r="L28" t="s">
        <v>58</v>
      </c>
      <c r="M28">
        <v>40.56</v>
      </c>
      <c r="N28">
        <v>26</v>
      </c>
    </row>
    <row r="29" spans="1:14" x14ac:dyDescent="0.25">
      <c r="B29" t="s">
        <v>324</v>
      </c>
      <c r="C29">
        <v>0.7</v>
      </c>
      <c r="D29">
        <f t="shared" si="0"/>
        <v>70</v>
      </c>
      <c r="E29">
        <f t="shared" si="1"/>
        <v>42</v>
      </c>
      <c r="F29" t="s">
        <v>324</v>
      </c>
      <c r="G29">
        <v>81.84</v>
      </c>
      <c r="H29">
        <f t="shared" si="2"/>
        <v>32.736000000000004</v>
      </c>
      <c r="I29" t="s">
        <v>324</v>
      </c>
      <c r="J29">
        <f t="shared" si="3"/>
        <v>74.736000000000004</v>
      </c>
      <c r="L29" t="s">
        <v>94</v>
      </c>
      <c r="M29">
        <v>40.656000000000006</v>
      </c>
      <c r="N29">
        <v>27</v>
      </c>
    </row>
    <row r="30" spans="1:14" x14ac:dyDescent="0.25">
      <c r="B30" t="s">
        <v>329</v>
      </c>
      <c r="C30">
        <v>0.72950000000000004</v>
      </c>
      <c r="D30">
        <f t="shared" si="0"/>
        <v>72.95</v>
      </c>
      <c r="E30">
        <f t="shared" si="1"/>
        <v>43.77</v>
      </c>
      <c r="F30" t="s">
        <v>329</v>
      </c>
      <c r="G30">
        <v>74.340000000000018</v>
      </c>
      <c r="H30">
        <f t="shared" si="2"/>
        <v>29.736000000000008</v>
      </c>
      <c r="I30" t="s">
        <v>329</v>
      </c>
      <c r="J30">
        <f t="shared" si="3"/>
        <v>73.506000000000014</v>
      </c>
      <c r="L30" t="s">
        <v>31</v>
      </c>
      <c r="M30">
        <v>41.166000000000004</v>
      </c>
      <c r="N30">
        <v>28</v>
      </c>
    </row>
    <row r="31" spans="1:14" x14ac:dyDescent="0.25">
      <c r="A31" t="s">
        <v>714</v>
      </c>
      <c r="B31" t="s">
        <v>334</v>
      </c>
      <c r="C31">
        <v>0.67749999999999999</v>
      </c>
      <c r="D31">
        <f t="shared" si="0"/>
        <v>67.75</v>
      </c>
      <c r="E31">
        <f t="shared" si="1"/>
        <v>40.65</v>
      </c>
      <c r="F31" t="s">
        <v>334</v>
      </c>
      <c r="G31">
        <v>82.92</v>
      </c>
      <c r="H31">
        <f t="shared" si="2"/>
        <v>33.167999999999999</v>
      </c>
      <c r="I31" t="s">
        <v>334</v>
      </c>
      <c r="J31">
        <f t="shared" si="3"/>
        <v>73.817999999999998</v>
      </c>
      <c r="L31" t="s">
        <v>88</v>
      </c>
      <c r="M31">
        <v>41.519999999999996</v>
      </c>
      <c r="N31">
        <v>29</v>
      </c>
    </row>
    <row r="32" spans="1:14" x14ac:dyDescent="0.25">
      <c r="B32" t="s">
        <v>339</v>
      </c>
      <c r="C32">
        <v>0.56850000000000001</v>
      </c>
      <c r="D32">
        <f t="shared" si="0"/>
        <v>56.85</v>
      </c>
      <c r="E32">
        <f t="shared" si="1"/>
        <v>34.11</v>
      </c>
      <c r="F32" t="s">
        <v>339</v>
      </c>
      <c r="G32">
        <v>73.38000000000001</v>
      </c>
      <c r="H32">
        <f t="shared" si="2"/>
        <v>29.352000000000004</v>
      </c>
      <c r="I32" t="s">
        <v>339</v>
      </c>
      <c r="J32">
        <f t="shared" si="3"/>
        <v>63.462000000000003</v>
      </c>
      <c r="L32" t="s">
        <v>34</v>
      </c>
      <c r="M32">
        <v>41.682000000000002</v>
      </c>
      <c r="N32">
        <v>30</v>
      </c>
    </row>
    <row r="33" spans="1:14" x14ac:dyDescent="0.25">
      <c r="B33" t="s">
        <v>344</v>
      </c>
      <c r="C33">
        <v>0.53349999999999997</v>
      </c>
      <c r="D33">
        <f t="shared" si="0"/>
        <v>53.349999999999994</v>
      </c>
      <c r="E33">
        <f t="shared" si="1"/>
        <v>32.01</v>
      </c>
      <c r="F33" t="s">
        <v>344</v>
      </c>
      <c r="G33">
        <v>68.819999999999993</v>
      </c>
      <c r="H33">
        <f t="shared" si="2"/>
        <v>27.527999999999999</v>
      </c>
      <c r="I33" t="s">
        <v>344</v>
      </c>
      <c r="J33">
        <f t="shared" si="3"/>
        <v>59.537999999999997</v>
      </c>
      <c r="L33" t="s">
        <v>64</v>
      </c>
      <c r="M33">
        <v>41.754000000000005</v>
      </c>
      <c r="N33">
        <v>31</v>
      </c>
    </row>
    <row r="34" spans="1:14" x14ac:dyDescent="0.25">
      <c r="B34" t="s">
        <v>349</v>
      </c>
      <c r="C34">
        <v>0.82</v>
      </c>
      <c r="D34">
        <f t="shared" si="0"/>
        <v>82</v>
      </c>
      <c r="E34">
        <f t="shared" si="1"/>
        <v>49.199999999999996</v>
      </c>
      <c r="F34" t="s">
        <v>349</v>
      </c>
      <c r="G34">
        <v>90.306666666666658</v>
      </c>
      <c r="H34">
        <f t="shared" si="2"/>
        <v>36.122666666666667</v>
      </c>
      <c r="I34" t="s">
        <v>349</v>
      </c>
      <c r="J34">
        <f t="shared" si="3"/>
        <v>85.322666666666663</v>
      </c>
      <c r="L34" t="s">
        <v>80</v>
      </c>
      <c r="M34">
        <v>42.096000000000004</v>
      </c>
      <c r="N34">
        <v>32</v>
      </c>
    </row>
    <row r="35" spans="1:14" x14ac:dyDescent="0.25">
      <c r="B35" t="s">
        <v>20</v>
      </c>
      <c r="C35">
        <v>0.4</v>
      </c>
      <c r="D35">
        <f t="shared" si="0"/>
        <v>40</v>
      </c>
      <c r="E35">
        <f t="shared" si="1"/>
        <v>24</v>
      </c>
      <c r="F35" t="s">
        <v>20</v>
      </c>
      <c r="G35">
        <v>30.959999999999997</v>
      </c>
      <c r="H35">
        <f t="shared" si="2"/>
        <v>12.384</v>
      </c>
      <c r="I35" t="s">
        <v>20</v>
      </c>
      <c r="J35">
        <f t="shared" si="3"/>
        <v>36.384</v>
      </c>
      <c r="L35" t="s">
        <v>37</v>
      </c>
      <c r="M35">
        <v>42.24</v>
      </c>
      <c r="N35">
        <v>33</v>
      </c>
    </row>
    <row r="36" spans="1:14" x14ac:dyDescent="0.25">
      <c r="B36" t="s">
        <v>21</v>
      </c>
      <c r="C36">
        <v>0.72749999999999992</v>
      </c>
      <c r="D36">
        <f t="shared" si="0"/>
        <v>72.749999999999986</v>
      </c>
      <c r="E36">
        <f t="shared" si="1"/>
        <v>43.649999999999991</v>
      </c>
      <c r="F36" t="s">
        <v>21</v>
      </c>
      <c r="G36">
        <v>15.300000000000002</v>
      </c>
      <c r="H36">
        <f t="shared" si="2"/>
        <v>6.120000000000001</v>
      </c>
      <c r="I36" t="s">
        <v>21</v>
      </c>
      <c r="J36">
        <f t="shared" si="3"/>
        <v>49.769999999999996</v>
      </c>
      <c r="L36" t="s">
        <v>35</v>
      </c>
      <c r="M36">
        <v>43.236000000000004</v>
      </c>
      <c r="N36">
        <v>34</v>
      </c>
    </row>
    <row r="37" spans="1:14" x14ac:dyDescent="0.25">
      <c r="B37" t="s">
        <v>22</v>
      </c>
      <c r="C37">
        <v>0.53350000000000009</v>
      </c>
      <c r="D37">
        <f t="shared" si="0"/>
        <v>53.350000000000009</v>
      </c>
      <c r="E37">
        <f t="shared" si="1"/>
        <v>32.010000000000005</v>
      </c>
      <c r="F37" t="s">
        <v>22</v>
      </c>
      <c r="G37">
        <v>37.320000000000007</v>
      </c>
      <c r="H37">
        <f t="shared" si="2"/>
        <v>14.928000000000004</v>
      </c>
      <c r="I37" t="s">
        <v>22</v>
      </c>
      <c r="J37">
        <f t="shared" si="3"/>
        <v>46.938000000000009</v>
      </c>
      <c r="L37" t="s">
        <v>387</v>
      </c>
      <c r="M37">
        <v>43.769999999999996</v>
      </c>
      <c r="N37">
        <v>35</v>
      </c>
    </row>
    <row r="38" spans="1:14" x14ac:dyDescent="0.25">
      <c r="A38" t="s">
        <v>721</v>
      </c>
      <c r="B38" t="s">
        <v>23</v>
      </c>
      <c r="C38">
        <v>0.54249999999999998</v>
      </c>
      <c r="D38">
        <f t="shared" si="0"/>
        <v>54.25</v>
      </c>
      <c r="E38">
        <f t="shared" si="1"/>
        <v>32.549999999999997</v>
      </c>
      <c r="F38" t="s">
        <v>23</v>
      </c>
      <c r="G38">
        <v>81</v>
      </c>
      <c r="H38">
        <f t="shared" si="2"/>
        <v>32.4</v>
      </c>
      <c r="I38" t="s">
        <v>23</v>
      </c>
      <c r="J38">
        <f t="shared" si="3"/>
        <v>64.949999999999989</v>
      </c>
      <c r="L38" t="s">
        <v>66</v>
      </c>
      <c r="M38">
        <v>45.15</v>
      </c>
      <c r="N38">
        <v>36</v>
      </c>
    </row>
    <row r="39" spans="1:14" x14ac:dyDescent="0.25">
      <c r="B39" t="s">
        <v>24</v>
      </c>
      <c r="C39">
        <v>0.77150000000000007</v>
      </c>
      <c r="D39">
        <f t="shared" si="0"/>
        <v>77.150000000000006</v>
      </c>
      <c r="E39">
        <f t="shared" si="1"/>
        <v>46.29</v>
      </c>
      <c r="F39" t="s">
        <v>24</v>
      </c>
      <c r="G39">
        <v>24.660000000000004</v>
      </c>
      <c r="H39">
        <f t="shared" si="2"/>
        <v>9.8640000000000025</v>
      </c>
      <c r="I39" t="s">
        <v>24</v>
      </c>
      <c r="J39">
        <f t="shared" si="3"/>
        <v>56.154000000000003</v>
      </c>
      <c r="L39" s="143" t="s">
        <v>1022</v>
      </c>
      <c r="M39">
        <v>45.246000000000002</v>
      </c>
      <c r="N39">
        <v>37</v>
      </c>
    </row>
    <row r="40" spans="1:14" x14ac:dyDescent="0.25">
      <c r="B40" t="s">
        <v>25</v>
      </c>
      <c r="C40">
        <v>0.79300000000000004</v>
      </c>
      <c r="D40">
        <f t="shared" si="0"/>
        <v>79.3</v>
      </c>
      <c r="E40">
        <f t="shared" si="1"/>
        <v>47.58</v>
      </c>
      <c r="F40" t="s">
        <v>25</v>
      </c>
      <c r="G40">
        <v>9.48</v>
      </c>
      <c r="H40">
        <f t="shared" si="2"/>
        <v>3.7920000000000003</v>
      </c>
      <c r="I40" t="s">
        <v>25</v>
      </c>
      <c r="J40">
        <f t="shared" si="3"/>
        <v>51.372</v>
      </c>
      <c r="L40" t="s">
        <v>82</v>
      </c>
      <c r="M40">
        <v>45.857999999999997</v>
      </c>
      <c r="N40">
        <v>38</v>
      </c>
    </row>
    <row r="41" spans="1:14" x14ac:dyDescent="0.25">
      <c r="B41" t="s">
        <v>26</v>
      </c>
      <c r="C41">
        <v>0.5</v>
      </c>
      <c r="D41">
        <f t="shared" si="0"/>
        <v>50</v>
      </c>
      <c r="E41">
        <f t="shared" si="1"/>
        <v>30</v>
      </c>
      <c r="F41" t="s">
        <v>26</v>
      </c>
      <c r="G41">
        <v>10.68</v>
      </c>
      <c r="H41">
        <f t="shared" si="2"/>
        <v>4.2720000000000002</v>
      </c>
      <c r="I41" t="s">
        <v>26</v>
      </c>
      <c r="J41">
        <f t="shared" si="3"/>
        <v>34.271999999999998</v>
      </c>
      <c r="L41" t="s">
        <v>76</v>
      </c>
      <c r="M41">
        <v>46.008000000000003</v>
      </c>
      <c r="N41">
        <v>39</v>
      </c>
    </row>
    <row r="42" spans="1:14" x14ac:dyDescent="0.25">
      <c r="B42" t="s">
        <v>27</v>
      </c>
      <c r="C42">
        <v>0.67649999999999999</v>
      </c>
      <c r="D42">
        <f t="shared" si="0"/>
        <v>67.650000000000006</v>
      </c>
      <c r="E42">
        <f t="shared" si="1"/>
        <v>40.590000000000003</v>
      </c>
      <c r="F42" t="s">
        <v>27</v>
      </c>
      <c r="G42">
        <v>74.16</v>
      </c>
      <c r="H42">
        <f t="shared" si="2"/>
        <v>29.664000000000001</v>
      </c>
      <c r="I42" t="s">
        <v>27</v>
      </c>
      <c r="J42">
        <f t="shared" si="3"/>
        <v>70.254000000000005</v>
      </c>
      <c r="L42" t="s">
        <v>83</v>
      </c>
      <c r="M42">
        <v>46.085999999999999</v>
      </c>
      <c r="N42">
        <v>40</v>
      </c>
    </row>
    <row r="43" spans="1:14" x14ac:dyDescent="0.25">
      <c r="B43" t="s">
        <v>28</v>
      </c>
      <c r="C43">
        <v>0.5645</v>
      </c>
      <c r="D43">
        <f t="shared" si="0"/>
        <v>56.45</v>
      </c>
      <c r="E43">
        <f t="shared" si="1"/>
        <v>33.869999999999997</v>
      </c>
      <c r="F43" t="s">
        <v>28</v>
      </c>
      <c r="G43">
        <v>58.86666666666666</v>
      </c>
      <c r="H43">
        <f t="shared" si="2"/>
        <v>23.546666666666667</v>
      </c>
      <c r="I43" t="s">
        <v>28</v>
      </c>
      <c r="J43">
        <f t="shared" si="3"/>
        <v>57.416666666666664</v>
      </c>
      <c r="L43" t="s">
        <v>75</v>
      </c>
      <c r="M43">
        <v>46.29</v>
      </c>
      <c r="N43">
        <v>41</v>
      </c>
    </row>
    <row r="44" spans="1:14" x14ac:dyDescent="0.25">
      <c r="B44" t="s">
        <v>727</v>
      </c>
      <c r="C44">
        <v>0.6915</v>
      </c>
      <c r="D44">
        <f t="shared" si="0"/>
        <v>69.150000000000006</v>
      </c>
      <c r="E44">
        <f t="shared" si="1"/>
        <v>41.49</v>
      </c>
      <c r="F44" t="s">
        <v>376</v>
      </c>
      <c r="G44">
        <v>23.88</v>
      </c>
      <c r="H44">
        <f t="shared" si="2"/>
        <v>9.5519999999999996</v>
      </c>
      <c r="I44" t="s">
        <v>376</v>
      </c>
      <c r="J44">
        <f t="shared" si="3"/>
        <v>51.042000000000002</v>
      </c>
      <c r="L44" t="s">
        <v>38</v>
      </c>
      <c r="M44">
        <v>46.319999999999993</v>
      </c>
      <c r="N44">
        <v>42</v>
      </c>
    </row>
    <row r="45" spans="1:14" x14ac:dyDescent="0.25">
      <c r="B45" t="s">
        <v>30</v>
      </c>
      <c r="C45">
        <v>0.625</v>
      </c>
      <c r="D45">
        <f t="shared" si="0"/>
        <v>62.5</v>
      </c>
      <c r="E45">
        <f t="shared" si="1"/>
        <v>37.5</v>
      </c>
      <c r="F45" t="s">
        <v>30</v>
      </c>
      <c r="G45">
        <v>50.04666666666666</v>
      </c>
      <c r="H45">
        <f t="shared" si="2"/>
        <v>20.018666666666665</v>
      </c>
      <c r="I45" t="s">
        <v>30</v>
      </c>
      <c r="J45">
        <f t="shared" si="3"/>
        <v>57.518666666666661</v>
      </c>
      <c r="L45" t="s">
        <v>22</v>
      </c>
      <c r="M45">
        <v>46.938000000000009</v>
      </c>
      <c r="N45">
        <v>43</v>
      </c>
    </row>
    <row r="46" spans="1:14" x14ac:dyDescent="0.25">
      <c r="B46" t="s">
        <v>31</v>
      </c>
      <c r="C46">
        <v>0.50050000000000006</v>
      </c>
      <c r="D46">
        <f t="shared" si="0"/>
        <v>50.050000000000004</v>
      </c>
      <c r="E46">
        <f t="shared" si="1"/>
        <v>30.03</v>
      </c>
      <c r="F46" t="s">
        <v>31</v>
      </c>
      <c r="G46">
        <v>27.84</v>
      </c>
      <c r="H46">
        <f t="shared" si="2"/>
        <v>11.136000000000001</v>
      </c>
      <c r="I46" t="s">
        <v>31</v>
      </c>
      <c r="J46">
        <f t="shared" si="3"/>
        <v>41.166000000000004</v>
      </c>
      <c r="L46" t="s">
        <v>42</v>
      </c>
      <c r="M46">
        <v>47.706000000000003</v>
      </c>
      <c r="N46">
        <v>44</v>
      </c>
    </row>
    <row r="47" spans="1:14" x14ac:dyDescent="0.25">
      <c r="B47" t="s">
        <v>32</v>
      </c>
      <c r="C47">
        <v>0.67100000000000004</v>
      </c>
      <c r="D47">
        <f t="shared" si="0"/>
        <v>67.100000000000009</v>
      </c>
      <c r="E47">
        <f t="shared" si="1"/>
        <v>40.260000000000005</v>
      </c>
      <c r="F47" t="s">
        <v>32</v>
      </c>
      <c r="G47">
        <v>60.600000000000009</v>
      </c>
      <c r="H47">
        <f t="shared" si="2"/>
        <v>24.240000000000006</v>
      </c>
      <c r="I47" t="s">
        <v>32</v>
      </c>
      <c r="J47">
        <f t="shared" si="3"/>
        <v>64.500000000000014</v>
      </c>
      <c r="L47" t="s">
        <v>309</v>
      </c>
      <c r="M47">
        <v>48.48</v>
      </c>
      <c r="N47">
        <v>45</v>
      </c>
    </row>
    <row r="48" spans="1:14" x14ac:dyDescent="0.25">
      <c r="B48" t="s">
        <v>33</v>
      </c>
      <c r="C48">
        <v>0.54149999999999998</v>
      </c>
      <c r="D48">
        <f t="shared" si="0"/>
        <v>54.15</v>
      </c>
      <c r="E48">
        <f t="shared" si="1"/>
        <v>32.489999999999995</v>
      </c>
      <c r="F48" t="s">
        <v>387</v>
      </c>
      <c r="G48">
        <v>28.2</v>
      </c>
      <c r="H48">
        <f t="shared" si="2"/>
        <v>11.280000000000001</v>
      </c>
      <c r="I48" t="s">
        <v>387</v>
      </c>
      <c r="J48">
        <f t="shared" si="3"/>
        <v>43.769999999999996</v>
      </c>
      <c r="L48" t="s">
        <v>77</v>
      </c>
      <c r="M48">
        <v>49.332000000000001</v>
      </c>
      <c r="N48">
        <v>46</v>
      </c>
    </row>
    <row r="49" spans="1:14" x14ac:dyDescent="0.25">
      <c r="B49" t="s">
        <v>34</v>
      </c>
      <c r="C49">
        <v>0.59550000000000003</v>
      </c>
      <c r="D49">
        <f t="shared" si="0"/>
        <v>59.550000000000004</v>
      </c>
      <c r="E49">
        <f t="shared" si="1"/>
        <v>35.730000000000004</v>
      </c>
      <c r="F49" t="s">
        <v>34</v>
      </c>
      <c r="G49">
        <v>14.88</v>
      </c>
      <c r="H49">
        <f t="shared" si="2"/>
        <v>5.9520000000000008</v>
      </c>
      <c r="I49" t="s">
        <v>34</v>
      </c>
      <c r="J49">
        <f t="shared" si="3"/>
        <v>41.682000000000002</v>
      </c>
      <c r="L49" t="s">
        <v>21</v>
      </c>
      <c r="M49">
        <v>49.769999999999996</v>
      </c>
      <c r="N49">
        <v>47</v>
      </c>
    </row>
    <row r="50" spans="1:14" x14ac:dyDescent="0.25">
      <c r="B50" t="s">
        <v>35</v>
      </c>
      <c r="C50">
        <v>0.53900000000000003</v>
      </c>
      <c r="D50">
        <f t="shared" si="0"/>
        <v>53.900000000000006</v>
      </c>
      <c r="E50">
        <f t="shared" si="1"/>
        <v>32.340000000000003</v>
      </c>
      <c r="F50" t="s">
        <v>35</v>
      </c>
      <c r="G50">
        <v>27.240000000000002</v>
      </c>
      <c r="H50">
        <f t="shared" si="2"/>
        <v>10.896000000000001</v>
      </c>
      <c r="I50" t="s">
        <v>35</v>
      </c>
      <c r="J50">
        <f t="shared" si="3"/>
        <v>43.236000000000004</v>
      </c>
      <c r="L50" t="s">
        <v>45</v>
      </c>
      <c r="M50">
        <v>50.513999999999996</v>
      </c>
      <c r="N50">
        <v>48</v>
      </c>
    </row>
    <row r="51" spans="1:14" x14ac:dyDescent="0.25">
      <c r="B51" t="s">
        <v>36</v>
      </c>
      <c r="C51">
        <v>0.625</v>
      </c>
      <c r="D51">
        <f t="shared" si="0"/>
        <v>62.5</v>
      </c>
      <c r="E51">
        <f t="shared" si="1"/>
        <v>37.5</v>
      </c>
      <c r="F51" t="s">
        <v>36</v>
      </c>
      <c r="G51">
        <v>38.46</v>
      </c>
      <c r="H51">
        <f t="shared" si="2"/>
        <v>15.384</v>
      </c>
      <c r="I51" t="s">
        <v>36</v>
      </c>
      <c r="J51">
        <f t="shared" si="3"/>
        <v>52.884</v>
      </c>
      <c r="L51" t="s">
        <v>70</v>
      </c>
      <c r="M51">
        <v>50.555999999999997</v>
      </c>
      <c r="N51">
        <v>49</v>
      </c>
    </row>
    <row r="52" spans="1:14" x14ac:dyDescent="0.25">
      <c r="B52" t="s">
        <v>37</v>
      </c>
      <c r="C52">
        <v>0.6</v>
      </c>
      <c r="D52">
        <f t="shared" si="0"/>
        <v>60</v>
      </c>
      <c r="E52">
        <f t="shared" si="1"/>
        <v>36</v>
      </c>
      <c r="F52" t="s">
        <v>37</v>
      </c>
      <c r="G52">
        <v>15.6</v>
      </c>
      <c r="H52">
        <f t="shared" si="2"/>
        <v>6.24</v>
      </c>
      <c r="I52" t="s">
        <v>37</v>
      </c>
      <c r="J52">
        <f t="shared" si="3"/>
        <v>42.24</v>
      </c>
      <c r="L52" s="143" t="s">
        <v>376</v>
      </c>
      <c r="M52">
        <v>51.042000000000002</v>
      </c>
      <c r="N52">
        <v>50</v>
      </c>
    </row>
    <row r="53" spans="1:14" x14ac:dyDescent="0.25">
      <c r="B53" t="s">
        <v>38</v>
      </c>
      <c r="C53">
        <v>0.53</v>
      </c>
      <c r="D53">
        <f t="shared" si="0"/>
        <v>53</v>
      </c>
      <c r="E53">
        <f t="shared" si="1"/>
        <v>31.799999999999997</v>
      </c>
      <c r="F53" t="s">
        <v>38</v>
      </c>
      <c r="G53">
        <v>36.299999999999997</v>
      </c>
      <c r="H53">
        <f t="shared" si="2"/>
        <v>14.52</v>
      </c>
      <c r="I53" t="s">
        <v>38</v>
      </c>
      <c r="J53">
        <f t="shared" si="3"/>
        <v>46.319999999999993</v>
      </c>
      <c r="L53" t="s">
        <v>61</v>
      </c>
      <c r="M53">
        <v>51.144000000000005</v>
      </c>
      <c r="N53">
        <v>51</v>
      </c>
    </row>
    <row r="54" spans="1:14" x14ac:dyDescent="0.25">
      <c r="B54" t="s">
        <v>39</v>
      </c>
      <c r="C54">
        <v>0.36150000000000004</v>
      </c>
      <c r="D54">
        <f t="shared" si="0"/>
        <v>36.150000000000006</v>
      </c>
      <c r="E54">
        <f t="shared" si="1"/>
        <v>21.69</v>
      </c>
      <c r="F54" t="s">
        <v>39</v>
      </c>
      <c r="G54">
        <v>29.939999999999998</v>
      </c>
      <c r="H54">
        <f t="shared" si="2"/>
        <v>11.975999999999999</v>
      </c>
      <c r="I54" t="s">
        <v>39</v>
      </c>
      <c r="J54">
        <f t="shared" si="3"/>
        <v>33.665999999999997</v>
      </c>
      <c r="L54" t="s">
        <v>25</v>
      </c>
      <c r="M54">
        <v>51.372</v>
      </c>
      <c r="N54">
        <v>52</v>
      </c>
    </row>
    <row r="55" spans="1:14" x14ac:dyDescent="0.25">
      <c r="A55" t="s">
        <v>730</v>
      </c>
      <c r="B55" t="s">
        <v>40</v>
      </c>
      <c r="C55">
        <v>0.60599999999999998</v>
      </c>
      <c r="D55">
        <f t="shared" si="0"/>
        <v>60.6</v>
      </c>
      <c r="E55">
        <f t="shared" si="1"/>
        <v>36.36</v>
      </c>
      <c r="F55" t="s">
        <v>40</v>
      </c>
      <c r="G55">
        <v>68.346666666666664</v>
      </c>
      <c r="H55">
        <f t="shared" si="2"/>
        <v>27.338666666666668</v>
      </c>
      <c r="I55" t="s">
        <v>40</v>
      </c>
      <c r="J55">
        <f t="shared" si="3"/>
        <v>63.698666666666668</v>
      </c>
      <c r="L55" t="s">
        <v>95</v>
      </c>
      <c r="M55">
        <v>51.905999999999992</v>
      </c>
      <c r="N55">
        <v>53</v>
      </c>
    </row>
    <row r="56" spans="1:14" x14ac:dyDescent="0.25">
      <c r="B56" t="s">
        <v>41</v>
      </c>
      <c r="C56">
        <v>0.188</v>
      </c>
      <c r="D56">
        <f t="shared" si="0"/>
        <v>18.8</v>
      </c>
      <c r="E56">
        <f t="shared" si="1"/>
        <v>11.28</v>
      </c>
      <c r="F56" t="s">
        <v>41</v>
      </c>
      <c r="G56">
        <v>31.799999999999997</v>
      </c>
      <c r="H56">
        <f t="shared" si="2"/>
        <v>12.719999999999999</v>
      </c>
      <c r="I56" t="s">
        <v>41</v>
      </c>
      <c r="J56">
        <f t="shared" si="3"/>
        <v>24</v>
      </c>
      <c r="L56" t="s">
        <v>81</v>
      </c>
      <c r="M56">
        <v>52.104000000000006</v>
      </c>
      <c r="N56">
        <v>54</v>
      </c>
    </row>
    <row r="57" spans="1:14" x14ac:dyDescent="0.25">
      <c r="B57" t="s">
        <v>42</v>
      </c>
      <c r="C57">
        <v>0.59150000000000003</v>
      </c>
      <c r="D57">
        <f t="shared" si="0"/>
        <v>59.150000000000006</v>
      </c>
      <c r="E57">
        <f t="shared" si="1"/>
        <v>35.49</v>
      </c>
      <c r="F57" t="s">
        <v>42</v>
      </c>
      <c r="G57">
        <v>30.540000000000003</v>
      </c>
      <c r="H57">
        <f t="shared" si="2"/>
        <v>12.216000000000001</v>
      </c>
      <c r="I57" t="s">
        <v>42</v>
      </c>
      <c r="J57">
        <f t="shared" si="3"/>
        <v>47.706000000000003</v>
      </c>
      <c r="L57" t="s">
        <v>91</v>
      </c>
      <c r="M57">
        <v>52.169999999999995</v>
      </c>
      <c r="N57">
        <v>55</v>
      </c>
    </row>
    <row r="58" spans="1:14" x14ac:dyDescent="0.25">
      <c r="B58" t="s">
        <v>43</v>
      </c>
      <c r="C58">
        <v>0.5</v>
      </c>
      <c r="D58">
        <f t="shared" si="0"/>
        <v>50</v>
      </c>
      <c r="E58">
        <f t="shared" si="1"/>
        <v>30</v>
      </c>
      <c r="F58" t="s">
        <v>43</v>
      </c>
      <c r="G58">
        <v>17.16</v>
      </c>
      <c r="H58">
        <f t="shared" si="2"/>
        <v>6.8640000000000008</v>
      </c>
      <c r="I58" t="s">
        <v>43</v>
      </c>
      <c r="J58">
        <f t="shared" si="3"/>
        <v>36.864000000000004</v>
      </c>
      <c r="L58" t="s">
        <v>84</v>
      </c>
      <c r="M58">
        <v>52.313999999999993</v>
      </c>
      <c r="N58">
        <v>56</v>
      </c>
    </row>
    <row r="59" spans="1:14" x14ac:dyDescent="0.25">
      <c r="B59" t="s">
        <v>44</v>
      </c>
      <c r="C59">
        <v>0.64600000000000002</v>
      </c>
      <c r="D59">
        <f t="shared" si="0"/>
        <v>64.600000000000009</v>
      </c>
      <c r="E59">
        <f t="shared" si="1"/>
        <v>38.760000000000005</v>
      </c>
      <c r="F59" t="s">
        <v>44</v>
      </c>
      <c r="G59">
        <v>39.779999999999994</v>
      </c>
      <c r="H59">
        <f t="shared" si="2"/>
        <v>15.911999999999999</v>
      </c>
      <c r="I59" t="s">
        <v>44</v>
      </c>
      <c r="J59">
        <f t="shared" si="3"/>
        <v>54.672000000000004</v>
      </c>
      <c r="M59" s="1" t="s">
        <v>844</v>
      </c>
    </row>
    <row r="60" spans="1:14" x14ac:dyDescent="0.25">
      <c r="B60" t="s">
        <v>45</v>
      </c>
      <c r="C60">
        <v>0.55549999999999999</v>
      </c>
      <c r="D60">
        <f t="shared" si="0"/>
        <v>55.55</v>
      </c>
      <c r="E60">
        <f t="shared" si="1"/>
        <v>33.33</v>
      </c>
      <c r="F60" t="s">
        <v>45</v>
      </c>
      <c r="G60">
        <v>42.96</v>
      </c>
      <c r="H60">
        <f t="shared" si="2"/>
        <v>17.184000000000001</v>
      </c>
      <c r="I60" t="s">
        <v>45</v>
      </c>
      <c r="J60">
        <f t="shared" si="3"/>
        <v>50.513999999999996</v>
      </c>
      <c r="L60" t="s">
        <v>36</v>
      </c>
      <c r="M60">
        <v>52.884</v>
      </c>
    </row>
    <row r="61" spans="1:14" x14ac:dyDescent="0.25">
      <c r="B61" t="s">
        <v>46</v>
      </c>
      <c r="C61">
        <v>0.6895</v>
      </c>
      <c r="D61">
        <f t="shared" si="0"/>
        <v>68.95</v>
      </c>
      <c r="E61">
        <f t="shared" si="1"/>
        <v>41.37</v>
      </c>
      <c r="F61" t="s">
        <v>46</v>
      </c>
      <c r="G61">
        <v>48</v>
      </c>
      <c r="H61">
        <f t="shared" si="2"/>
        <v>19.200000000000003</v>
      </c>
      <c r="I61" t="s">
        <v>46</v>
      </c>
      <c r="J61">
        <f t="shared" si="3"/>
        <v>60.57</v>
      </c>
      <c r="L61" t="s">
        <v>92</v>
      </c>
      <c r="M61">
        <v>53.177999999999997</v>
      </c>
    </row>
    <row r="62" spans="1:14" x14ac:dyDescent="0.25">
      <c r="B62" t="s">
        <v>47</v>
      </c>
      <c r="C62">
        <v>0.48249999999999998</v>
      </c>
      <c r="D62">
        <f t="shared" si="0"/>
        <v>48.25</v>
      </c>
      <c r="E62">
        <f t="shared" si="1"/>
        <v>28.95</v>
      </c>
      <c r="F62" t="s">
        <v>47</v>
      </c>
      <c r="G62">
        <v>14.580000000000004</v>
      </c>
      <c r="H62">
        <f t="shared" si="2"/>
        <v>5.8320000000000016</v>
      </c>
      <c r="I62" t="s">
        <v>47</v>
      </c>
      <c r="J62">
        <f t="shared" si="3"/>
        <v>34.782000000000004</v>
      </c>
      <c r="L62" t="s">
        <v>264</v>
      </c>
      <c r="M62">
        <v>53.555999999999997</v>
      </c>
    </row>
    <row r="63" spans="1:14" x14ac:dyDescent="0.25">
      <c r="B63" t="s">
        <v>426</v>
      </c>
      <c r="C63">
        <v>0.40449999999999997</v>
      </c>
      <c r="D63">
        <f t="shared" si="0"/>
        <v>40.449999999999996</v>
      </c>
      <c r="E63">
        <f t="shared" si="1"/>
        <v>24.269999999999996</v>
      </c>
      <c r="F63" t="s">
        <v>426</v>
      </c>
      <c r="G63">
        <v>16.62</v>
      </c>
      <c r="H63">
        <f t="shared" si="2"/>
        <v>6.6480000000000006</v>
      </c>
      <c r="I63" t="s">
        <v>426</v>
      </c>
      <c r="J63">
        <f t="shared" si="3"/>
        <v>30.917999999999996</v>
      </c>
      <c r="L63" t="s">
        <v>44</v>
      </c>
      <c r="M63">
        <v>54.672000000000004</v>
      </c>
    </row>
    <row r="64" spans="1:14" x14ac:dyDescent="0.25">
      <c r="B64" t="s">
        <v>429</v>
      </c>
      <c r="C64">
        <v>0.47499999999999998</v>
      </c>
      <c r="D64">
        <f t="shared" si="0"/>
        <v>47.5</v>
      </c>
      <c r="E64">
        <f t="shared" si="1"/>
        <v>28.5</v>
      </c>
      <c r="F64" t="s">
        <v>429</v>
      </c>
      <c r="G64">
        <v>18.240000000000002</v>
      </c>
      <c r="H64">
        <f t="shared" si="2"/>
        <v>7.2960000000000012</v>
      </c>
      <c r="I64" t="s">
        <v>429</v>
      </c>
      <c r="J64">
        <f t="shared" si="3"/>
        <v>35.795999999999999</v>
      </c>
      <c r="L64" s="143" t="s">
        <v>1024</v>
      </c>
      <c r="M64">
        <v>54.858000000000004</v>
      </c>
    </row>
    <row r="65" spans="1:13" x14ac:dyDescent="0.25">
      <c r="B65" t="s">
        <v>432</v>
      </c>
      <c r="C65">
        <v>0.3805</v>
      </c>
      <c r="D65">
        <f t="shared" si="0"/>
        <v>38.049999999999997</v>
      </c>
      <c r="E65">
        <f t="shared" si="1"/>
        <v>22.83</v>
      </c>
      <c r="F65" t="s">
        <v>432</v>
      </c>
      <c r="G65">
        <v>43.2</v>
      </c>
      <c r="H65">
        <f t="shared" si="2"/>
        <v>17.28</v>
      </c>
      <c r="I65" t="s">
        <v>432</v>
      </c>
      <c r="J65">
        <f t="shared" si="3"/>
        <v>40.11</v>
      </c>
      <c r="L65" t="s">
        <v>59</v>
      </c>
      <c r="M65">
        <v>55.817999999999998</v>
      </c>
    </row>
    <row r="66" spans="1:13" x14ac:dyDescent="0.25">
      <c r="A66" t="s">
        <v>422</v>
      </c>
      <c r="B66" t="s">
        <v>435</v>
      </c>
      <c r="C66">
        <v>0.38200000000000001</v>
      </c>
      <c r="D66">
        <f t="shared" si="0"/>
        <v>38.200000000000003</v>
      </c>
      <c r="E66">
        <f t="shared" si="1"/>
        <v>22.92</v>
      </c>
      <c r="F66" t="s">
        <v>435</v>
      </c>
      <c r="G66">
        <v>10.26</v>
      </c>
      <c r="H66">
        <f t="shared" si="2"/>
        <v>4.1040000000000001</v>
      </c>
      <c r="I66" t="s">
        <v>435</v>
      </c>
      <c r="J66">
        <f t="shared" si="3"/>
        <v>27.024000000000001</v>
      </c>
      <c r="L66" t="s">
        <v>24</v>
      </c>
      <c r="M66">
        <v>56.154000000000003</v>
      </c>
    </row>
    <row r="67" spans="1:13" x14ac:dyDescent="0.25">
      <c r="B67" t="s">
        <v>437</v>
      </c>
      <c r="C67">
        <v>0.45349999999999996</v>
      </c>
      <c r="D67">
        <f t="shared" ref="D67:D114" si="4">+C67*100</f>
        <v>45.349999999999994</v>
      </c>
      <c r="E67">
        <f t="shared" ref="E67:E114" si="5">+D67*0.6</f>
        <v>27.209999999999997</v>
      </c>
      <c r="F67" t="s">
        <v>437</v>
      </c>
      <c r="G67">
        <v>14.160000000000002</v>
      </c>
      <c r="H67">
        <f t="shared" ref="H67:H114" si="6">+G67*0.4</f>
        <v>5.6640000000000015</v>
      </c>
      <c r="I67" t="s">
        <v>437</v>
      </c>
      <c r="J67">
        <f t="shared" ref="J67:J114" si="7">+H67+E67</f>
        <v>32.873999999999995</v>
      </c>
      <c r="L67" t="s">
        <v>28</v>
      </c>
      <c r="M67">
        <v>57.416666666666664</v>
      </c>
    </row>
    <row r="68" spans="1:13" x14ac:dyDescent="0.25">
      <c r="B68" t="s">
        <v>440</v>
      </c>
      <c r="C68">
        <v>0.39249999999999996</v>
      </c>
      <c r="D68">
        <f t="shared" si="4"/>
        <v>39.249999999999993</v>
      </c>
      <c r="E68">
        <f t="shared" si="5"/>
        <v>23.549999999999994</v>
      </c>
      <c r="F68" t="s">
        <v>440</v>
      </c>
      <c r="G68">
        <v>15.96</v>
      </c>
      <c r="H68">
        <f t="shared" si="6"/>
        <v>6.3840000000000003</v>
      </c>
      <c r="I68" t="s">
        <v>440</v>
      </c>
      <c r="J68">
        <f t="shared" si="7"/>
        <v>29.933999999999994</v>
      </c>
      <c r="L68" t="s">
        <v>30</v>
      </c>
      <c r="M68">
        <v>57.518666666666661</v>
      </c>
    </row>
    <row r="69" spans="1:13" x14ac:dyDescent="0.25">
      <c r="B69" t="s">
        <v>442</v>
      </c>
      <c r="C69">
        <v>0.35650000000000004</v>
      </c>
      <c r="D69">
        <f t="shared" si="4"/>
        <v>35.650000000000006</v>
      </c>
      <c r="E69">
        <f t="shared" si="5"/>
        <v>21.390000000000004</v>
      </c>
      <c r="F69" t="s">
        <v>442</v>
      </c>
      <c r="G69">
        <v>20.7</v>
      </c>
      <c r="H69">
        <f t="shared" si="6"/>
        <v>8.2799999999999994</v>
      </c>
      <c r="I69" t="s">
        <v>442</v>
      </c>
      <c r="J69">
        <f t="shared" si="7"/>
        <v>29.67</v>
      </c>
      <c r="L69" t="s">
        <v>225</v>
      </c>
      <c r="M69">
        <v>58.578000000000003</v>
      </c>
    </row>
    <row r="70" spans="1:13" x14ac:dyDescent="0.25">
      <c r="B70" t="s">
        <v>445</v>
      </c>
      <c r="C70">
        <v>0.59650000000000003</v>
      </c>
      <c r="D70">
        <f t="shared" si="4"/>
        <v>59.650000000000006</v>
      </c>
      <c r="E70">
        <f t="shared" si="5"/>
        <v>35.79</v>
      </c>
      <c r="F70" t="s">
        <v>445</v>
      </c>
      <c r="G70">
        <v>62.7</v>
      </c>
      <c r="H70">
        <f t="shared" si="6"/>
        <v>25.080000000000002</v>
      </c>
      <c r="I70" t="s">
        <v>445</v>
      </c>
      <c r="J70">
        <f t="shared" si="7"/>
        <v>60.870000000000005</v>
      </c>
      <c r="L70" t="s">
        <v>96</v>
      </c>
      <c r="M70">
        <v>58.626000000000005</v>
      </c>
    </row>
    <row r="71" spans="1:13" x14ac:dyDescent="0.25">
      <c r="B71" t="s">
        <v>448</v>
      </c>
      <c r="C71">
        <v>0.58350000000000002</v>
      </c>
      <c r="D71">
        <f t="shared" si="4"/>
        <v>58.35</v>
      </c>
      <c r="E71">
        <f t="shared" si="5"/>
        <v>35.01</v>
      </c>
      <c r="F71" t="s">
        <v>448</v>
      </c>
      <c r="G71">
        <v>49.620000000000005</v>
      </c>
      <c r="H71">
        <f t="shared" si="6"/>
        <v>19.848000000000003</v>
      </c>
      <c r="I71" t="s">
        <v>448</v>
      </c>
      <c r="J71">
        <f t="shared" si="7"/>
        <v>54.858000000000004</v>
      </c>
      <c r="L71" t="s">
        <v>300</v>
      </c>
      <c r="M71">
        <v>58.95</v>
      </c>
    </row>
    <row r="72" spans="1:13" x14ac:dyDescent="0.25">
      <c r="B72" t="s">
        <v>451</v>
      </c>
      <c r="C72">
        <v>0.58050000000000002</v>
      </c>
      <c r="D72">
        <f t="shared" si="4"/>
        <v>58.050000000000004</v>
      </c>
      <c r="E72">
        <f t="shared" si="5"/>
        <v>34.83</v>
      </c>
      <c r="F72" t="s">
        <v>451</v>
      </c>
      <c r="G72">
        <v>26.040000000000003</v>
      </c>
      <c r="H72">
        <f t="shared" si="6"/>
        <v>10.416000000000002</v>
      </c>
      <c r="I72" t="s">
        <v>451</v>
      </c>
      <c r="J72">
        <f t="shared" si="7"/>
        <v>45.246000000000002</v>
      </c>
      <c r="L72" t="s">
        <v>86</v>
      </c>
      <c r="M72">
        <v>59.210666666666668</v>
      </c>
    </row>
    <row r="73" spans="1:13" x14ac:dyDescent="0.25">
      <c r="B73" t="s">
        <v>58</v>
      </c>
      <c r="C73">
        <v>0.56600000000000006</v>
      </c>
      <c r="D73">
        <f t="shared" si="4"/>
        <v>56.600000000000009</v>
      </c>
      <c r="E73">
        <f t="shared" si="5"/>
        <v>33.96</v>
      </c>
      <c r="F73" t="s">
        <v>58</v>
      </c>
      <c r="G73">
        <v>16.5</v>
      </c>
      <c r="H73">
        <f t="shared" si="6"/>
        <v>6.6000000000000005</v>
      </c>
      <c r="I73" t="s">
        <v>58</v>
      </c>
      <c r="J73">
        <f t="shared" si="7"/>
        <v>40.56</v>
      </c>
      <c r="L73" t="s">
        <v>344</v>
      </c>
      <c r="M73">
        <v>59.537999999999997</v>
      </c>
    </row>
    <row r="74" spans="1:13" x14ac:dyDescent="0.25">
      <c r="B74" t="s">
        <v>59</v>
      </c>
      <c r="C74">
        <v>0.66949999999999998</v>
      </c>
      <c r="D74">
        <f t="shared" si="4"/>
        <v>66.95</v>
      </c>
      <c r="E74">
        <f t="shared" si="5"/>
        <v>40.17</v>
      </c>
      <c r="F74" t="s">
        <v>59</v>
      </c>
      <c r="G74">
        <v>39.119999999999997</v>
      </c>
      <c r="H74">
        <f t="shared" si="6"/>
        <v>15.648</v>
      </c>
      <c r="I74" t="s">
        <v>59</v>
      </c>
      <c r="J74">
        <f t="shared" si="7"/>
        <v>55.817999999999998</v>
      </c>
      <c r="L74" t="s">
        <v>269</v>
      </c>
      <c r="M74">
        <v>60.39</v>
      </c>
    </row>
    <row r="75" spans="1:13" x14ac:dyDescent="0.25">
      <c r="B75" t="s">
        <v>60</v>
      </c>
      <c r="C75">
        <v>0.80300000000000005</v>
      </c>
      <c r="D75">
        <f t="shared" si="4"/>
        <v>80.300000000000011</v>
      </c>
      <c r="E75">
        <f t="shared" si="5"/>
        <v>48.180000000000007</v>
      </c>
      <c r="F75" t="s">
        <v>60</v>
      </c>
      <c r="G75">
        <v>70.86</v>
      </c>
      <c r="H75">
        <f t="shared" si="6"/>
        <v>28.344000000000001</v>
      </c>
      <c r="I75" t="s">
        <v>60</v>
      </c>
      <c r="J75">
        <f t="shared" si="7"/>
        <v>76.524000000000001</v>
      </c>
      <c r="L75" t="s">
        <v>46</v>
      </c>
      <c r="M75">
        <v>60.57</v>
      </c>
    </row>
    <row r="76" spans="1:13" x14ac:dyDescent="0.25">
      <c r="B76" t="s">
        <v>61</v>
      </c>
      <c r="C76">
        <v>0.64</v>
      </c>
      <c r="D76">
        <f t="shared" si="4"/>
        <v>64</v>
      </c>
      <c r="E76">
        <f t="shared" si="5"/>
        <v>38.4</v>
      </c>
      <c r="F76" t="s">
        <v>61</v>
      </c>
      <c r="G76">
        <v>31.860000000000007</v>
      </c>
      <c r="H76">
        <f t="shared" si="6"/>
        <v>12.744000000000003</v>
      </c>
      <c r="I76" t="s">
        <v>61</v>
      </c>
      <c r="J76">
        <f t="shared" si="7"/>
        <v>51.144000000000005</v>
      </c>
      <c r="L76" s="143" t="s">
        <v>1025</v>
      </c>
      <c r="M76">
        <v>60.870000000000005</v>
      </c>
    </row>
    <row r="77" spans="1:13" x14ac:dyDescent="0.25">
      <c r="B77" t="s">
        <v>62</v>
      </c>
      <c r="C77">
        <v>0.45599999999999996</v>
      </c>
      <c r="D77">
        <f t="shared" si="4"/>
        <v>45.599999999999994</v>
      </c>
      <c r="E77">
        <f t="shared" si="5"/>
        <v>27.359999999999996</v>
      </c>
      <c r="F77" t="s">
        <v>62</v>
      </c>
      <c r="G77">
        <v>16.980000000000004</v>
      </c>
      <c r="H77">
        <f t="shared" si="6"/>
        <v>6.7920000000000016</v>
      </c>
      <c r="I77" t="s">
        <v>62</v>
      </c>
      <c r="J77">
        <f t="shared" si="7"/>
        <v>34.152000000000001</v>
      </c>
      <c r="L77" t="s">
        <v>319</v>
      </c>
      <c r="M77">
        <v>63.042000000000002</v>
      </c>
    </row>
    <row r="78" spans="1:13" x14ac:dyDescent="0.25">
      <c r="A78" t="s">
        <v>756</v>
      </c>
      <c r="B78" t="s">
        <v>63</v>
      </c>
      <c r="C78">
        <v>0.51</v>
      </c>
      <c r="D78">
        <f t="shared" si="4"/>
        <v>51</v>
      </c>
      <c r="E78">
        <f t="shared" si="5"/>
        <v>30.599999999999998</v>
      </c>
      <c r="F78" t="s">
        <v>63</v>
      </c>
      <c r="G78">
        <v>18.719999999999995</v>
      </c>
      <c r="H78">
        <f t="shared" si="6"/>
        <v>7.4879999999999987</v>
      </c>
      <c r="I78" t="s">
        <v>63</v>
      </c>
      <c r="J78">
        <f t="shared" si="7"/>
        <v>38.087999999999994</v>
      </c>
      <c r="L78" t="s">
        <v>290</v>
      </c>
      <c r="M78">
        <v>63.11999999999999</v>
      </c>
    </row>
    <row r="79" spans="1:13" x14ac:dyDescent="0.25">
      <c r="B79" t="s">
        <v>64</v>
      </c>
      <c r="C79">
        <v>0.2495</v>
      </c>
      <c r="D79">
        <f t="shared" si="4"/>
        <v>24.95</v>
      </c>
      <c r="E79">
        <f t="shared" si="5"/>
        <v>14.969999999999999</v>
      </c>
      <c r="F79" t="s">
        <v>64</v>
      </c>
      <c r="G79">
        <v>66.960000000000008</v>
      </c>
      <c r="H79">
        <f t="shared" si="6"/>
        <v>26.784000000000006</v>
      </c>
      <c r="I79" t="s">
        <v>64</v>
      </c>
      <c r="J79">
        <f t="shared" si="7"/>
        <v>41.754000000000005</v>
      </c>
      <c r="L79" t="s">
        <v>71</v>
      </c>
      <c r="M79">
        <v>63.131999999999991</v>
      </c>
    </row>
    <row r="80" spans="1:13" x14ac:dyDescent="0.25">
      <c r="B80" t="s">
        <v>65</v>
      </c>
      <c r="C80">
        <v>0.46899999999999997</v>
      </c>
      <c r="D80">
        <f t="shared" si="4"/>
        <v>46.9</v>
      </c>
      <c r="E80">
        <f t="shared" si="5"/>
        <v>28.139999999999997</v>
      </c>
      <c r="F80" t="s">
        <v>65</v>
      </c>
      <c r="G80">
        <v>18.060000000000002</v>
      </c>
      <c r="H80">
        <f t="shared" si="6"/>
        <v>7.2240000000000011</v>
      </c>
      <c r="I80" t="s">
        <v>65</v>
      </c>
      <c r="J80">
        <f t="shared" si="7"/>
        <v>35.363999999999997</v>
      </c>
      <c r="L80" t="s">
        <v>339</v>
      </c>
      <c r="M80">
        <v>63.462000000000003</v>
      </c>
    </row>
    <row r="81" spans="1:13" x14ac:dyDescent="0.25">
      <c r="B81" t="s">
        <v>66</v>
      </c>
      <c r="C81">
        <v>0.50049999999999994</v>
      </c>
      <c r="D81">
        <f t="shared" si="4"/>
        <v>50.05</v>
      </c>
      <c r="E81">
        <f t="shared" si="5"/>
        <v>30.029999999999998</v>
      </c>
      <c r="F81" t="s">
        <v>66</v>
      </c>
      <c r="G81">
        <v>37.799999999999997</v>
      </c>
      <c r="H81">
        <f t="shared" si="6"/>
        <v>15.12</v>
      </c>
      <c r="I81" t="s">
        <v>66</v>
      </c>
      <c r="J81">
        <f t="shared" si="7"/>
        <v>45.15</v>
      </c>
      <c r="L81" t="s">
        <v>285</v>
      </c>
      <c r="M81">
        <v>63.476666666666659</v>
      </c>
    </row>
    <row r="82" spans="1:13" x14ac:dyDescent="0.25">
      <c r="B82" t="s">
        <v>67</v>
      </c>
      <c r="C82">
        <v>0.32350000000000001</v>
      </c>
      <c r="D82">
        <f t="shared" si="4"/>
        <v>32.35</v>
      </c>
      <c r="E82">
        <f t="shared" si="5"/>
        <v>19.41</v>
      </c>
      <c r="F82" t="s">
        <v>67</v>
      </c>
      <c r="G82">
        <v>16.079999999999998</v>
      </c>
      <c r="H82">
        <f t="shared" si="6"/>
        <v>6.4319999999999995</v>
      </c>
      <c r="I82" t="s">
        <v>67</v>
      </c>
      <c r="J82">
        <f t="shared" si="7"/>
        <v>25.841999999999999</v>
      </c>
      <c r="L82" t="s">
        <v>40</v>
      </c>
      <c r="M82">
        <v>63.698666666666668</v>
      </c>
    </row>
    <row r="83" spans="1:13" x14ac:dyDescent="0.25">
      <c r="B83" t="s">
        <v>68</v>
      </c>
      <c r="C83">
        <v>0.70750000000000002</v>
      </c>
      <c r="D83">
        <f t="shared" si="4"/>
        <v>70.75</v>
      </c>
      <c r="E83">
        <f t="shared" si="5"/>
        <v>42.449999999999996</v>
      </c>
      <c r="F83" t="s">
        <v>68</v>
      </c>
      <c r="G83">
        <v>56.52</v>
      </c>
      <c r="H83">
        <f t="shared" si="6"/>
        <v>22.608000000000004</v>
      </c>
      <c r="I83" t="s">
        <v>68</v>
      </c>
      <c r="J83">
        <f t="shared" si="7"/>
        <v>65.057999999999993</v>
      </c>
      <c r="L83" t="s">
        <v>32</v>
      </c>
      <c r="M83">
        <v>64.500000000000014</v>
      </c>
    </row>
    <row r="84" spans="1:13" x14ac:dyDescent="0.25">
      <c r="B84" t="s">
        <v>69</v>
      </c>
      <c r="C84">
        <v>0.41649999999999998</v>
      </c>
      <c r="D84">
        <f t="shared" si="4"/>
        <v>41.65</v>
      </c>
      <c r="E84">
        <f t="shared" si="5"/>
        <v>24.99</v>
      </c>
      <c r="F84" t="s">
        <v>69</v>
      </c>
      <c r="G84">
        <v>26.999999999999996</v>
      </c>
      <c r="H84">
        <f t="shared" si="6"/>
        <v>10.799999999999999</v>
      </c>
      <c r="I84" t="s">
        <v>69</v>
      </c>
      <c r="J84">
        <f t="shared" si="7"/>
        <v>35.79</v>
      </c>
      <c r="L84" t="s">
        <v>23</v>
      </c>
      <c r="M84">
        <v>64.949999999999989</v>
      </c>
    </row>
    <row r="85" spans="1:13" x14ac:dyDescent="0.25">
      <c r="B85" t="s">
        <v>70</v>
      </c>
      <c r="C85">
        <v>0.52500000000000002</v>
      </c>
      <c r="D85">
        <f t="shared" si="4"/>
        <v>52.5</v>
      </c>
      <c r="E85">
        <f t="shared" si="5"/>
        <v>31.5</v>
      </c>
      <c r="F85" t="s">
        <v>70</v>
      </c>
      <c r="G85">
        <v>47.64</v>
      </c>
      <c r="H85">
        <f t="shared" si="6"/>
        <v>19.056000000000001</v>
      </c>
      <c r="I85" t="s">
        <v>70</v>
      </c>
      <c r="J85">
        <f t="shared" si="7"/>
        <v>50.555999999999997</v>
      </c>
      <c r="L85" t="s">
        <v>68</v>
      </c>
      <c r="M85">
        <v>65.057999999999993</v>
      </c>
    </row>
    <row r="86" spans="1:13" x14ac:dyDescent="0.25">
      <c r="B86" t="s">
        <v>71</v>
      </c>
      <c r="C86">
        <v>0.72899999999999998</v>
      </c>
      <c r="D86">
        <f t="shared" si="4"/>
        <v>72.899999999999991</v>
      </c>
      <c r="E86">
        <f t="shared" si="5"/>
        <v>43.739999999999995</v>
      </c>
      <c r="F86" t="s">
        <v>71</v>
      </c>
      <c r="G86">
        <v>48.48</v>
      </c>
      <c r="H86">
        <f t="shared" si="6"/>
        <v>19.391999999999999</v>
      </c>
      <c r="I86" t="s">
        <v>71</v>
      </c>
      <c r="J86">
        <f t="shared" si="7"/>
        <v>63.131999999999991</v>
      </c>
      <c r="L86" t="s">
        <v>274</v>
      </c>
      <c r="M86">
        <v>67.188000000000002</v>
      </c>
    </row>
    <row r="87" spans="1:13" x14ac:dyDescent="0.25">
      <c r="B87" t="s">
        <v>72</v>
      </c>
      <c r="C87">
        <v>0.33300000000000002</v>
      </c>
      <c r="D87">
        <f t="shared" si="4"/>
        <v>33.300000000000004</v>
      </c>
      <c r="E87">
        <f t="shared" si="5"/>
        <v>19.98</v>
      </c>
      <c r="F87" t="s">
        <v>72</v>
      </c>
      <c r="G87">
        <v>30.899999999999995</v>
      </c>
      <c r="H87">
        <f t="shared" si="6"/>
        <v>12.36</v>
      </c>
      <c r="I87" t="s">
        <v>72</v>
      </c>
      <c r="J87">
        <f t="shared" si="7"/>
        <v>32.340000000000003</v>
      </c>
      <c r="L87" t="s">
        <v>98</v>
      </c>
      <c r="M87">
        <v>68.093999999999994</v>
      </c>
    </row>
    <row r="88" spans="1:13" x14ac:dyDescent="0.25">
      <c r="B88" t="s">
        <v>73</v>
      </c>
      <c r="C88">
        <v>7.6999999999999999E-2</v>
      </c>
      <c r="D88">
        <f t="shared" si="4"/>
        <v>7.7</v>
      </c>
      <c r="E88">
        <f t="shared" si="5"/>
        <v>4.62</v>
      </c>
      <c r="F88" t="s">
        <v>73</v>
      </c>
      <c r="G88">
        <v>26.34</v>
      </c>
      <c r="H88">
        <f t="shared" si="6"/>
        <v>10.536000000000001</v>
      </c>
      <c r="I88" t="s">
        <v>73</v>
      </c>
      <c r="J88">
        <f t="shared" si="7"/>
        <v>15.156000000000002</v>
      </c>
      <c r="L88" t="s">
        <v>279</v>
      </c>
      <c r="M88">
        <v>68.364000000000004</v>
      </c>
    </row>
    <row r="89" spans="1:13" x14ac:dyDescent="0.25">
      <c r="B89" t="s">
        <v>74</v>
      </c>
      <c r="C89">
        <v>0.40450000000000003</v>
      </c>
      <c r="D89">
        <f t="shared" si="4"/>
        <v>40.450000000000003</v>
      </c>
      <c r="E89">
        <f t="shared" si="5"/>
        <v>24.27</v>
      </c>
      <c r="F89" t="s">
        <v>74</v>
      </c>
      <c r="G89">
        <v>6.48</v>
      </c>
      <c r="H89">
        <f t="shared" si="6"/>
        <v>2.5920000000000005</v>
      </c>
      <c r="I89" t="s">
        <v>74</v>
      </c>
      <c r="J89">
        <f t="shared" si="7"/>
        <v>26.862000000000002</v>
      </c>
      <c r="L89" t="s">
        <v>230</v>
      </c>
      <c r="M89">
        <v>68.927999999999997</v>
      </c>
    </row>
    <row r="90" spans="1:13" x14ac:dyDescent="0.25">
      <c r="B90" t="s">
        <v>75</v>
      </c>
      <c r="C90">
        <v>0.62949999999999995</v>
      </c>
      <c r="D90">
        <f t="shared" si="4"/>
        <v>62.949999999999996</v>
      </c>
      <c r="E90">
        <f t="shared" si="5"/>
        <v>37.769999999999996</v>
      </c>
      <c r="F90" t="s">
        <v>75</v>
      </c>
      <c r="G90">
        <v>21.3</v>
      </c>
      <c r="H90">
        <f t="shared" si="6"/>
        <v>8.5200000000000014</v>
      </c>
      <c r="I90" t="s">
        <v>75</v>
      </c>
      <c r="J90">
        <f t="shared" si="7"/>
        <v>46.29</v>
      </c>
      <c r="L90" t="s">
        <v>90</v>
      </c>
      <c r="M90">
        <v>68.963999999999999</v>
      </c>
    </row>
    <row r="91" spans="1:13" x14ac:dyDescent="0.25">
      <c r="B91" t="s">
        <v>76</v>
      </c>
      <c r="C91">
        <v>0.5</v>
      </c>
      <c r="D91">
        <f t="shared" si="4"/>
        <v>50</v>
      </c>
      <c r="E91">
        <f t="shared" si="5"/>
        <v>30</v>
      </c>
      <c r="F91" t="s">
        <v>76</v>
      </c>
      <c r="G91">
        <v>40.020000000000003</v>
      </c>
      <c r="H91">
        <f t="shared" si="6"/>
        <v>16.008000000000003</v>
      </c>
      <c r="I91" t="s">
        <v>76</v>
      </c>
      <c r="J91">
        <f t="shared" si="7"/>
        <v>46.008000000000003</v>
      </c>
      <c r="L91" t="s">
        <v>221</v>
      </c>
      <c r="M91">
        <v>69.725999999999999</v>
      </c>
    </row>
    <row r="92" spans="1:13" x14ac:dyDescent="0.25">
      <c r="B92" t="s">
        <v>77</v>
      </c>
      <c r="C92">
        <v>0.67500000000000004</v>
      </c>
      <c r="D92">
        <f t="shared" si="4"/>
        <v>67.5</v>
      </c>
      <c r="E92">
        <f t="shared" si="5"/>
        <v>40.5</v>
      </c>
      <c r="F92" t="s">
        <v>77</v>
      </c>
      <c r="G92">
        <v>22.08</v>
      </c>
      <c r="H92">
        <f t="shared" si="6"/>
        <v>8.831999999999999</v>
      </c>
      <c r="I92" t="s">
        <v>77</v>
      </c>
      <c r="J92">
        <f t="shared" si="7"/>
        <v>49.332000000000001</v>
      </c>
      <c r="L92" t="s">
        <v>27</v>
      </c>
      <c r="M92">
        <v>70.254000000000005</v>
      </c>
    </row>
    <row r="93" spans="1:13" x14ac:dyDescent="0.25">
      <c r="B93" t="s">
        <v>529</v>
      </c>
      <c r="C93">
        <v>0.46950000000000003</v>
      </c>
      <c r="D93">
        <f t="shared" si="4"/>
        <v>46.95</v>
      </c>
      <c r="E93">
        <f t="shared" si="5"/>
        <v>28.17</v>
      </c>
      <c r="F93" t="s">
        <v>529</v>
      </c>
      <c r="G93">
        <v>5.34</v>
      </c>
      <c r="H93">
        <f t="shared" si="6"/>
        <v>2.1360000000000001</v>
      </c>
      <c r="I93" t="s">
        <v>529</v>
      </c>
      <c r="J93">
        <f t="shared" si="7"/>
        <v>30.306000000000001</v>
      </c>
      <c r="L93" t="s">
        <v>211</v>
      </c>
      <c r="M93">
        <v>71.612666666666655</v>
      </c>
    </row>
    <row r="94" spans="1:13" x14ac:dyDescent="0.25">
      <c r="A94" t="s">
        <v>797</v>
      </c>
      <c r="B94" t="s">
        <v>79</v>
      </c>
      <c r="C94">
        <v>0.4335</v>
      </c>
      <c r="D94">
        <f t="shared" si="4"/>
        <v>43.35</v>
      </c>
      <c r="E94">
        <f t="shared" si="5"/>
        <v>26.01</v>
      </c>
      <c r="F94" t="s">
        <v>79</v>
      </c>
      <c r="G94">
        <v>17.519999999999996</v>
      </c>
      <c r="H94">
        <f t="shared" si="6"/>
        <v>7.0079999999999991</v>
      </c>
      <c r="I94" t="s">
        <v>79</v>
      </c>
      <c r="J94">
        <f t="shared" si="7"/>
        <v>33.018000000000001</v>
      </c>
      <c r="L94" t="s">
        <v>259</v>
      </c>
      <c r="M94">
        <v>72.39</v>
      </c>
    </row>
    <row r="95" spans="1:13" x14ac:dyDescent="0.25">
      <c r="B95" t="s">
        <v>80</v>
      </c>
      <c r="C95">
        <v>0.59400000000000008</v>
      </c>
      <c r="D95">
        <f t="shared" si="4"/>
        <v>59.400000000000006</v>
      </c>
      <c r="E95">
        <f t="shared" si="5"/>
        <v>35.64</v>
      </c>
      <c r="F95" t="s">
        <v>80</v>
      </c>
      <c r="G95">
        <v>16.14</v>
      </c>
      <c r="H95">
        <f t="shared" si="6"/>
        <v>6.4560000000000004</v>
      </c>
      <c r="I95" t="s">
        <v>80</v>
      </c>
      <c r="J95">
        <f t="shared" si="7"/>
        <v>42.096000000000004</v>
      </c>
      <c r="L95" t="s">
        <v>329</v>
      </c>
      <c r="M95">
        <v>73.506000000000014</v>
      </c>
    </row>
    <row r="96" spans="1:13" x14ac:dyDescent="0.25">
      <c r="B96" t="s">
        <v>81</v>
      </c>
      <c r="C96">
        <v>0.61599999999999999</v>
      </c>
      <c r="D96">
        <f t="shared" si="4"/>
        <v>61.6</v>
      </c>
      <c r="E96">
        <f t="shared" si="5"/>
        <v>36.96</v>
      </c>
      <c r="F96" t="s">
        <v>81</v>
      </c>
      <c r="G96">
        <v>37.860000000000007</v>
      </c>
      <c r="H96">
        <f t="shared" si="6"/>
        <v>15.144000000000004</v>
      </c>
      <c r="I96" t="s">
        <v>81</v>
      </c>
      <c r="J96">
        <f t="shared" si="7"/>
        <v>52.104000000000006</v>
      </c>
      <c r="L96" t="s">
        <v>334</v>
      </c>
      <c r="M96">
        <v>73.817999999999998</v>
      </c>
    </row>
    <row r="97" spans="1:13" x14ac:dyDescent="0.25">
      <c r="B97" t="s">
        <v>99</v>
      </c>
      <c r="C97">
        <v>0.33300000000000002</v>
      </c>
      <c r="D97">
        <f t="shared" si="4"/>
        <v>33.300000000000004</v>
      </c>
      <c r="E97">
        <f t="shared" si="5"/>
        <v>19.98</v>
      </c>
      <c r="F97" t="s">
        <v>99</v>
      </c>
      <c r="G97">
        <v>26.4</v>
      </c>
      <c r="H97">
        <f t="shared" si="6"/>
        <v>10.56</v>
      </c>
      <c r="I97" t="s">
        <v>99</v>
      </c>
      <c r="J97">
        <f t="shared" si="7"/>
        <v>30.54</v>
      </c>
      <c r="L97" t="s">
        <v>89</v>
      </c>
      <c r="M97">
        <v>73.921999999999997</v>
      </c>
    </row>
    <row r="98" spans="1:13" x14ac:dyDescent="0.25">
      <c r="B98" t="s">
        <v>82</v>
      </c>
      <c r="C98">
        <v>0.40949999999999998</v>
      </c>
      <c r="D98">
        <f t="shared" si="4"/>
        <v>40.949999999999996</v>
      </c>
      <c r="E98">
        <f t="shared" si="5"/>
        <v>24.569999999999997</v>
      </c>
      <c r="F98" t="s">
        <v>82</v>
      </c>
      <c r="G98">
        <v>53.22</v>
      </c>
      <c r="H98">
        <f t="shared" si="6"/>
        <v>21.288</v>
      </c>
      <c r="I98" t="s">
        <v>82</v>
      </c>
      <c r="J98">
        <f t="shared" si="7"/>
        <v>45.857999999999997</v>
      </c>
      <c r="L98" t="s">
        <v>240</v>
      </c>
      <c r="M98">
        <v>74.099999999999994</v>
      </c>
    </row>
    <row r="99" spans="1:13" x14ac:dyDescent="0.25">
      <c r="B99" t="s">
        <v>83</v>
      </c>
      <c r="C99">
        <v>0.47250000000000003</v>
      </c>
      <c r="D99">
        <f t="shared" si="4"/>
        <v>47.25</v>
      </c>
      <c r="E99">
        <f t="shared" si="5"/>
        <v>28.349999999999998</v>
      </c>
      <c r="F99" t="s">
        <v>83</v>
      </c>
      <c r="G99">
        <v>44.340000000000011</v>
      </c>
      <c r="H99">
        <f t="shared" si="6"/>
        <v>17.736000000000004</v>
      </c>
      <c r="I99" t="s">
        <v>83</v>
      </c>
      <c r="J99">
        <f t="shared" si="7"/>
        <v>46.085999999999999</v>
      </c>
      <c r="L99" t="s">
        <v>324</v>
      </c>
      <c r="M99">
        <v>74.736000000000004</v>
      </c>
    </row>
    <row r="100" spans="1:13" x14ac:dyDescent="0.25">
      <c r="B100" t="s">
        <v>84</v>
      </c>
      <c r="C100">
        <v>0.49949999999999994</v>
      </c>
      <c r="D100">
        <f t="shared" si="4"/>
        <v>49.949999999999996</v>
      </c>
      <c r="E100">
        <f t="shared" si="5"/>
        <v>29.969999999999995</v>
      </c>
      <c r="F100" t="s">
        <v>84</v>
      </c>
      <c r="G100">
        <v>55.86</v>
      </c>
      <c r="H100">
        <f t="shared" si="6"/>
        <v>22.344000000000001</v>
      </c>
      <c r="I100" t="s">
        <v>84</v>
      </c>
      <c r="J100">
        <f t="shared" si="7"/>
        <v>52.313999999999993</v>
      </c>
      <c r="L100" t="s">
        <v>202</v>
      </c>
      <c r="M100">
        <v>75.39</v>
      </c>
    </row>
    <row r="101" spans="1:13" x14ac:dyDescent="0.25">
      <c r="B101" t="s">
        <v>85</v>
      </c>
      <c r="C101">
        <v>0.70850000000000002</v>
      </c>
      <c r="D101">
        <f t="shared" si="4"/>
        <v>70.850000000000009</v>
      </c>
      <c r="E101">
        <f t="shared" si="5"/>
        <v>42.510000000000005</v>
      </c>
      <c r="F101" t="s">
        <v>85</v>
      </c>
      <c r="G101">
        <v>94.326666666666668</v>
      </c>
      <c r="H101">
        <f t="shared" si="6"/>
        <v>37.730666666666671</v>
      </c>
      <c r="I101" t="s">
        <v>85</v>
      </c>
      <c r="J101">
        <f t="shared" si="7"/>
        <v>80.240666666666669</v>
      </c>
      <c r="L101" t="s">
        <v>305</v>
      </c>
      <c r="M101">
        <v>75.413999999999987</v>
      </c>
    </row>
    <row r="102" spans="1:13" x14ac:dyDescent="0.25">
      <c r="B102" t="s">
        <v>86</v>
      </c>
      <c r="C102">
        <v>0.47399999999999998</v>
      </c>
      <c r="D102">
        <f t="shared" si="4"/>
        <v>47.4</v>
      </c>
      <c r="E102">
        <f t="shared" si="5"/>
        <v>28.439999999999998</v>
      </c>
      <c r="F102" t="s">
        <v>86</v>
      </c>
      <c r="G102">
        <v>76.926666666666662</v>
      </c>
      <c r="H102">
        <f t="shared" si="6"/>
        <v>30.770666666666667</v>
      </c>
      <c r="I102" t="s">
        <v>86</v>
      </c>
      <c r="J102">
        <f t="shared" si="7"/>
        <v>59.210666666666668</v>
      </c>
      <c r="L102" t="s">
        <v>235</v>
      </c>
      <c r="M102">
        <v>75.666000000000011</v>
      </c>
    </row>
    <row r="103" spans="1:13" x14ac:dyDescent="0.25">
      <c r="B103" t="s">
        <v>87</v>
      </c>
      <c r="C103">
        <v>0.78549999999999998</v>
      </c>
      <c r="D103">
        <f t="shared" si="4"/>
        <v>78.55</v>
      </c>
      <c r="E103">
        <f t="shared" si="5"/>
        <v>47.129999999999995</v>
      </c>
      <c r="F103" t="s">
        <v>87</v>
      </c>
      <c r="G103">
        <v>75.3</v>
      </c>
      <c r="H103">
        <f t="shared" si="6"/>
        <v>30.12</v>
      </c>
      <c r="I103" t="s">
        <v>87</v>
      </c>
      <c r="J103">
        <f t="shared" si="7"/>
        <v>77.25</v>
      </c>
      <c r="L103" t="s">
        <v>207</v>
      </c>
      <c r="M103">
        <v>76.355999999999995</v>
      </c>
    </row>
    <row r="104" spans="1:13" x14ac:dyDescent="0.25">
      <c r="B104" t="s">
        <v>88</v>
      </c>
      <c r="C104">
        <v>0.55000000000000004</v>
      </c>
      <c r="D104">
        <f t="shared" si="4"/>
        <v>55.000000000000007</v>
      </c>
      <c r="E104">
        <f t="shared" si="5"/>
        <v>33</v>
      </c>
      <c r="F104" t="s">
        <v>88</v>
      </c>
      <c r="G104">
        <v>21.299999999999997</v>
      </c>
      <c r="H104">
        <f t="shared" si="6"/>
        <v>8.52</v>
      </c>
      <c r="I104" t="s">
        <v>88</v>
      </c>
      <c r="J104">
        <f t="shared" si="7"/>
        <v>41.519999999999996</v>
      </c>
      <c r="L104" t="s">
        <v>60</v>
      </c>
      <c r="M104">
        <v>76.524000000000001</v>
      </c>
    </row>
    <row r="105" spans="1:13" x14ac:dyDescent="0.25">
      <c r="B105" t="s">
        <v>89</v>
      </c>
      <c r="C105">
        <v>0.60950000000000004</v>
      </c>
      <c r="D105">
        <f t="shared" si="4"/>
        <v>60.95</v>
      </c>
      <c r="E105">
        <f t="shared" si="5"/>
        <v>36.57</v>
      </c>
      <c r="F105" t="s">
        <v>89</v>
      </c>
      <c r="G105">
        <v>93.38000000000001</v>
      </c>
      <c r="H105">
        <f t="shared" si="6"/>
        <v>37.352000000000004</v>
      </c>
      <c r="I105" t="s">
        <v>89</v>
      </c>
      <c r="J105">
        <f t="shared" si="7"/>
        <v>73.921999999999997</v>
      </c>
      <c r="L105" t="s">
        <v>314</v>
      </c>
      <c r="M105">
        <v>76.604666666666674</v>
      </c>
    </row>
    <row r="106" spans="1:13" x14ac:dyDescent="0.25">
      <c r="B106" t="s">
        <v>90</v>
      </c>
      <c r="C106">
        <v>0.58299999999999996</v>
      </c>
      <c r="D106">
        <f t="shared" si="4"/>
        <v>58.3</v>
      </c>
      <c r="E106">
        <f t="shared" si="5"/>
        <v>34.979999999999997</v>
      </c>
      <c r="F106" t="s">
        <v>90</v>
      </c>
      <c r="G106">
        <v>84.960000000000022</v>
      </c>
      <c r="H106">
        <f t="shared" si="6"/>
        <v>33.984000000000009</v>
      </c>
      <c r="I106" t="s">
        <v>90</v>
      </c>
      <c r="J106">
        <f t="shared" si="7"/>
        <v>68.963999999999999</v>
      </c>
      <c r="L106" t="s">
        <v>197</v>
      </c>
      <c r="M106">
        <v>77.00333333333333</v>
      </c>
    </row>
    <row r="107" spans="1:13" x14ac:dyDescent="0.25">
      <c r="B107" t="s">
        <v>91</v>
      </c>
      <c r="C107">
        <v>0.5714999999999999</v>
      </c>
      <c r="D107">
        <f t="shared" si="4"/>
        <v>57.149999999999991</v>
      </c>
      <c r="E107">
        <f t="shared" si="5"/>
        <v>34.289999999999992</v>
      </c>
      <c r="F107" t="s">
        <v>91</v>
      </c>
      <c r="G107">
        <v>44.7</v>
      </c>
      <c r="H107">
        <f t="shared" si="6"/>
        <v>17.880000000000003</v>
      </c>
      <c r="I107" t="s">
        <v>91</v>
      </c>
      <c r="J107">
        <f t="shared" si="7"/>
        <v>52.169999999999995</v>
      </c>
      <c r="L107" t="s">
        <v>87</v>
      </c>
      <c r="M107">
        <v>77.25</v>
      </c>
    </row>
    <row r="108" spans="1:13" x14ac:dyDescent="0.25">
      <c r="B108" t="s">
        <v>92</v>
      </c>
      <c r="C108">
        <v>0.47749999999999998</v>
      </c>
      <c r="D108">
        <f t="shared" si="4"/>
        <v>47.75</v>
      </c>
      <c r="E108">
        <f t="shared" si="5"/>
        <v>28.65</v>
      </c>
      <c r="F108" t="s">
        <v>92</v>
      </c>
      <c r="G108">
        <v>61.32</v>
      </c>
      <c r="H108">
        <f t="shared" si="6"/>
        <v>24.528000000000002</v>
      </c>
      <c r="I108" t="s">
        <v>92</v>
      </c>
      <c r="J108">
        <f t="shared" si="7"/>
        <v>53.177999999999997</v>
      </c>
      <c r="L108" t="s">
        <v>249</v>
      </c>
      <c r="M108">
        <v>77.89200000000001</v>
      </c>
    </row>
    <row r="109" spans="1:13" x14ac:dyDescent="0.25">
      <c r="A109" t="s">
        <v>798</v>
      </c>
      <c r="B109" t="s">
        <v>93</v>
      </c>
      <c r="C109">
        <v>0.47499999999999998</v>
      </c>
      <c r="D109">
        <f t="shared" si="4"/>
        <v>47.5</v>
      </c>
      <c r="E109">
        <f t="shared" si="5"/>
        <v>28.5</v>
      </c>
      <c r="F109" t="s">
        <v>93</v>
      </c>
      <c r="G109">
        <v>22.86</v>
      </c>
      <c r="H109">
        <f t="shared" si="6"/>
        <v>9.1440000000000001</v>
      </c>
      <c r="I109" t="s">
        <v>93</v>
      </c>
      <c r="J109">
        <f t="shared" si="7"/>
        <v>37.643999999999998</v>
      </c>
      <c r="L109" t="s">
        <v>244</v>
      </c>
      <c r="M109">
        <v>78.317999999999984</v>
      </c>
    </row>
    <row r="110" spans="1:13" x14ac:dyDescent="0.25">
      <c r="B110" t="s">
        <v>94</v>
      </c>
      <c r="C110">
        <v>0.54800000000000004</v>
      </c>
      <c r="D110">
        <f t="shared" si="4"/>
        <v>54.800000000000004</v>
      </c>
      <c r="E110">
        <f t="shared" si="5"/>
        <v>32.880000000000003</v>
      </c>
      <c r="F110" t="s">
        <v>94</v>
      </c>
      <c r="G110">
        <v>19.440000000000001</v>
      </c>
      <c r="H110">
        <f t="shared" si="6"/>
        <v>7.7760000000000007</v>
      </c>
      <c r="I110" t="s">
        <v>94</v>
      </c>
      <c r="J110">
        <f t="shared" si="7"/>
        <v>40.656000000000006</v>
      </c>
      <c r="L110" t="s">
        <v>97</v>
      </c>
      <c r="M110">
        <v>79.49933333333334</v>
      </c>
    </row>
    <row r="111" spans="1:13" x14ac:dyDescent="0.25">
      <c r="B111" t="s">
        <v>95</v>
      </c>
      <c r="C111">
        <v>0.54149999999999998</v>
      </c>
      <c r="D111">
        <f t="shared" si="4"/>
        <v>54.15</v>
      </c>
      <c r="E111">
        <f t="shared" si="5"/>
        <v>32.489999999999995</v>
      </c>
      <c r="F111" t="s">
        <v>95</v>
      </c>
      <c r="G111">
        <v>48.539999999999992</v>
      </c>
      <c r="H111">
        <f t="shared" si="6"/>
        <v>19.415999999999997</v>
      </c>
      <c r="I111" t="s">
        <v>95</v>
      </c>
      <c r="J111">
        <f t="shared" si="7"/>
        <v>51.905999999999992</v>
      </c>
      <c r="L111" t="s">
        <v>254</v>
      </c>
      <c r="M111">
        <v>80.22</v>
      </c>
    </row>
    <row r="112" spans="1:13" x14ac:dyDescent="0.25">
      <c r="B112" t="s">
        <v>96</v>
      </c>
      <c r="C112">
        <v>0.58350000000000002</v>
      </c>
      <c r="D112">
        <f t="shared" si="4"/>
        <v>58.35</v>
      </c>
      <c r="E112">
        <f t="shared" si="5"/>
        <v>35.01</v>
      </c>
      <c r="F112" t="s">
        <v>96</v>
      </c>
      <c r="G112">
        <v>59.040000000000006</v>
      </c>
      <c r="H112">
        <f t="shared" si="6"/>
        <v>23.616000000000003</v>
      </c>
      <c r="I112" t="s">
        <v>96</v>
      </c>
      <c r="J112">
        <f t="shared" si="7"/>
        <v>58.626000000000005</v>
      </c>
      <c r="L112" t="s">
        <v>85</v>
      </c>
      <c r="M112">
        <v>80.240666666666669</v>
      </c>
    </row>
    <row r="113" spans="2:13" x14ac:dyDescent="0.25">
      <c r="B113" t="s">
        <v>97</v>
      </c>
      <c r="C113">
        <v>0.6905</v>
      </c>
      <c r="D113">
        <f t="shared" si="4"/>
        <v>69.05</v>
      </c>
      <c r="E113">
        <f t="shared" si="5"/>
        <v>41.43</v>
      </c>
      <c r="F113" t="s">
        <v>97</v>
      </c>
      <c r="G113">
        <v>95.173333333333332</v>
      </c>
      <c r="H113">
        <f t="shared" si="6"/>
        <v>38.069333333333333</v>
      </c>
      <c r="I113" t="s">
        <v>97</v>
      </c>
      <c r="J113">
        <f t="shared" si="7"/>
        <v>79.49933333333334</v>
      </c>
      <c r="L113" s="143" t="s">
        <v>1026</v>
      </c>
      <c r="M113">
        <v>81.341999999999999</v>
      </c>
    </row>
    <row r="114" spans="2:13" x14ac:dyDescent="0.25">
      <c r="B114" t="s">
        <v>98</v>
      </c>
      <c r="C114">
        <v>0.70050000000000001</v>
      </c>
      <c r="D114">
        <f t="shared" si="4"/>
        <v>70.05</v>
      </c>
      <c r="E114">
        <f t="shared" si="5"/>
        <v>42.029999999999994</v>
      </c>
      <c r="F114" t="s">
        <v>98</v>
      </c>
      <c r="G114">
        <v>65.159999999999982</v>
      </c>
      <c r="H114">
        <f t="shared" si="6"/>
        <v>26.063999999999993</v>
      </c>
      <c r="I114" t="s">
        <v>98</v>
      </c>
      <c r="J114">
        <f t="shared" si="7"/>
        <v>68.093999999999994</v>
      </c>
      <c r="L114" t="s">
        <v>295</v>
      </c>
      <c r="M114">
        <v>84.168000000000006</v>
      </c>
    </row>
    <row r="115" spans="2:13" x14ac:dyDescent="0.25">
      <c r="L115" t="s">
        <v>349</v>
      </c>
      <c r="M115">
        <v>85.322666666666663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9"/>
  <sheetViews>
    <sheetView topLeftCell="A112" zoomScale="80" zoomScaleNormal="80" workbookViewId="0">
      <selection activeCell="P16" sqref="P16"/>
    </sheetView>
  </sheetViews>
  <sheetFormatPr defaultColWidth="9.109375" defaultRowHeight="13.2" x14ac:dyDescent="0.25"/>
  <cols>
    <col min="1" max="1" width="3.33203125" style="203" customWidth="1"/>
    <col min="2" max="16384" width="9.109375" style="203"/>
  </cols>
  <sheetData>
    <row r="1" spans="2:15" ht="13.8" thickTop="1" x14ac:dyDescent="0.25">
      <c r="B1" s="63"/>
      <c r="C1" s="143" t="s">
        <v>1044</v>
      </c>
      <c r="D1" s="61"/>
      <c r="E1" s="62"/>
      <c r="F1" s="61"/>
      <c r="G1" s="61"/>
      <c r="H1" s="61"/>
      <c r="I1" s="96"/>
      <c r="J1" s="63"/>
      <c r="K1" s="63"/>
      <c r="L1" s="63"/>
      <c r="M1" s="63"/>
    </row>
    <row r="2" spans="2:15" ht="13.8" thickBot="1" x14ac:dyDescent="0.3">
      <c r="B2" s="60"/>
      <c r="C2" s="65"/>
      <c r="D2" s="65"/>
      <c r="E2" s="66"/>
      <c r="F2" s="65"/>
      <c r="G2" s="65"/>
      <c r="H2" s="65"/>
      <c r="I2" s="97"/>
      <c r="J2" s="67"/>
      <c r="K2" s="67"/>
      <c r="L2" s="67"/>
      <c r="M2" s="67"/>
    </row>
    <row r="3" spans="2:15" ht="13.8" thickBot="1" x14ac:dyDescent="0.3">
      <c r="B3" s="71"/>
      <c r="C3" s="71"/>
      <c r="D3" s="71"/>
      <c r="E3" s="69"/>
      <c r="F3" s="60"/>
      <c r="G3" s="70" t="s">
        <v>678</v>
      </c>
      <c r="H3" s="60"/>
      <c r="I3" s="98"/>
      <c r="J3" s="71"/>
      <c r="K3" s="73" t="s">
        <v>192</v>
      </c>
      <c r="L3" s="71"/>
      <c r="M3" s="72"/>
    </row>
    <row r="4" spans="2:15" ht="13.8" thickBot="1" x14ac:dyDescent="0.3">
      <c r="B4" s="68"/>
      <c r="C4" s="68"/>
      <c r="D4" s="73">
        <v>2013</v>
      </c>
      <c r="E4" s="214" t="s">
        <v>193</v>
      </c>
      <c r="F4" s="73" t="s">
        <v>194</v>
      </c>
      <c r="G4" s="73" t="s">
        <v>195</v>
      </c>
      <c r="H4" s="74" t="s">
        <v>196</v>
      </c>
      <c r="I4" s="215">
        <v>2013</v>
      </c>
      <c r="J4" s="214" t="s">
        <v>193</v>
      </c>
      <c r="K4" s="73" t="s">
        <v>194</v>
      </c>
      <c r="L4" s="75" t="s">
        <v>803</v>
      </c>
      <c r="M4" s="74" t="s">
        <v>196</v>
      </c>
    </row>
    <row r="5" spans="2:15" x14ac:dyDescent="0.25">
      <c r="B5" s="76"/>
      <c r="C5" s="203" t="s">
        <v>197</v>
      </c>
      <c r="D5" s="216">
        <v>77.00333333333333</v>
      </c>
      <c r="E5" s="216">
        <v>71.262500000000003</v>
      </c>
      <c r="F5" s="216">
        <v>74.843306451612904</v>
      </c>
      <c r="G5" s="216">
        <v>72.580571428571432</v>
      </c>
      <c r="H5" s="216">
        <v>69.839658119658125</v>
      </c>
      <c r="I5" s="217" t="s">
        <v>667</v>
      </c>
      <c r="J5" s="218" t="s">
        <v>217</v>
      </c>
      <c r="K5" s="219" t="s">
        <v>218</v>
      </c>
      <c r="L5" s="220" t="s">
        <v>883</v>
      </c>
      <c r="M5" s="220" t="s">
        <v>239</v>
      </c>
      <c r="O5" s="221"/>
    </row>
    <row r="6" spans="2:15" x14ac:dyDescent="0.25">
      <c r="B6" s="60"/>
      <c r="C6" s="203" t="s">
        <v>202</v>
      </c>
      <c r="D6" s="216">
        <v>75.39</v>
      </c>
      <c r="E6" s="216">
        <v>68.992499999999993</v>
      </c>
      <c r="F6" s="216">
        <v>74.639574468085101</v>
      </c>
      <c r="G6" s="216">
        <v>69.589501165501161</v>
      </c>
      <c r="H6" s="216">
        <v>66.632087912087911</v>
      </c>
      <c r="I6" s="217" t="s">
        <v>586</v>
      </c>
      <c r="J6" s="218" t="s">
        <v>208</v>
      </c>
      <c r="K6" s="220" t="s">
        <v>463</v>
      </c>
      <c r="L6" s="220" t="s">
        <v>880</v>
      </c>
      <c r="M6" s="220" t="s">
        <v>263</v>
      </c>
    </row>
    <row r="7" spans="2:15" x14ac:dyDescent="0.25">
      <c r="B7" s="60"/>
      <c r="C7" s="203" t="s">
        <v>207</v>
      </c>
      <c r="D7" s="216">
        <v>76.355999999999995</v>
      </c>
      <c r="E7" s="216">
        <v>70.527499999999989</v>
      </c>
      <c r="F7" s="216">
        <v>75.727352941176463</v>
      </c>
      <c r="G7" s="216">
        <v>76.765829457364333</v>
      </c>
      <c r="H7" s="216">
        <v>78.701538461538462</v>
      </c>
      <c r="I7" s="217" t="s">
        <v>590</v>
      </c>
      <c r="J7" s="218" t="s">
        <v>255</v>
      </c>
      <c r="K7" s="220" t="s">
        <v>227</v>
      </c>
      <c r="L7" s="220" t="s">
        <v>867</v>
      </c>
      <c r="M7" s="220" t="s">
        <v>220</v>
      </c>
    </row>
    <row r="8" spans="2:15" x14ac:dyDescent="0.25">
      <c r="B8" s="60"/>
      <c r="C8" s="203" t="s">
        <v>211</v>
      </c>
      <c r="D8" s="216">
        <v>71.612666666666655</v>
      </c>
      <c r="E8" s="216">
        <v>72.304999999999993</v>
      </c>
      <c r="F8" s="216">
        <v>69.158846153846156</v>
      </c>
      <c r="G8" s="216">
        <v>53.001623188405794</v>
      </c>
      <c r="H8" s="216">
        <v>76.35275434243178</v>
      </c>
      <c r="I8" s="217" t="s">
        <v>664</v>
      </c>
      <c r="J8" s="218" t="s">
        <v>245</v>
      </c>
      <c r="K8" s="220" t="s">
        <v>359</v>
      </c>
      <c r="L8" s="220" t="s">
        <v>917</v>
      </c>
      <c r="M8" s="220" t="s">
        <v>556</v>
      </c>
    </row>
    <row r="9" spans="2:15" x14ac:dyDescent="0.25">
      <c r="B9" s="60"/>
      <c r="C9" s="203" t="s">
        <v>216</v>
      </c>
      <c r="D9" s="216">
        <v>81.341999999999999</v>
      </c>
      <c r="E9" s="216">
        <v>71.707499999999996</v>
      </c>
      <c r="F9" s="216">
        <v>79.927934782608702</v>
      </c>
      <c r="G9" s="216">
        <v>75.741019607843157</v>
      </c>
      <c r="H9" s="216">
        <v>78.078552036199085</v>
      </c>
      <c r="I9" s="217" t="s">
        <v>847</v>
      </c>
      <c r="J9" s="218" t="s">
        <v>236</v>
      </c>
      <c r="K9" s="219" t="s">
        <v>554</v>
      </c>
      <c r="L9" s="220" t="s">
        <v>898</v>
      </c>
      <c r="M9" s="220" t="s">
        <v>253</v>
      </c>
    </row>
    <row r="10" spans="2:15" x14ac:dyDescent="0.25">
      <c r="B10" s="60" t="s">
        <v>684</v>
      </c>
      <c r="C10" s="203" t="s">
        <v>221</v>
      </c>
      <c r="D10" s="216">
        <v>69.725999999999999</v>
      </c>
      <c r="E10" s="216">
        <v>69.487499999999997</v>
      </c>
      <c r="F10" s="216">
        <v>71.063552631578943</v>
      </c>
      <c r="G10" s="216">
        <v>68.033886178861792</v>
      </c>
      <c r="H10" s="216">
        <v>64.999649464459594</v>
      </c>
      <c r="I10" s="217" t="s">
        <v>603</v>
      </c>
      <c r="J10" s="218" t="s">
        <v>335</v>
      </c>
      <c r="K10" s="219" t="s">
        <v>287</v>
      </c>
      <c r="L10" s="220" t="s">
        <v>904</v>
      </c>
      <c r="M10" s="220" t="s">
        <v>488</v>
      </c>
    </row>
    <row r="11" spans="2:15" x14ac:dyDescent="0.25">
      <c r="B11" s="60"/>
      <c r="C11" s="203" t="s">
        <v>225</v>
      </c>
      <c r="D11" s="216">
        <v>58.578000000000003</v>
      </c>
      <c r="E11" s="216">
        <v>57.320000000000007</v>
      </c>
      <c r="F11" s="216">
        <v>59.057794117647063</v>
      </c>
      <c r="G11" s="216">
        <v>51.434666666666665</v>
      </c>
      <c r="H11" s="216">
        <v>62.694825174825169</v>
      </c>
      <c r="I11" s="217" t="s">
        <v>569</v>
      </c>
      <c r="J11" s="218" t="s">
        <v>397</v>
      </c>
      <c r="K11" s="220" t="s">
        <v>401</v>
      </c>
      <c r="L11" s="220" t="s">
        <v>874</v>
      </c>
      <c r="M11" s="220" t="s">
        <v>560</v>
      </c>
    </row>
    <row r="12" spans="2:15" x14ac:dyDescent="0.25">
      <c r="B12" s="60"/>
      <c r="C12" s="203" t="s">
        <v>230</v>
      </c>
      <c r="D12" s="216">
        <v>68.927999999999997</v>
      </c>
      <c r="E12" s="216">
        <v>68.142499999999998</v>
      </c>
      <c r="F12" s="216">
        <v>74.363904109589043</v>
      </c>
      <c r="G12" s="216">
        <v>69.584982456140338</v>
      </c>
      <c r="H12" s="216">
        <v>64.00615384615385</v>
      </c>
      <c r="I12" s="217" t="s">
        <v>593</v>
      </c>
      <c r="J12" s="218" t="s">
        <v>345</v>
      </c>
      <c r="K12" s="219" t="s">
        <v>336</v>
      </c>
      <c r="L12" s="220" t="s">
        <v>876</v>
      </c>
      <c r="M12" s="220" t="s">
        <v>540</v>
      </c>
    </row>
    <row r="13" spans="2:15" x14ac:dyDescent="0.25">
      <c r="B13" s="60"/>
      <c r="C13" s="203" t="s">
        <v>235</v>
      </c>
      <c r="D13" s="216">
        <v>75.666000000000011</v>
      </c>
      <c r="E13" s="216">
        <v>76.49499999999999</v>
      </c>
      <c r="F13" s="216">
        <v>78.58222891566264</v>
      </c>
      <c r="G13" s="216">
        <v>78.771393939393946</v>
      </c>
      <c r="H13" s="216">
        <v>75.009099836333888</v>
      </c>
      <c r="I13" s="217" t="s">
        <v>599</v>
      </c>
      <c r="J13" s="218" t="s">
        <v>306</v>
      </c>
      <c r="K13" s="220" t="s">
        <v>522</v>
      </c>
      <c r="L13" s="220" t="s">
        <v>873</v>
      </c>
      <c r="M13" s="220" t="s">
        <v>318</v>
      </c>
    </row>
    <row r="14" spans="2:15" x14ac:dyDescent="0.25">
      <c r="B14" s="60"/>
      <c r="C14" s="203" t="s">
        <v>240</v>
      </c>
      <c r="D14" s="216">
        <v>74.099999999999994</v>
      </c>
      <c r="E14" s="216">
        <v>75.899999999999977</v>
      </c>
      <c r="F14" s="216">
        <v>84.795983146067414</v>
      </c>
      <c r="G14" s="216">
        <v>84.980305810397567</v>
      </c>
      <c r="H14" s="216">
        <v>89.326153846153829</v>
      </c>
      <c r="I14" s="217" t="s">
        <v>663</v>
      </c>
      <c r="J14" s="218" t="s">
        <v>241</v>
      </c>
      <c r="K14" s="220" t="s">
        <v>510</v>
      </c>
      <c r="L14" s="220" t="s">
        <v>871</v>
      </c>
      <c r="M14" s="220" t="s">
        <v>243</v>
      </c>
    </row>
    <row r="15" spans="2:15" x14ac:dyDescent="0.25">
      <c r="B15" s="60"/>
      <c r="C15" s="203" t="s">
        <v>244</v>
      </c>
      <c r="D15" s="216">
        <v>78.317999999999984</v>
      </c>
      <c r="E15" s="216">
        <v>76.91749999999999</v>
      </c>
      <c r="F15" s="216">
        <v>84.102631578947367</v>
      </c>
      <c r="G15" s="216">
        <v>88.606354609929085</v>
      </c>
      <c r="H15" s="216">
        <v>80.305520361990943</v>
      </c>
      <c r="I15" s="217" t="s">
        <v>567</v>
      </c>
      <c r="J15" s="218" t="s">
        <v>250</v>
      </c>
      <c r="K15" s="220" t="s">
        <v>199</v>
      </c>
      <c r="L15" s="220" t="s">
        <v>905</v>
      </c>
      <c r="M15" s="220" t="s">
        <v>201</v>
      </c>
    </row>
    <row r="16" spans="2:15" ht="13.8" thickBot="1" x14ac:dyDescent="0.3">
      <c r="B16" s="76"/>
      <c r="C16" s="203" t="s">
        <v>249</v>
      </c>
      <c r="D16" s="216">
        <v>77.89200000000001</v>
      </c>
      <c r="E16" s="216">
        <v>82.247500000000002</v>
      </c>
      <c r="F16" s="216">
        <v>86.801111111111112</v>
      </c>
      <c r="G16" s="216">
        <v>83.181333333333328</v>
      </c>
      <c r="H16" s="216">
        <v>78.543978779840842</v>
      </c>
      <c r="I16" s="217" t="s">
        <v>584</v>
      </c>
      <c r="J16" s="218" t="s">
        <v>509</v>
      </c>
      <c r="K16" s="219" t="s">
        <v>213</v>
      </c>
      <c r="L16" s="220" t="s">
        <v>907</v>
      </c>
      <c r="M16" s="220" t="s">
        <v>338</v>
      </c>
    </row>
    <row r="17" spans="2:13" x14ac:dyDescent="0.25">
      <c r="B17" s="91"/>
      <c r="C17" s="34" t="s">
        <v>254</v>
      </c>
      <c r="D17" s="222">
        <v>80.22</v>
      </c>
      <c r="E17" s="222">
        <v>77.652500000000003</v>
      </c>
      <c r="F17" s="222">
        <v>82.915925925925919</v>
      </c>
      <c r="G17" s="222">
        <v>82.985538461538454</v>
      </c>
      <c r="H17" s="222">
        <v>79.712468427095274</v>
      </c>
      <c r="I17" s="223" t="s">
        <v>588</v>
      </c>
      <c r="J17" s="224" t="s">
        <v>521</v>
      </c>
      <c r="K17" s="225" t="s">
        <v>316</v>
      </c>
      <c r="L17" s="226" t="s">
        <v>886</v>
      </c>
      <c r="M17" s="226" t="s">
        <v>299</v>
      </c>
    </row>
    <row r="18" spans="2:13" x14ac:dyDescent="0.25">
      <c r="B18" s="60"/>
      <c r="C18" s="35" t="s">
        <v>259</v>
      </c>
      <c r="D18" s="227">
        <v>72.39</v>
      </c>
      <c r="E18" s="227">
        <v>66.475000000000009</v>
      </c>
      <c r="F18" s="227">
        <v>69.702500000000001</v>
      </c>
      <c r="G18" s="227">
        <v>72.162807017543855</v>
      </c>
      <c r="H18" s="227">
        <v>69.086448893572168</v>
      </c>
      <c r="I18" s="217" t="s">
        <v>576</v>
      </c>
      <c r="J18" s="228" t="s">
        <v>358</v>
      </c>
      <c r="K18" s="229" t="s">
        <v>256</v>
      </c>
      <c r="L18" s="230" t="s">
        <v>891</v>
      </c>
      <c r="M18" s="230" t="s">
        <v>343</v>
      </c>
    </row>
    <row r="19" spans="2:13" x14ac:dyDescent="0.25">
      <c r="B19" s="60"/>
      <c r="C19" s="203" t="s">
        <v>264</v>
      </c>
      <c r="D19" s="216">
        <v>53.555999999999997</v>
      </c>
      <c r="E19" s="216">
        <v>49.099999999999994</v>
      </c>
      <c r="F19" s="216">
        <v>52.870454545454535</v>
      </c>
      <c r="G19" s="216">
        <v>48.904864864864862</v>
      </c>
      <c r="H19" s="216">
        <v>44.751208791208796</v>
      </c>
      <c r="I19" s="217" t="s">
        <v>632</v>
      </c>
      <c r="J19" s="218" t="s">
        <v>438</v>
      </c>
      <c r="K19" s="220" t="s">
        <v>453</v>
      </c>
      <c r="L19" s="220" t="s">
        <v>893</v>
      </c>
      <c r="M19" s="220" t="s">
        <v>536</v>
      </c>
    </row>
    <row r="20" spans="2:13" x14ac:dyDescent="0.25">
      <c r="B20" s="60"/>
      <c r="C20" s="203" t="s">
        <v>269</v>
      </c>
      <c r="D20" s="216">
        <v>60.39</v>
      </c>
      <c r="E20" s="216">
        <v>58.652499999999989</v>
      </c>
      <c r="F20" s="216">
        <v>62.63</v>
      </c>
      <c r="G20" s="216">
        <v>60.781333333333336</v>
      </c>
      <c r="H20" s="216">
        <v>54.207239819004521</v>
      </c>
      <c r="I20" s="217" t="s">
        <v>669</v>
      </c>
      <c r="J20" s="218" t="s">
        <v>330</v>
      </c>
      <c r="K20" s="219" t="s">
        <v>551</v>
      </c>
      <c r="L20" s="220" t="s">
        <v>1045</v>
      </c>
      <c r="M20" s="220" t="s">
        <v>528</v>
      </c>
    </row>
    <row r="21" spans="2:13" x14ac:dyDescent="0.25">
      <c r="B21" s="60"/>
      <c r="C21" s="203" t="s">
        <v>274</v>
      </c>
      <c r="D21" s="216">
        <v>67.188000000000002</v>
      </c>
      <c r="E21" s="216">
        <v>59.215000000000003</v>
      </c>
      <c r="F21" s="216">
        <v>67.775131578947367</v>
      </c>
      <c r="G21" s="216">
        <v>61.021999999999991</v>
      </c>
      <c r="H21" s="216">
        <v>63.14484052532832</v>
      </c>
      <c r="I21" s="217" t="s">
        <v>636</v>
      </c>
      <c r="J21" s="218" t="s">
        <v>203</v>
      </c>
      <c r="K21" s="220" t="s">
        <v>341</v>
      </c>
      <c r="L21" s="220" t="s">
        <v>925</v>
      </c>
      <c r="M21" s="220" t="s">
        <v>360</v>
      </c>
    </row>
    <row r="22" spans="2:13" x14ac:dyDescent="0.25">
      <c r="B22" s="60"/>
      <c r="C22" s="203" t="s">
        <v>279</v>
      </c>
      <c r="D22" s="216">
        <v>68.364000000000004</v>
      </c>
      <c r="E22" s="216">
        <v>52.092500000000001</v>
      </c>
      <c r="F22" s="216">
        <v>62.074285714285722</v>
      </c>
      <c r="G22" s="216">
        <v>51.310857142857145</v>
      </c>
      <c r="H22" s="216">
        <v>66.423710407239824</v>
      </c>
      <c r="I22" s="217" t="s">
        <v>572</v>
      </c>
      <c r="J22" s="218" t="s">
        <v>340</v>
      </c>
      <c r="K22" s="220" t="s">
        <v>373</v>
      </c>
      <c r="L22" s="220" t="s">
        <v>868</v>
      </c>
      <c r="M22" s="220" t="s">
        <v>284</v>
      </c>
    </row>
    <row r="23" spans="2:13" x14ac:dyDescent="0.25">
      <c r="B23" s="60"/>
      <c r="C23" s="203" t="s">
        <v>285</v>
      </c>
      <c r="D23" s="216">
        <v>63.476666666666659</v>
      </c>
      <c r="E23" s="216">
        <v>53.747500000000002</v>
      </c>
      <c r="F23" s="216">
        <v>61.170357142857142</v>
      </c>
      <c r="G23" s="216">
        <v>64.927999999999997</v>
      </c>
      <c r="H23" s="216">
        <v>49.728097165991905</v>
      </c>
      <c r="I23" s="217" t="s">
        <v>640</v>
      </c>
      <c r="J23" s="218" t="s">
        <v>291</v>
      </c>
      <c r="K23" s="219" t="s">
        <v>292</v>
      </c>
      <c r="L23" s="220" t="s">
        <v>915</v>
      </c>
      <c r="M23" s="220" t="s">
        <v>425</v>
      </c>
    </row>
    <row r="24" spans="2:13" x14ac:dyDescent="0.25">
      <c r="B24" s="60" t="s">
        <v>703</v>
      </c>
      <c r="C24" s="203" t="s">
        <v>290</v>
      </c>
      <c r="D24" s="216">
        <v>63.11999999999999</v>
      </c>
      <c r="E24" s="216">
        <v>58.1875</v>
      </c>
      <c r="F24" s="216">
        <v>63.612499999999997</v>
      </c>
      <c r="G24" s="216">
        <v>58.322666666666677</v>
      </c>
      <c r="H24" s="216">
        <v>61.867252747252735</v>
      </c>
      <c r="I24" s="217" t="s">
        <v>579</v>
      </c>
      <c r="J24" s="218" t="s">
        <v>270</v>
      </c>
      <c r="K24" s="220" t="s">
        <v>486</v>
      </c>
      <c r="L24" s="220" t="s">
        <v>869</v>
      </c>
      <c r="M24" s="220" t="s">
        <v>403</v>
      </c>
    </row>
    <row r="25" spans="2:13" x14ac:dyDescent="0.25">
      <c r="B25" s="60"/>
      <c r="C25" s="203" t="s">
        <v>295</v>
      </c>
      <c r="D25" s="216">
        <v>84.168000000000006</v>
      </c>
      <c r="E25" s="216">
        <v>79.314999999999998</v>
      </c>
      <c r="F25" s="216">
        <v>82.586978417266181</v>
      </c>
      <c r="G25" s="216">
        <v>86.780761904761903</v>
      </c>
      <c r="H25" s="216">
        <v>85.240498960498954</v>
      </c>
      <c r="I25" s="217" t="s">
        <v>662</v>
      </c>
      <c r="J25" s="218" t="s">
        <v>198</v>
      </c>
      <c r="K25" s="220" t="s">
        <v>246</v>
      </c>
      <c r="L25" s="220" t="s">
        <v>906</v>
      </c>
      <c r="M25" s="220" t="s">
        <v>215</v>
      </c>
    </row>
    <row r="26" spans="2:13" x14ac:dyDescent="0.25">
      <c r="B26" s="60"/>
      <c r="C26" s="203" t="s">
        <v>300</v>
      </c>
      <c r="D26" s="216">
        <v>58.95</v>
      </c>
      <c r="E26" s="216">
        <v>51.982500000000002</v>
      </c>
      <c r="F26" s="216">
        <v>60.071538461538459</v>
      </c>
      <c r="G26" s="216">
        <v>62.49733333333333</v>
      </c>
      <c r="H26" s="216">
        <v>55.853846153846156</v>
      </c>
      <c r="I26" s="217" t="s">
        <v>673</v>
      </c>
      <c r="J26" s="218" t="s">
        <v>449</v>
      </c>
      <c r="K26" s="220" t="s">
        <v>346</v>
      </c>
      <c r="L26" s="220" t="s">
        <v>855</v>
      </c>
      <c r="M26" s="220" t="s">
        <v>294</v>
      </c>
    </row>
    <row r="27" spans="2:13" x14ac:dyDescent="0.25">
      <c r="B27" s="60"/>
      <c r="C27" s="203" t="s">
        <v>305</v>
      </c>
      <c r="D27" s="216">
        <v>75.413999999999987</v>
      </c>
      <c r="E27" s="216">
        <v>71.88</v>
      </c>
      <c r="F27" s="216">
        <v>68.985681818181817</v>
      </c>
      <c r="G27" s="216">
        <v>76.529333333333341</v>
      </c>
      <c r="H27" s="216">
        <v>73.653056133056126</v>
      </c>
      <c r="I27" s="217" t="s">
        <v>582</v>
      </c>
      <c r="J27" s="218" t="s">
        <v>513</v>
      </c>
      <c r="K27" s="219" t="s">
        <v>331</v>
      </c>
      <c r="L27" s="220" t="s">
        <v>887</v>
      </c>
      <c r="M27" s="220" t="s">
        <v>920</v>
      </c>
    </row>
    <row r="28" spans="2:13" x14ac:dyDescent="0.25">
      <c r="B28" s="60"/>
      <c r="C28" s="203" t="s">
        <v>309</v>
      </c>
      <c r="D28" s="216">
        <v>48.48</v>
      </c>
      <c r="E28" s="216">
        <v>44.915000000000006</v>
      </c>
      <c r="F28" s="216">
        <v>52.05</v>
      </c>
      <c r="G28" s="216">
        <v>39.76</v>
      </c>
      <c r="H28" s="216">
        <v>42.72</v>
      </c>
      <c r="I28" s="217" t="s">
        <v>641</v>
      </c>
      <c r="J28" s="218" t="s">
        <v>410</v>
      </c>
      <c r="K28" s="220" t="s">
        <v>362</v>
      </c>
      <c r="L28" s="220" t="s">
        <v>914</v>
      </c>
      <c r="M28" s="220" t="s">
        <v>380</v>
      </c>
    </row>
    <row r="29" spans="2:13" ht="13.8" thickBot="1" x14ac:dyDescent="0.3">
      <c r="B29" s="76"/>
      <c r="C29" s="203" t="s">
        <v>314</v>
      </c>
      <c r="D29" s="216">
        <v>76.604666666666674</v>
      </c>
      <c r="E29" s="216">
        <v>77.377499999999998</v>
      </c>
      <c r="F29" s="216">
        <v>76.7290909090909</v>
      </c>
      <c r="G29" s="216">
        <v>75.413714285714278</v>
      </c>
      <c r="H29" s="216">
        <v>71.503496503496507</v>
      </c>
      <c r="I29" s="217" t="s">
        <v>592</v>
      </c>
      <c r="J29" s="218" t="s">
        <v>296</v>
      </c>
      <c r="K29" s="220" t="s">
        <v>514</v>
      </c>
      <c r="L29" s="220" t="s">
        <v>865</v>
      </c>
      <c r="M29" s="220" t="s">
        <v>258</v>
      </c>
    </row>
    <row r="30" spans="2:13" x14ac:dyDescent="0.25">
      <c r="B30" s="91"/>
      <c r="C30" s="34" t="s">
        <v>319</v>
      </c>
      <c r="D30" s="222">
        <v>63.042000000000002</v>
      </c>
      <c r="E30" s="222">
        <v>52.052499999999995</v>
      </c>
      <c r="F30" s="222">
        <v>58.250227272727273</v>
      </c>
      <c r="G30" s="222">
        <v>60.169892473118281</v>
      </c>
      <c r="H30" s="222">
        <v>63.950919324577853</v>
      </c>
      <c r="I30" s="223" t="s">
        <v>589</v>
      </c>
      <c r="J30" s="224" t="s">
        <v>502</v>
      </c>
      <c r="K30" s="226" t="s">
        <v>503</v>
      </c>
      <c r="L30" s="226" t="s">
        <v>896</v>
      </c>
      <c r="M30" s="226" t="s">
        <v>278</v>
      </c>
    </row>
    <row r="31" spans="2:13" x14ac:dyDescent="0.25">
      <c r="B31" s="76"/>
      <c r="C31" s="35" t="s">
        <v>324</v>
      </c>
      <c r="D31" s="227">
        <v>74.736000000000004</v>
      </c>
      <c r="E31" s="227">
        <v>68.715000000000003</v>
      </c>
      <c r="F31" s="227">
        <v>72.397608695652167</v>
      </c>
      <c r="G31" s="227">
        <v>68.072000000000003</v>
      </c>
      <c r="H31" s="227">
        <v>78.711501831501835</v>
      </c>
      <c r="I31" s="217" t="s">
        <v>581</v>
      </c>
      <c r="J31" s="228" t="s">
        <v>325</v>
      </c>
      <c r="K31" s="230" t="s">
        <v>307</v>
      </c>
      <c r="L31" s="230" t="s">
        <v>913</v>
      </c>
      <c r="M31" s="230" t="s">
        <v>465</v>
      </c>
    </row>
    <row r="32" spans="2:13" x14ac:dyDescent="0.25">
      <c r="B32" s="60"/>
      <c r="C32" s="203" t="s">
        <v>329</v>
      </c>
      <c r="D32" s="216">
        <v>73.506000000000014</v>
      </c>
      <c r="E32" s="216">
        <v>68.345000000000013</v>
      </c>
      <c r="F32" s="216">
        <v>71.021777108433724</v>
      </c>
      <c r="G32" s="216">
        <v>69.234333333333325</v>
      </c>
      <c r="H32" s="216">
        <v>73.945054945054949</v>
      </c>
      <c r="I32" s="217" t="s">
        <v>573</v>
      </c>
      <c r="J32" s="218" t="s">
        <v>462</v>
      </c>
      <c r="K32" s="220" t="s">
        <v>282</v>
      </c>
      <c r="L32" s="220" t="s">
        <v>875</v>
      </c>
      <c r="M32" s="220" t="s">
        <v>229</v>
      </c>
    </row>
    <row r="33" spans="2:13" x14ac:dyDescent="0.25">
      <c r="B33" s="60" t="s">
        <v>714</v>
      </c>
      <c r="C33" s="203" t="s">
        <v>334</v>
      </c>
      <c r="D33" s="216">
        <v>73.817999999999998</v>
      </c>
      <c r="E33" s="216">
        <v>71.647499999999994</v>
      </c>
      <c r="F33" s="216">
        <v>77.405635593220325</v>
      </c>
      <c r="G33" s="216">
        <v>74.012363636363645</v>
      </c>
      <c r="H33" s="216">
        <v>78.58784810126582</v>
      </c>
      <c r="I33" s="217" t="s">
        <v>577</v>
      </c>
      <c r="J33" s="218" t="s">
        <v>369</v>
      </c>
      <c r="K33" s="220" t="s">
        <v>351</v>
      </c>
      <c r="L33" s="220" t="s">
        <v>859</v>
      </c>
      <c r="M33" s="220" t="s">
        <v>210</v>
      </c>
    </row>
    <row r="34" spans="2:13" x14ac:dyDescent="0.25">
      <c r="B34" s="60"/>
      <c r="C34" s="203" t="s">
        <v>339</v>
      </c>
      <c r="D34" s="216">
        <v>63.462000000000003</v>
      </c>
      <c r="E34" s="216">
        <v>49.822500000000005</v>
      </c>
      <c r="F34" s="216">
        <v>54.193214285714276</v>
      </c>
      <c r="G34" s="216">
        <v>64.001684210526307</v>
      </c>
      <c r="H34" s="216">
        <v>61.702564102564111</v>
      </c>
      <c r="I34" s="217" t="s">
        <v>583</v>
      </c>
      <c r="J34" s="218" t="s">
        <v>492</v>
      </c>
      <c r="K34" s="220" t="s">
        <v>558</v>
      </c>
      <c r="L34" s="220" t="s">
        <v>927</v>
      </c>
      <c r="M34" s="220" t="s">
        <v>206</v>
      </c>
    </row>
    <row r="35" spans="2:13" x14ac:dyDescent="0.25">
      <c r="B35" s="60"/>
      <c r="C35" s="203" t="s">
        <v>344</v>
      </c>
      <c r="D35" s="216">
        <v>59.537999999999997</v>
      </c>
      <c r="E35" s="216">
        <v>51.007500000000007</v>
      </c>
      <c r="F35" s="216">
        <v>42.844999999999999</v>
      </c>
      <c r="G35" s="216">
        <v>48.139282051282052</v>
      </c>
      <c r="H35" s="216">
        <v>53.341700404858301</v>
      </c>
      <c r="I35" s="217" t="s">
        <v>608</v>
      </c>
      <c r="J35" s="218" t="s">
        <v>557</v>
      </c>
      <c r="K35" s="219" t="s">
        <v>490</v>
      </c>
      <c r="L35" s="220" t="s">
        <v>901</v>
      </c>
      <c r="M35" s="220" t="s">
        <v>313</v>
      </c>
    </row>
    <row r="36" spans="2:13" ht="13.8" thickBot="1" x14ac:dyDescent="0.3">
      <c r="B36" s="76"/>
      <c r="C36" s="203" t="s">
        <v>349</v>
      </c>
      <c r="D36" s="216">
        <v>85.322666666666663</v>
      </c>
      <c r="E36" s="216">
        <v>77.984999999999999</v>
      </c>
      <c r="F36" s="216">
        <v>82.59</v>
      </c>
      <c r="G36" s="216">
        <v>80.214952380952383</v>
      </c>
      <c r="H36" s="216">
        <v>73.324640605296338</v>
      </c>
      <c r="I36" s="217" t="s">
        <v>674</v>
      </c>
      <c r="J36" s="218" t="s">
        <v>212</v>
      </c>
      <c r="K36" s="220" t="s">
        <v>242</v>
      </c>
      <c r="L36" s="220" t="s">
        <v>888</v>
      </c>
      <c r="M36" s="220" t="s">
        <v>524</v>
      </c>
    </row>
    <row r="37" spans="2:13" x14ac:dyDescent="0.25">
      <c r="B37" s="91"/>
      <c r="C37" s="34" t="s">
        <v>20</v>
      </c>
      <c r="D37" s="222">
        <v>36.384</v>
      </c>
      <c r="E37" s="94" t="s">
        <v>280</v>
      </c>
      <c r="F37" s="94" t="s">
        <v>280</v>
      </c>
      <c r="G37" s="94" t="s">
        <v>280</v>
      </c>
      <c r="H37" s="94" t="s">
        <v>280</v>
      </c>
      <c r="I37" s="223" t="s">
        <v>639</v>
      </c>
      <c r="J37" s="94" t="s">
        <v>280</v>
      </c>
      <c r="K37" s="94" t="s">
        <v>280</v>
      </c>
      <c r="L37" s="94" t="s">
        <v>280</v>
      </c>
      <c r="M37" s="94" t="s">
        <v>280</v>
      </c>
    </row>
    <row r="38" spans="2:13" x14ac:dyDescent="0.25">
      <c r="B38" s="60"/>
      <c r="C38" s="203" t="s">
        <v>21</v>
      </c>
      <c r="D38" s="216">
        <v>49.769999999999996</v>
      </c>
      <c r="E38" s="216">
        <v>50.887499999999996</v>
      </c>
      <c r="F38" s="216">
        <v>55.584807692307692</v>
      </c>
      <c r="G38" s="216">
        <v>60.094414414414423</v>
      </c>
      <c r="H38" s="216">
        <v>55.103940990516335</v>
      </c>
      <c r="I38" s="217" t="s">
        <v>612</v>
      </c>
      <c r="J38" s="218" t="s">
        <v>383</v>
      </c>
      <c r="K38" s="219" t="s">
        <v>447</v>
      </c>
      <c r="L38" s="220" t="s">
        <v>899</v>
      </c>
      <c r="M38" s="220" t="s">
        <v>224</v>
      </c>
    </row>
    <row r="39" spans="2:13" x14ac:dyDescent="0.25">
      <c r="B39" s="60"/>
      <c r="C39" s="203" t="s">
        <v>22</v>
      </c>
      <c r="D39" s="216">
        <v>46.938000000000009</v>
      </c>
      <c r="E39" s="231" t="s">
        <v>280</v>
      </c>
      <c r="F39" s="231" t="s">
        <v>280</v>
      </c>
      <c r="G39" s="231" t="s">
        <v>280</v>
      </c>
      <c r="H39" s="231" t="s">
        <v>280</v>
      </c>
      <c r="I39" s="217" t="s">
        <v>614</v>
      </c>
      <c r="J39" s="231" t="s">
        <v>280</v>
      </c>
      <c r="K39" s="231" t="s">
        <v>280</v>
      </c>
      <c r="L39" s="231" t="s">
        <v>280</v>
      </c>
      <c r="M39" s="231" t="s">
        <v>280</v>
      </c>
    </row>
    <row r="40" spans="2:13" x14ac:dyDescent="0.25">
      <c r="B40" s="60" t="s">
        <v>721</v>
      </c>
      <c r="C40" s="203" t="s">
        <v>23</v>
      </c>
      <c r="D40" s="216">
        <v>64.949999999999989</v>
      </c>
      <c r="E40" s="216">
        <v>54.534999999999997</v>
      </c>
      <c r="F40" s="216">
        <v>54.464318181818179</v>
      </c>
      <c r="G40" s="216">
        <v>55.349333333333334</v>
      </c>
      <c r="H40" s="216">
        <v>53.870580847723708</v>
      </c>
      <c r="I40" s="217" t="s">
        <v>565</v>
      </c>
      <c r="J40" s="218" t="s">
        <v>485</v>
      </c>
      <c r="K40" s="220" t="s">
        <v>392</v>
      </c>
      <c r="L40" s="220" t="s">
        <v>890</v>
      </c>
      <c r="M40" s="220" t="s">
        <v>289</v>
      </c>
    </row>
    <row r="41" spans="2:13" x14ac:dyDescent="0.25">
      <c r="B41" s="60"/>
      <c r="C41" s="203" t="s">
        <v>24</v>
      </c>
      <c r="D41" s="216">
        <v>56.154000000000003</v>
      </c>
      <c r="E41" s="216">
        <v>58.365000000000002</v>
      </c>
      <c r="F41" s="216">
        <v>67.144999999999996</v>
      </c>
      <c r="G41" s="216">
        <v>65.032484848484842</v>
      </c>
      <c r="H41" s="216">
        <v>55.321758241758232</v>
      </c>
      <c r="I41" s="217" t="s">
        <v>659</v>
      </c>
      <c r="J41" s="218" t="s">
        <v>281</v>
      </c>
      <c r="K41" s="219" t="s">
        <v>204</v>
      </c>
      <c r="L41" s="220" t="s">
        <v>929</v>
      </c>
      <c r="M41" s="220" t="s">
        <v>469</v>
      </c>
    </row>
    <row r="42" spans="2:13" ht="13.8" thickBot="1" x14ac:dyDescent="0.3">
      <c r="B42" s="76"/>
      <c r="C42" s="203" t="s">
        <v>25</v>
      </c>
      <c r="D42" s="216">
        <v>51.372</v>
      </c>
      <c r="E42" s="216">
        <v>50.785000000000004</v>
      </c>
      <c r="F42" s="216">
        <v>56.077065217391308</v>
      </c>
      <c r="G42" s="216">
        <v>60.12266666666666</v>
      </c>
      <c r="H42" s="216">
        <v>48.536083916083911</v>
      </c>
      <c r="I42" s="217" t="s">
        <v>626</v>
      </c>
      <c r="J42" s="218" t="s">
        <v>372</v>
      </c>
      <c r="K42" s="220" t="s">
        <v>481</v>
      </c>
      <c r="L42" s="220" t="s">
        <v>870</v>
      </c>
      <c r="M42" s="220" t="s">
        <v>520</v>
      </c>
    </row>
    <row r="43" spans="2:13" x14ac:dyDescent="0.25">
      <c r="B43" s="91"/>
      <c r="C43" s="34" t="s">
        <v>26</v>
      </c>
      <c r="D43" s="222">
        <v>34.271999999999998</v>
      </c>
      <c r="E43" s="94" t="s">
        <v>280</v>
      </c>
      <c r="F43" s="94" t="s">
        <v>280</v>
      </c>
      <c r="G43" s="94" t="s">
        <v>280</v>
      </c>
      <c r="H43" s="94" t="s">
        <v>280</v>
      </c>
      <c r="I43" s="223" t="s">
        <v>638</v>
      </c>
      <c r="J43" s="94" t="s">
        <v>280</v>
      </c>
      <c r="K43" s="94" t="s">
        <v>280</v>
      </c>
      <c r="L43" s="94" t="s">
        <v>280</v>
      </c>
      <c r="M43" s="94" t="s">
        <v>280</v>
      </c>
    </row>
    <row r="44" spans="2:13" x14ac:dyDescent="0.25">
      <c r="B44" s="76"/>
      <c r="C44" s="35" t="s">
        <v>27</v>
      </c>
      <c r="D44" s="227">
        <v>70.254000000000005</v>
      </c>
      <c r="E44" s="216">
        <v>75.75</v>
      </c>
      <c r="F44" s="216">
        <v>77.576768292682928</v>
      </c>
      <c r="G44" s="216">
        <v>75.529499999999999</v>
      </c>
      <c r="H44" s="216">
        <v>70.005668016194335</v>
      </c>
      <c r="I44" s="217" t="s">
        <v>591</v>
      </c>
      <c r="J44" s="218" t="s">
        <v>226</v>
      </c>
      <c r="K44" s="220" t="s">
        <v>326</v>
      </c>
      <c r="L44" s="220" t="s">
        <v>872</v>
      </c>
      <c r="M44" s="220" t="s">
        <v>371</v>
      </c>
    </row>
    <row r="45" spans="2:13" x14ac:dyDescent="0.25">
      <c r="B45" s="60"/>
      <c r="C45" s="203" t="s">
        <v>28</v>
      </c>
      <c r="D45" s="216">
        <v>57.416666666666664</v>
      </c>
      <c r="E45" s="216">
        <v>51.414999999999999</v>
      </c>
      <c r="F45" s="216">
        <v>68.747500000000002</v>
      </c>
      <c r="G45" s="216">
        <v>75.08609523809524</v>
      </c>
      <c r="H45" s="216">
        <v>64.376223776223782</v>
      </c>
      <c r="I45" s="217" t="s">
        <v>661</v>
      </c>
      <c r="J45" s="218" t="s">
        <v>549</v>
      </c>
      <c r="K45" s="220" t="s">
        <v>261</v>
      </c>
      <c r="L45" s="220" t="s">
        <v>910</v>
      </c>
      <c r="M45" s="220" t="s">
        <v>552</v>
      </c>
    </row>
    <row r="46" spans="2:13" x14ac:dyDescent="0.25">
      <c r="B46" s="60"/>
      <c r="C46" s="203" t="s">
        <v>376</v>
      </c>
      <c r="D46" s="216">
        <v>51.042000000000002</v>
      </c>
      <c r="E46" s="216">
        <v>46.622500000000002</v>
      </c>
      <c r="F46" s="216">
        <v>60.120357142857138</v>
      </c>
      <c r="G46" s="216">
        <v>56.899770114942534</v>
      </c>
      <c r="H46" s="216">
        <v>59.316153846153846</v>
      </c>
      <c r="I46" s="217" t="s">
        <v>652</v>
      </c>
      <c r="J46" s="218" t="s">
        <v>404</v>
      </c>
      <c r="K46" s="219" t="s">
        <v>384</v>
      </c>
      <c r="L46" s="220" t="s">
        <v>897</v>
      </c>
      <c r="M46" s="220" t="s">
        <v>304</v>
      </c>
    </row>
    <row r="47" spans="2:13" x14ac:dyDescent="0.25">
      <c r="B47" s="60"/>
      <c r="C47" s="203" t="s">
        <v>30</v>
      </c>
      <c r="D47" s="216">
        <v>57.518666666666661</v>
      </c>
      <c r="E47" s="231" t="s">
        <v>280</v>
      </c>
      <c r="F47" s="231" t="s">
        <v>280</v>
      </c>
      <c r="G47" s="231" t="s">
        <v>280</v>
      </c>
      <c r="H47" s="231" t="s">
        <v>280</v>
      </c>
      <c r="I47" s="217" t="s">
        <v>644</v>
      </c>
      <c r="J47" s="231" t="s">
        <v>280</v>
      </c>
      <c r="K47" s="231" t="s">
        <v>280</v>
      </c>
      <c r="L47" s="231" t="s">
        <v>280</v>
      </c>
      <c r="M47" s="231" t="s">
        <v>280</v>
      </c>
    </row>
    <row r="48" spans="2:13" x14ac:dyDescent="0.25">
      <c r="B48" s="60"/>
      <c r="C48" s="203" t="s">
        <v>31</v>
      </c>
      <c r="D48" s="216">
        <v>41.166000000000004</v>
      </c>
      <c r="E48" s="231" t="s">
        <v>280</v>
      </c>
      <c r="F48" s="231" t="s">
        <v>280</v>
      </c>
      <c r="G48" s="231" t="s">
        <v>280</v>
      </c>
      <c r="H48" s="231" t="s">
        <v>280</v>
      </c>
      <c r="I48" s="217" t="s">
        <v>605</v>
      </c>
      <c r="J48" s="231" t="s">
        <v>280</v>
      </c>
      <c r="K48" s="231" t="s">
        <v>280</v>
      </c>
      <c r="L48" s="231" t="s">
        <v>280</v>
      </c>
      <c r="M48" s="231" t="s">
        <v>280</v>
      </c>
    </row>
    <row r="49" spans="2:13" x14ac:dyDescent="0.25">
      <c r="B49" s="60"/>
      <c r="C49" s="203" t="s">
        <v>32</v>
      </c>
      <c r="D49" s="216">
        <v>64.500000000000014</v>
      </c>
      <c r="E49" s="216">
        <v>53.805</v>
      </c>
      <c r="F49" s="216">
        <v>69.900000000000006</v>
      </c>
      <c r="G49" s="216">
        <v>63.055999999999997</v>
      </c>
      <c r="H49" s="216">
        <v>64.070572831423888</v>
      </c>
      <c r="I49" s="217" t="s">
        <v>594</v>
      </c>
      <c r="J49" s="218" t="s">
        <v>301</v>
      </c>
      <c r="K49" s="220" t="s">
        <v>538</v>
      </c>
      <c r="L49" s="220" t="s">
        <v>863</v>
      </c>
      <c r="M49" s="220" t="s">
        <v>348</v>
      </c>
    </row>
    <row r="50" spans="2:13" x14ac:dyDescent="0.25">
      <c r="B50" s="60"/>
      <c r="C50" s="203" t="s">
        <v>387</v>
      </c>
      <c r="D50" s="216">
        <v>43.769999999999996</v>
      </c>
      <c r="E50" s="216">
        <v>35.772499999999994</v>
      </c>
      <c r="F50" s="216">
        <v>46.121184210526309</v>
      </c>
      <c r="G50" s="216">
        <v>59.727030303030304</v>
      </c>
      <c r="H50" s="231" t="s">
        <v>280</v>
      </c>
      <c r="I50" s="217" t="s">
        <v>607</v>
      </c>
      <c r="J50" s="218" t="s">
        <v>477</v>
      </c>
      <c r="K50" s="220" t="s">
        <v>535</v>
      </c>
      <c r="L50" s="220" t="s">
        <v>928</v>
      </c>
      <c r="M50" s="231" t="s">
        <v>280</v>
      </c>
    </row>
    <row r="51" spans="2:13" x14ac:dyDescent="0.25">
      <c r="B51" s="60"/>
      <c r="C51" s="203" t="s">
        <v>34</v>
      </c>
      <c r="D51" s="216">
        <v>41.682000000000002</v>
      </c>
      <c r="E51" s="231" t="s">
        <v>280</v>
      </c>
      <c r="F51" s="231" t="s">
        <v>280</v>
      </c>
      <c r="G51" s="231" t="s">
        <v>280</v>
      </c>
      <c r="H51" s="231" t="s">
        <v>280</v>
      </c>
      <c r="I51" s="217" t="s">
        <v>633</v>
      </c>
      <c r="J51" s="231" t="s">
        <v>280</v>
      </c>
      <c r="K51" s="231" t="s">
        <v>280</v>
      </c>
      <c r="L51" s="231" t="s">
        <v>280</v>
      </c>
      <c r="M51" s="231" t="s">
        <v>280</v>
      </c>
    </row>
    <row r="52" spans="2:13" x14ac:dyDescent="0.25">
      <c r="B52" s="60"/>
      <c r="C52" s="203" t="s">
        <v>35</v>
      </c>
      <c r="D52" s="216">
        <v>43.236000000000004</v>
      </c>
      <c r="E52" s="231" t="s">
        <v>280</v>
      </c>
      <c r="F52" s="231" t="s">
        <v>280</v>
      </c>
      <c r="G52" s="231" t="s">
        <v>280</v>
      </c>
      <c r="H52" s="231" t="s">
        <v>280</v>
      </c>
      <c r="I52" s="217" t="s">
        <v>611</v>
      </c>
      <c r="J52" s="231" t="s">
        <v>280</v>
      </c>
      <c r="K52" s="231" t="s">
        <v>280</v>
      </c>
      <c r="L52" s="231" t="s">
        <v>280</v>
      </c>
      <c r="M52" s="231" t="s">
        <v>280</v>
      </c>
    </row>
    <row r="53" spans="2:13" x14ac:dyDescent="0.25">
      <c r="B53" s="60"/>
      <c r="C53" s="203" t="s">
        <v>36</v>
      </c>
      <c r="D53" s="216">
        <v>52.884</v>
      </c>
      <c r="E53" s="231" t="s">
        <v>280</v>
      </c>
      <c r="F53" s="231" t="s">
        <v>280</v>
      </c>
      <c r="G53" s="231" t="s">
        <v>280</v>
      </c>
      <c r="H53" s="231" t="s">
        <v>280</v>
      </c>
      <c r="I53" s="217" t="s">
        <v>647</v>
      </c>
      <c r="J53" s="231" t="s">
        <v>280</v>
      </c>
      <c r="K53" s="231" t="s">
        <v>280</v>
      </c>
      <c r="L53" s="231" t="s">
        <v>280</v>
      </c>
      <c r="M53" s="231" t="s">
        <v>280</v>
      </c>
    </row>
    <row r="54" spans="2:13" x14ac:dyDescent="0.25">
      <c r="B54" s="60"/>
      <c r="C54" s="203" t="s">
        <v>37</v>
      </c>
      <c r="D54" s="216">
        <v>42.24</v>
      </c>
      <c r="E54" s="216">
        <v>41.214999999999996</v>
      </c>
      <c r="F54" s="216">
        <v>53.705576923076919</v>
      </c>
      <c r="G54" s="216">
        <v>47.159757575757567</v>
      </c>
      <c r="H54" s="231" t="s">
        <v>280</v>
      </c>
      <c r="I54" s="217" t="s">
        <v>645</v>
      </c>
      <c r="J54" s="220" t="s">
        <v>525</v>
      </c>
      <c r="K54" s="220" t="s">
        <v>411</v>
      </c>
      <c r="L54" s="220" t="s">
        <v>862</v>
      </c>
      <c r="M54" s="231" t="s">
        <v>280</v>
      </c>
    </row>
    <row r="55" spans="2:13" x14ac:dyDescent="0.25">
      <c r="B55" s="60"/>
      <c r="C55" s="203" t="s">
        <v>38</v>
      </c>
      <c r="D55" s="216">
        <v>46.319999999999993</v>
      </c>
      <c r="E55" s="216">
        <v>37.855000000000004</v>
      </c>
      <c r="F55" s="216">
        <v>63.87977272727273</v>
      </c>
      <c r="G55" s="216">
        <v>70.943058823529412</v>
      </c>
      <c r="H55" s="216">
        <v>70.884668435013268</v>
      </c>
      <c r="I55" s="217" t="s">
        <v>637</v>
      </c>
      <c r="J55" s="218" t="s">
        <v>516</v>
      </c>
      <c r="K55" s="219" t="s">
        <v>1046</v>
      </c>
      <c r="L55" s="220" t="s">
        <v>916</v>
      </c>
      <c r="M55" s="220" t="s">
        <v>323</v>
      </c>
    </row>
    <row r="56" spans="2:13" x14ac:dyDescent="0.25">
      <c r="B56" s="60"/>
      <c r="C56" s="203" t="s">
        <v>39</v>
      </c>
      <c r="D56" s="216">
        <v>33.665999999999997</v>
      </c>
      <c r="E56" s="231" t="s">
        <v>280</v>
      </c>
      <c r="F56" s="231" t="s">
        <v>280</v>
      </c>
      <c r="G56" s="231" t="s">
        <v>280</v>
      </c>
      <c r="H56" s="231" t="s">
        <v>280</v>
      </c>
      <c r="I56" s="217" t="s">
        <v>634</v>
      </c>
      <c r="J56" s="231" t="s">
        <v>280</v>
      </c>
      <c r="K56" s="231" t="s">
        <v>280</v>
      </c>
      <c r="L56" s="231" t="s">
        <v>280</v>
      </c>
      <c r="M56" s="231" t="s">
        <v>280</v>
      </c>
    </row>
    <row r="57" spans="2:13" x14ac:dyDescent="0.25">
      <c r="B57" s="60" t="s">
        <v>730</v>
      </c>
      <c r="C57" s="203" t="s">
        <v>40</v>
      </c>
      <c r="D57" s="216">
        <v>63.698666666666668</v>
      </c>
      <c r="E57" s="216">
        <v>62.1175</v>
      </c>
      <c r="F57" s="216">
        <v>50.6325</v>
      </c>
      <c r="G57" s="216">
        <v>64.772903225806459</v>
      </c>
      <c r="H57" s="216">
        <v>61.969230769230776</v>
      </c>
      <c r="I57" s="217" t="s">
        <v>616</v>
      </c>
      <c r="J57" s="218" t="s">
        <v>400</v>
      </c>
      <c r="K57" s="220" t="s">
        <v>444</v>
      </c>
      <c r="L57" s="220" t="s">
        <v>856</v>
      </c>
      <c r="M57" s="220" t="s">
        <v>375</v>
      </c>
    </row>
    <row r="58" spans="2:13" x14ac:dyDescent="0.25">
      <c r="B58" s="60"/>
      <c r="C58" s="203" t="s">
        <v>41</v>
      </c>
      <c r="D58" s="216">
        <v>24</v>
      </c>
      <c r="E58" s="216">
        <v>33.07</v>
      </c>
      <c r="F58" s="216">
        <v>46.555714285714288</v>
      </c>
      <c r="G58" s="216">
        <v>53.78071794871795</v>
      </c>
      <c r="H58" s="231" t="s">
        <v>280</v>
      </c>
      <c r="I58" s="217" t="s">
        <v>650</v>
      </c>
      <c r="J58" s="218" t="s">
        <v>418</v>
      </c>
      <c r="K58" s="220" t="s">
        <v>434</v>
      </c>
      <c r="L58" s="220" t="s">
        <v>902</v>
      </c>
      <c r="M58" s="231" t="s">
        <v>280</v>
      </c>
    </row>
    <row r="59" spans="2:13" x14ac:dyDescent="0.25">
      <c r="B59" s="60"/>
      <c r="C59" s="203" t="s">
        <v>42</v>
      </c>
      <c r="D59" s="216">
        <v>47.706000000000003</v>
      </c>
      <c r="E59" s="231" t="s">
        <v>280</v>
      </c>
      <c r="F59" s="231" t="s">
        <v>280</v>
      </c>
      <c r="G59" s="231" t="s">
        <v>280</v>
      </c>
      <c r="H59" s="231" t="s">
        <v>280</v>
      </c>
      <c r="I59" s="217" t="s">
        <v>598</v>
      </c>
      <c r="J59" s="231" t="s">
        <v>280</v>
      </c>
      <c r="K59" s="231" t="s">
        <v>280</v>
      </c>
      <c r="L59" s="231" t="s">
        <v>280</v>
      </c>
      <c r="M59" s="231" t="s">
        <v>280</v>
      </c>
    </row>
    <row r="60" spans="2:13" x14ac:dyDescent="0.25">
      <c r="B60" s="60"/>
      <c r="C60" s="203" t="s">
        <v>43</v>
      </c>
      <c r="D60" s="216">
        <v>36.864000000000004</v>
      </c>
      <c r="E60" s="231" t="s">
        <v>280</v>
      </c>
      <c r="F60" s="231" t="s">
        <v>280</v>
      </c>
      <c r="G60" s="231" t="s">
        <v>280</v>
      </c>
      <c r="H60" s="231" t="s">
        <v>280</v>
      </c>
      <c r="I60" s="217" t="s">
        <v>671</v>
      </c>
      <c r="J60" s="231" t="s">
        <v>280</v>
      </c>
      <c r="K60" s="231" t="s">
        <v>280</v>
      </c>
      <c r="L60" s="231" t="s">
        <v>280</v>
      </c>
      <c r="M60" s="231" t="s">
        <v>280</v>
      </c>
    </row>
    <row r="61" spans="2:13" x14ac:dyDescent="0.25">
      <c r="B61" s="60"/>
      <c r="C61" s="203" t="s">
        <v>44</v>
      </c>
      <c r="D61" s="216">
        <v>54.672000000000004</v>
      </c>
      <c r="E61" s="216">
        <v>47.807500000000005</v>
      </c>
      <c r="F61" s="216">
        <v>56.120192307692314</v>
      </c>
      <c r="G61" s="216">
        <v>52.390144927536227</v>
      </c>
      <c r="H61" s="216">
        <v>49.788939708939701</v>
      </c>
      <c r="I61" s="217" t="s">
        <v>587</v>
      </c>
      <c r="J61" s="218" t="s">
        <v>480</v>
      </c>
      <c r="K61" s="219" t="s">
        <v>398</v>
      </c>
      <c r="L61" s="220" t="s">
        <v>854</v>
      </c>
      <c r="M61" s="220" t="s">
        <v>533</v>
      </c>
    </row>
    <row r="62" spans="2:13" x14ac:dyDescent="0.25">
      <c r="B62" s="60"/>
      <c r="C62" s="203" t="s">
        <v>45</v>
      </c>
      <c r="D62" s="216">
        <v>50.513999999999996</v>
      </c>
      <c r="E62" s="216">
        <v>50.767500000000005</v>
      </c>
      <c r="F62" s="216">
        <v>55.771402439024392</v>
      </c>
      <c r="G62" s="216">
        <v>60.214060606060613</v>
      </c>
      <c r="H62" s="216">
        <v>60.081538461538457</v>
      </c>
      <c r="I62" s="217" t="s">
        <v>635</v>
      </c>
      <c r="J62" s="218" t="s">
        <v>265</v>
      </c>
      <c r="K62" s="220" t="s">
        <v>408</v>
      </c>
      <c r="L62" s="220" t="s">
        <v>921</v>
      </c>
      <c r="M62" s="220" t="s">
        <v>495</v>
      </c>
    </row>
    <row r="63" spans="2:13" x14ac:dyDescent="0.25">
      <c r="B63" s="60"/>
      <c r="C63" s="203" t="s">
        <v>46</v>
      </c>
      <c r="D63" s="216">
        <v>60.57</v>
      </c>
      <c r="E63" s="216">
        <v>52.704999999999998</v>
      </c>
      <c r="F63" s="216">
        <v>54.796136363636364</v>
      </c>
      <c r="G63" s="216">
        <v>60.629333333333328</v>
      </c>
      <c r="H63" s="216">
        <v>55.128232848232855</v>
      </c>
      <c r="I63" s="217" t="s">
        <v>631</v>
      </c>
      <c r="J63" s="218" t="s">
        <v>310</v>
      </c>
      <c r="K63" s="220" t="s">
        <v>459</v>
      </c>
      <c r="L63" s="220" t="s">
        <v>892</v>
      </c>
      <c r="M63" s="220" t="s">
        <v>922</v>
      </c>
    </row>
    <row r="64" spans="2:13" ht="13.8" thickBot="1" x14ac:dyDescent="0.3">
      <c r="B64" s="76"/>
      <c r="C64" s="203" t="s">
        <v>47</v>
      </c>
      <c r="D64" s="216">
        <v>34.782000000000004</v>
      </c>
      <c r="E64" s="216">
        <v>37.010000000000005</v>
      </c>
      <c r="F64" s="216">
        <v>46.815608108108115</v>
      </c>
      <c r="G64" s="216">
        <v>53.45746236559139</v>
      </c>
      <c r="H64" s="216">
        <v>40.744864864864866</v>
      </c>
      <c r="I64" s="217" t="s">
        <v>619</v>
      </c>
      <c r="J64" s="218" t="s">
        <v>365</v>
      </c>
      <c r="K64" s="220" t="s">
        <v>419</v>
      </c>
      <c r="L64" s="220" t="s">
        <v>866</v>
      </c>
      <c r="M64" s="220" t="s">
        <v>368</v>
      </c>
    </row>
    <row r="65" spans="2:13" x14ac:dyDescent="0.25">
      <c r="B65" s="91"/>
      <c r="C65" s="85" t="s">
        <v>422</v>
      </c>
      <c r="D65" s="94" t="s">
        <v>280</v>
      </c>
      <c r="E65" s="94" t="s">
        <v>280</v>
      </c>
      <c r="F65" s="94" t="s">
        <v>280</v>
      </c>
      <c r="G65" s="222">
        <v>55.534139534883721</v>
      </c>
      <c r="H65" s="222">
        <v>55.410719602977657</v>
      </c>
      <c r="I65" s="232" t="s">
        <v>280</v>
      </c>
      <c r="J65" s="94" t="s">
        <v>280</v>
      </c>
      <c r="K65" s="94" t="s">
        <v>280</v>
      </c>
      <c r="L65" s="226" t="s">
        <v>851</v>
      </c>
      <c r="M65" s="226" t="s">
        <v>923</v>
      </c>
    </row>
    <row r="66" spans="2:13" x14ac:dyDescent="0.25">
      <c r="B66" s="60"/>
      <c r="C66" s="203" t="s">
        <v>426</v>
      </c>
      <c r="D66" s="216">
        <v>30.917999999999996</v>
      </c>
      <c r="E66" s="216">
        <v>56.929999999999993</v>
      </c>
      <c r="F66" s="216">
        <v>56.519090909090913</v>
      </c>
      <c r="G66" s="231" t="s">
        <v>280</v>
      </c>
      <c r="H66" s="231" t="s">
        <v>280</v>
      </c>
      <c r="I66" s="217" t="s">
        <v>613</v>
      </c>
      <c r="J66" s="218" t="s">
        <v>446</v>
      </c>
      <c r="K66" s="220" t="s">
        <v>266</v>
      </c>
      <c r="L66" s="231" t="s">
        <v>280</v>
      </c>
      <c r="M66" s="231" t="s">
        <v>280</v>
      </c>
    </row>
    <row r="67" spans="2:13" x14ac:dyDescent="0.25">
      <c r="B67" s="60"/>
      <c r="C67" s="203" t="s">
        <v>429</v>
      </c>
      <c r="D67" s="216">
        <v>35.795999999999999</v>
      </c>
      <c r="E67" s="216">
        <v>39.75</v>
      </c>
      <c r="F67" s="216">
        <v>60.480000000000004</v>
      </c>
      <c r="G67" s="231" t="s">
        <v>280</v>
      </c>
      <c r="H67" s="231" t="s">
        <v>280</v>
      </c>
      <c r="I67" s="217" t="s">
        <v>625</v>
      </c>
      <c r="J67" s="218" t="s">
        <v>517</v>
      </c>
      <c r="K67" s="220" t="s">
        <v>302</v>
      </c>
      <c r="L67" s="231" t="s">
        <v>280</v>
      </c>
      <c r="M67" s="231" t="s">
        <v>280</v>
      </c>
    </row>
    <row r="68" spans="2:13" x14ac:dyDescent="0.25">
      <c r="B68" s="60"/>
      <c r="C68" s="203" t="s">
        <v>432</v>
      </c>
      <c r="D68" s="216">
        <v>40.11</v>
      </c>
      <c r="E68" s="216">
        <v>48.967500000000001</v>
      </c>
      <c r="F68" s="216">
        <v>38.032499999999999</v>
      </c>
      <c r="G68" s="231" t="s">
        <v>280</v>
      </c>
      <c r="H68" s="231" t="s">
        <v>280</v>
      </c>
      <c r="I68" s="217" t="s">
        <v>651</v>
      </c>
      <c r="J68" s="218" t="s">
        <v>489</v>
      </c>
      <c r="K68" s="220" t="s">
        <v>531</v>
      </c>
      <c r="L68" s="231" t="s">
        <v>280</v>
      </c>
      <c r="M68" s="231" t="s">
        <v>280</v>
      </c>
    </row>
    <row r="69" spans="2:13" x14ac:dyDescent="0.25">
      <c r="B69" s="200" t="s">
        <v>422</v>
      </c>
      <c r="C69" s="203" t="s">
        <v>435</v>
      </c>
      <c r="D69" s="216">
        <v>27.024000000000001</v>
      </c>
      <c r="E69" s="216">
        <v>44.47</v>
      </c>
      <c r="F69" s="231" t="s">
        <v>280</v>
      </c>
      <c r="G69" s="231" t="s">
        <v>280</v>
      </c>
      <c r="H69" s="231" t="s">
        <v>280</v>
      </c>
      <c r="I69" s="217" t="s">
        <v>602</v>
      </c>
      <c r="J69" s="218" t="s">
        <v>361</v>
      </c>
      <c r="K69" s="231" t="s">
        <v>280</v>
      </c>
      <c r="L69" s="231" t="s">
        <v>280</v>
      </c>
      <c r="M69" s="231" t="s">
        <v>280</v>
      </c>
    </row>
    <row r="70" spans="2:13" x14ac:dyDescent="0.25">
      <c r="B70" s="60"/>
      <c r="C70" s="203" t="s">
        <v>437</v>
      </c>
      <c r="D70" s="216">
        <v>32.873999999999995</v>
      </c>
      <c r="E70" s="216">
        <v>44.682499999999997</v>
      </c>
      <c r="F70" s="216">
        <v>43.183214285714286</v>
      </c>
      <c r="G70" s="231" t="s">
        <v>280</v>
      </c>
      <c r="H70" s="231" t="s">
        <v>280</v>
      </c>
      <c r="I70" s="217" t="s">
        <v>643</v>
      </c>
      <c r="J70" s="218" t="s">
        <v>436</v>
      </c>
      <c r="K70" s="220" t="s">
        <v>526</v>
      </c>
      <c r="L70" s="231" t="s">
        <v>280</v>
      </c>
      <c r="M70" s="231" t="s">
        <v>280</v>
      </c>
    </row>
    <row r="71" spans="2:13" x14ac:dyDescent="0.25">
      <c r="B71" s="60"/>
      <c r="C71" s="203" t="s">
        <v>440</v>
      </c>
      <c r="D71" s="216">
        <v>29.933999999999994</v>
      </c>
      <c r="E71" s="216">
        <v>45.0625</v>
      </c>
      <c r="F71" s="231" t="s">
        <v>280</v>
      </c>
      <c r="G71" s="231" t="s">
        <v>280</v>
      </c>
      <c r="H71" s="231" t="s">
        <v>280</v>
      </c>
      <c r="I71" s="217" t="s">
        <v>623</v>
      </c>
      <c r="J71" s="218" t="s">
        <v>545</v>
      </c>
      <c r="K71" s="231" t="s">
        <v>280</v>
      </c>
      <c r="L71" s="231" t="s">
        <v>280</v>
      </c>
      <c r="M71" s="231" t="s">
        <v>280</v>
      </c>
    </row>
    <row r="72" spans="2:13" x14ac:dyDescent="0.25">
      <c r="B72" s="60"/>
      <c r="C72" s="203" t="s">
        <v>442</v>
      </c>
      <c r="D72" s="216">
        <v>29.67</v>
      </c>
      <c r="E72" s="216">
        <v>49.594999999999999</v>
      </c>
      <c r="F72" s="216">
        <v>51.171590909090902</v>
      </c>
      <c r="G72" s="231" t="s">
        <v>280</v>
      </c>
      <c r="H72" s="231" t="s">
        <v>280</v>
      </c>
      <c r="I72" s="217" t="s">
        <v>628</v>
      </c>
      <c r="J72" s="218" t="s">
        <v>474</v>
      </c>
      <c r="K72" s="219" t="s">
        <v>475</v>
      </c>
      <c r="L72" s="231" t="s">
        <v>280</v>
      </c>
      <c r="M72" s="231" t="s">
        <v>280</v>
      </c>
    </row>
    <row r="73" spans="2:13" x14ac:dyDescent="0.25">
      <c r="B73" s="60"/>
      <c r="C73" s="203" t="s">
        <v>445</v>
      </c>
      <c r="D73" s="216">
        <v>60.870000000000005</v>
      </c>
      <c r="E73" s="216">
        <v>52.690000000000005</v>
      </c>
      <c r="F73" s="216">
        <v>50.292272727272717</v>
      </c>
      <c r="G73" s="231" t="s">
        <v>280</v>
      </c>
      <c r="H73" s="231" t="s">
        <v>280</v>
      </c>
      <c r="I73" s="217" t="s">
        <v>585</v>
      </c>
      <c r="J73" s="218" t="s">
        <v>550</v>
      </c>
      <c r="K73" s="219" t="s">
        <v>431</v>
      </c>
      <c r="L73" s="231" t="s">
        <v>280</v>
      </c>
      <c r="M73" s="231" t="s">
        <v>280</v>
      </c>
    </row>
    <row r="74" spans="2:13" x14ac:dyDescent="0.25">
      <c r="B74" s="60"/>
      <c r="C74" s="203" t="s">
        <v>448</v>
      </c>
      <c r="D74" s="216">
        <v>54.858000000000004</v>
      </c>
      <c r="E74" s="216">
        <v>55.645000000000003</v>
      </c>
      <c r="F74" s="216">
        <v>56.691111111111098</v>
      </c>
      <c r="G74" s="231" t="s">
        <v>280</v>
      </c>
      <c r="H74" s="231" t="s">
        <v>280</v>
      </c>
      <c r="I74" s="217" t="s">
        <v>606</v>
      </c>
      <c r="J74" s="218" t="s">
        <v>443</v>
      </c>
      <c r="K74" s="220" t="s">
        <v>415</v>
      </c>
      <c r="L74" s="231" t="s">
        <v>280</v>
      </c>
      <c r="M74" s="231" t="s">
        <v>280</v>
      </c>
    </row>
    <row r="75" spans="2:13" ht="13.8" thickBot="1" x14ac:dyDescent="0.3">
      <c r="B75" s="60"/>
      <c r="C75" s="203" t="s">
        <v>451</v>
      </c>
      <c r="D75" s="216">
        <v>45.246000000000002</v>
      </c>
      <c r="E75" s="216">
        <v>50.247499999999995</v>
      </c>
      <c r="F75" s="216">
        <v>53.166388888888889</v>
      </c>
      <c r="G75" s="231" t="s">
        <v>280</v>
      </c>
      <c r="H75" s="231" t="s">
        <v>280</v>
      </c>
      <c r="I75" s="217" t="s">
        <v>615</v>
      </c>
      <c r="J75" s="218" t="s">
        <v>541</v>
      </c>
      <c r="K75" s="219" t="s">
        <v>467</v>
      </c>
      <c r="L75" s="231" t="s">
        <v>280</v>
      </c>
      <c r="M75" s="231" t="s">
        <v>280</v>
      </c>
    </row>
    <row r="76" spans="2:13" x14ac:dyDescent="0.25">
      <c r="B76" s="91"/>
      <c r="C76" s="34" t="s">
        <v>58</v>
      </c>
      <c r="D76" s="222">
        <v>40.56</v>
      </c>
      <c r="E76" s="222">
        <v>34.51</v>
      </c>
      <c r="F76" s="222">
        <v>37.99184210526316</v>
      </c>
      <c r="G76" s="222">
        <v>39.650666666666666</v>
      </c>
      <c r="H76" s="222">
        <v>47.043076923076924</v>
      </c>
      <c r="I76" s="223" t="s">
        <v>653</v>
      </c>
      <c r="J76" s="224" t="s">
        <v>454</v>
      </c>
      <c r="K76" s="225" t="s">
        <v>366</v>
      </c>
      <c r="L76" s="226" t="s">
        <v>895</v>
      </c>
      <c r="M76" s="226" t="s">
        <v>268</v>
      </c>
    </row>
    <row r="77" spans="2:13" x14ac:dyDescent="0.25">
      <c r="B77" s="60"/>
      <c r="C77" s="203" t="s">
        <v>59</v>
      </c>
      <c r="D77" s="216">
        <v>55.817999999999998</v>
      </c>
      <c r="E77" s="216">
        <v>53.932500000000005</v>
      </c>
      <c r="F77" s="216">
        <v>65.67044117647059</v>
      </c>
      <c r="G77" s="216">
        <v>68.946666666666658</v>
      </c>
      <c r="H77" s="216">
        <v>65.010241102181396</v>
      </c>
      <c r="I77" s="217" t="s">
        <v>578</v>
      </c>
      <c r="J77" s="218" t="s">
        <v>320</v>
      </c>
      <c r="K77" s="220" t="s">
        <v>271</v>
      </c>
      <c r="L77" s="220" t="s">
        <v>900</v>
      </c>
      <c r="M77" s="220" t="s">
        <v>396</v>
      </c>
    </row>
    <row r="78" spans="2:13" x14ac:dyDescent="0.25">
      <c r="B78" s="60"/>
      <c r="C78" s="203" t="s">
        <v>60</v>
      </c>
      <c r="D78" s="216">
        <v>76.524000000000001</v>
      </c>
      <c r="E78" s="216">
        <v>71.849999999999994</v>
      </c>
      <c r="F78" s="216">
        <v>78.87</v>
      </c>
      <c r="G78" s="216">
        <v>83.480380952380955</v>
      </c>
      <c r="H78" s="216">
        <v>81.322051282051291</v>
      </c>
      <c r="I78" s="217" t="s">
        <v>574</v>
      </c>
      <c r="J78" s="218" t="s">
        <v>350</v>
      </c>
      <c r="K78" s="220" t="s">
        <v>297</v>
      </c>
      <c r="L78" s="220" t="s">
        <v>882</v>
      </c>
      <c r="M78" s="220" t="s">
        <v>512</v>
      </c>
    </row>
    <row r="79" spans="2:13" x14ac:dyDescent="0.25">
      <c r="B79" s="60"/>
      <c r="C79" s="203" t="s">
        <v>61</v>
      </c>
      <c r="D79" s="216">
        <v>51.144000000000005</v>
      </c>
      <c r="E79" s="216">
        <v>55.715000000000003</v>
      </c>
      <c r="F79" s="216">
        <v>63.308207547169808</v>
      </c>
      <c r="G79" s="216">
        <v>74.342153846153849</v>
      </c>
      <c r="H79" s="216">
        <v>59.570256410256405</v>
      </c>
      <c r="I79" s="217" t="s">
        <v>621</v>
      </c>
      <c r="J79" s="218" t="s">
        <v>441</v>
      </c>
      <c r="K79" s="220" t="s">
        <v>232</v>
      </c>
      <c r="L79" s="220" t="s">
        <v>908</v>
      </c>
      <c r="M79" s="220" t="s">
        <v>461</v>
      </c>
    </row>
    <row r="80" spans="2:13" x14ac:dyDescent="0.25">
      <c r="B80" s="60"/>
      <c r="C80" s="203" t="s">
        <v>62</v>
      </c>
      <c r="D80" s="216">
        <v>34.152000000000001</v>
      </c>
      <c r="E80" s="216">
        <v>42.070000000000007</v>
      </c>
      <c r="F80" s="216">
        <v>29.958421052631579</v>
      </c>
      <c r="G80" s="231" t="s">
        <v>280</v>
      </c>
      <c r="H80" s="231" t="s">
        <v>280</v>
      </c>
      <c r="I80" s="217" t="s">
        <v>624</v>
      </c>
      <c r="J80" s="218" t="s">
        <v>430</v>
      </c>
      <c r="K80" s="220" t="s">
        <v>478</v>
      </c>
      <c r="L80" s="231" t="s">
        <v>280</v>
      </c>
      <c r="M80" s="231" t="s">
        <v>280</v>
      </c>
    </row>
    <row r="81" spans="2:13" x14ac:dyDescent="0.25">
      <c r="B81" s="60" t="s">
        <v>756</v>
      </c>
      <c r="C81" s="203" t="s">
        <v>63</v>
      </c>
      <c r="D81" s="216">
        <v>38.087999999999994</v>
      </c>
      <c r="E81" s="216">
        <v>39.392500000000005</v>
      </c>
      <c r="F81" s="216">
        <v>44.193670212765959</v>
      </c>
      <c r="G81" s="216">
        <v>53.344833333333334</v>
      </c>
      <c r="H81" s="216">
        <v>45.440769230769234</v>
      </c>
      <c r="I81" s="217" t="s">
        <v>665</v>
      </c>
      <c r="J81" s="218" t="s">
        <v>482</v>
      </c>
      <c r="K81" s="220" t="s">
        <v>544</v>
      </c>
      <c r="L81" s="220" t="s">
        <v>852</v>
      </c>
      <c r="M81" s="220" t="s">
        <v>457</v>
      </c>
    </row>
    <row r="82" spans="2:13" x14ac:dyDescent="0.25">
      <c r="C82" s="203" t="s">
        <v>64</v>
      </c>
      <c r="D82" s="216">
        <v>41.754000000000005</v>
      </c>
      <c r="E82" s="216">
        <v>48.372500000000002</v>
      </c>
      <c r="F82" s="231" t="s">
        <v>280</v>
      </c>
      <c r="G82" s="231" t="s">
        <v>280</v>
      </c>
      <c r="H82" s="231" t="s">
        <v>280</v>
      </c>
      <c r="I82" s="217" t="s">
        <v>649</v>
      </c>
      <c r="J82" s="218" t="s">
        <v>433</v>
      </c>
      <c r="K82" s="231" t="s">
        <v>280</v>
      </c>
      <c r="L82" s="231" t="s">
        <v>280</v>
      </c>
      <c r="M82" s="231" t="s">
        <v>280</v>
      </c>
    </row>
    <row r="83" spans="2:13" x14ac:dyDescent="0.25">
      <c r="C83" s="203" t="s">
        <v>65</v>
      </c>
      <c r="D83" s="216">
        <v>35.363999999999997</v>
      </c>
      <c r="E83" s="216">
        <v>31.814999999999998</v>
      </c>
      <c r="F83" s="216">
        <v>38.667499999999997</v>
      </c>
      <c r="G83" s="216">
        <v>45.5331282051282</v>
      </c>
      <c r="H83" s="216">
        <v>46.673198380566802</v>
      </c>
      <c r="I83" s="217" t="s">
        <v>655</v>
      </c>
      <c r="J83" s="218" t="s">
        <v>377</v>
      </c>
      <c r="K83" s="220" t="s">
        <v>471</v>
      </c>
      <c r="L83" s="220" t="s">
        <v>924</v>
      </c>
      <c r="M83" s="220" t="s">
        <v>479</v>
      </c>
    </row>
    <row r="84" spans="2:13" x14ac:dyDescent="0.25">
      <c r="C84" s="203" t="s">
        <v>66</v>
      </c>
      <c r="D84" s="216">
        <v>45.15</v>
      </c>
      <c r="E84" s="216">
        <v>45.542500000000004</v>
      </c>
      <c r="F84" s="216">
        <v>49.534166666666664</v>
      </c>
      <c r="G84" s="231" t="s">
        <v>280</v>
      </c>
      <c r="H84" s="231" t="s">
        <v>280</v>
      </c>
      <c r="I84" s="217" t="s">
        <v>609</v>
      </c>
      <c r="J84" s="218" t="s">
        <v>505</v>
      </c>
      <c r="K84" s="220" t="s">
        <v>497</v>
      </c>
      <c r="L84" s="231" t="s">
        <v>280</v>
      </c>
      <c r="M84" s="231" t="s">
        <v>280</v>
      </c>
    </row>
    <row r="85" spans="2:13" x14ac:dyDescent="0.25">
      <c r="C85" s="203" t="s">
        <v>67</v>
      </c>
      <c r="D85" s="216">
        <v>25.841999999999999</v>
      </c>
      <c r="E85" s="216">
        <v>24.397500000000001</v>
      </c>
      <c r="F85" s="216">
        <v>32.552500000000002</v>
      </c>
      <c r="G85" s="216">
        <v>35.93187878787878</v>
      </c>
      <c r="H85" s="216">
        <v>36.746813186813178</v>
      </c>
      <c r="I85" s="217" t="s">
        <v>601</v>
      </c>
      <c r="J85" s="218" t="s">
        <v>561</v>
      </c>
      <c r="K85" s="219" t="s">
        <v>455</v>
      </c>
      <c r="L85" s="220" t="s">
        <v>850</v>
      </c>
      <c r="M85" s="220" t="s">
        <v>501</v>
      </c>
    </row>
    <row r="86" spans="2:13" x14ac:dyDescent="0.25">
      <c r="C86" s="203" t="s">
        <v>68</v>
      </c>
      <c r="D86" s="216">
        <v>65.057999999999993</v>
      </c>
      <c r="E86" s="216">
        <v>65.712500000000006</v>
      </c>
      <c r="F86" s="216">
        <v>74.242272727272734</v>
      </c>
      <c r="G86" s="216">
        <v>73.461333333333343</v>
      </c>
      <c r="H86" s="216">
        <v>71.360415800415808</v>
      </c>
      <c r="I86" s="217" t="s">
        <v>580</v>
      </c>
      <c r="J86" s="218" t="s">
        <v>476</v>
      </c>
      <c r="K86" s="220" t="s">
        <v>209</v>
      </c>
      <c r="L86" s="220" t="s">
        <v>848</v>
      </c>
      <c r="M86" s="220" t="s">
        <v>353</v>
      </c>
    </row>
    <row r="87" spans="2:13" x14ac:dyDescent="0.25">
      <c r="B87" s="60"/>
      <c r="C87" s="203" t="s">
        <v>69</v>
      </c>
      <c r="D87" s="216">
        <v>35.79</v>
      </c>
      <c r="E87" s="231" t="s">
        <v>280</v>
      </c>
      <c r="F87" s="231" t="s">
        <v>280</v>
      </c>
      <c r="G87" s="231" t="s">
        <v>280</v>
      </c>
      <c r="H87" s="231" t="s">
        <v>280</v>
      </c>
      <c r="I87" s="217" t="s">
        <v>642</v>
      </c>
      <c r="J87" s="231" t="s">
        <v>280</v>
      </c>
      <c r="K87" s="231" t="s">
        <v>280</v>
      </c>
      <c r="L87" s="231" t="s">
        <v>280</v>
      </c>
      <c r="M87" s="231" t="s">
        <v>280</v>
      </c>
    </row>
    <row r="88" spans="2:13" x14ac:dyDescent="0.25">
      <c r="B88" s="60"/>
      <c r="C88" s="203" t="s">
        <v>70</v>
      </c>
      <c r="D88" s="216">
        <v>50.555999999999997</v>
      </c>
      <c r="E88" s="216">
        <v>38.427500000000002</v>
      </c>
      <c r="F88" s="216">
        <v>41.252499999999998</v>
      </c>
      <c r="G88" s="216">
        <v>47.317333333333323</v>
      </c>
      <c r="H88" s="216">
        <v>47.201457489878543</v>
      </c>
      <c r="I88" s="217" t="s">
        <v>620</v>
      </c>
      <c r="J88" s="218" t="s">
        <v>391</v>
      </c>
      <c r="K88" s="220" t="s">
        <v>562</v>
      </c>
      <c r="L88" s="220" t="s">
        <v>853</v>
      </c>
      <c r="M88" s="220" t="s">
        <v>357</v>
      </c>
    </row>
    <row r="89" spans="2:13" x14ac:dyDescent="0.25">
      <c r="B89" s="60"/>
      <c r="C89" s="203" t="s">
        <v>71</v>
      </c>
      <c r="D89" s="216">
        <v>63.131999999999991</v>
      </c>
      <c r="E89" s="216">
        <v>55.680000000000007</v>
      </c>
      <c r="F89" s="216">
        <v>66.547499999999999</v>
      </c>
      <c r="G89" s="216">
        <v>68.35975757575757</v>
      </c>
      <c r="H89" s="216">
        <v>67.952133227597145</v>
      </c>
      <c r="I89" s="217" t="s">
        <v>675</v>
      </c>
      <c r="J89" s="218" t="s">
        <v>286</v>
      </c>
      <c r="K89" s="220" t="s">
        <v>321</v>
      </c>
      <c r="L89" s="220" t="s">
        <v>884</v>
      </c>
      <c r="M89" s="220" t="s">
        <v>333</v>
      </c>
    </row>
    <row r="90" spans="2:13" x14ac:dyDescent="0.25">
      <c r="B90" s="60"/>
      <c r="C90" s="203" t="s">
        <v>72</v>
      </c>
      <c r="D90" s="216">
        <v>32.340000000000003</v>
      </c>
      <c r="E90" s="216">
        <v>39.607500000000002</v>
      </c>
      <c r="F90" s="216">
        <v>42.365000000000002</v>
      </c>
      <c r="G90" s="231" t="s">
        <v>280</v>
      </c>
      <c r="H90" s="231" t="s">
        <v>280</v>
      </c>
      <c r="I90" s="217" t="s">
        <v>629</v>
      </c>
      <c r="J90" s="218" t="s">
        <v>470</v>
      </c>
      <c r="K90" s="220" t="s">
        <v>389</v>
      </c>
      <c r="L90" s="231" t="s">
        <v>280</v>
      </c>
      <c r="M90" s="231" t="s">
        <v>280</v>
      </c>
    </row>
    <row r="91" spans="2:13" x14ac:dyDescent="0.25">
      <c r="B91" s="60"/>
      <c r="C91" s="203" t="s">
        <v>73</v>
      </c>
      <c r="D91" s="216">
        <v>15.156000000000002</v>
      </c>
      <c r="E91" s="231" t="s">
        <v>280</v>
      </c>
      <c r="F91" s="231" t="s">
        <v>280</v>
      </c>
      <c r="G91" s="231" t="s">
        <v>280</v>
      </c>
      <c r="H91" s="231" t="s">
        <v>280</v>
      </c>
      <c r="I91" s="217" t="s">
        <v>654</v>
      </c>
      <c r="J91" s="231" t="s">
        <v>280</v>
      </c>
      <c r="K91" s="231" t="s">
        <v>280</v>
      </c>
      <c r="L91" s="231" t="s">
        <v>280</v>
      </c>
      <c r="M91" s="231" t="s">
        <v>280</v>
      </c>
    </row>
    <row r="92" spans="2:13" ht="13.8" thickBot="1" x14ac:dyDescent="0.3">
      <c r="B92" s="76"/>
      <c r="C92" s="203" t="s">
        <v>74</v>
      </c>
      <c r="D92" s="216">
        <v>26.862000000000002</v>
      </c>
      <c r="E92" s="216">
        <v>31.887499999999999</v>
      </c>
      <c r="F92" s="216">
        <v>39.722142857142856</v>
      </c>
      <c r="G92" s="216">
        <v>34.262</v>
      </c>
      <c r="H92" s="216">
        <v>37.627941787941786</v>
      </c>
      <c r="I92" s="217" t="s">
        <v>627</v>
      </c>
      <c r="J92" s="218" t="s">
        <v>530</v>
      </c>
      <c r="K92" s="219" t="s">
        <v>355</v>
      </c>
      <c r="L92" s="220" t="s">
        <v>911</v>
      </c>
      <c r="M92" s="220" t="s">
        <v>473</v>
      </c>
    </row>
    <row r="93" spans="2:13" x14ac:dyDescent="0.25">
      <c r="B93" s="91"/>
      <c r="C93" s="34" t="s">
        <v>75</v>
      </c>
      <c r="D93" s="222">
        <v>46.29</v>
      </c>
      <c r="E93" s="222">
        <v>46.772500000000001</v>
      </c>
      <c r="F93" s="222">
        <v>57.495657894736837</v>
      </c>
      <c r="G93" s="222">
        <v>56.288571428571423</v>
      </c>
      <c r="H93" s="222">
        <v>58.419020979020978</v>
      </c>
      <c r="I93" s="223" t="s">
        <v>617</v>
      </c>
      <c r="J93" s="224" t="s">
        <v>381</v>
      </c>
      <c r="K93" s="226" t="s">
        <v>223</v>
      </c>
      <c r="L93" s="226" t="s">
        <v>860</v>
      </c>
      <c r="M93" s="226" t="s">
        <v>234</v>
      </c>
    </row>
    <row r="94" spans="2:13" x14ac:dyDescent="0.25">
      <c r="B94" s="76"/>
      <c r="C94" s="35" t="s">
        <v>76</v>
      </c>
      <c r="D94" s="227">
        <v>46.008000000000003</v>
      </c>
      <c r="E94" s="216">
        <v>49.192499999999995</v>
      </c>
      <c r="F94" s="216">
        <v>45.679285714285712</v>
      </c>
      <c r="G94" s="216">
        <v>34.234666666666669</v>
      </c>
      <c r="H94" s="216">
        <v>40.85846153846154</v>
      </c>
      <c r="I94" s="217" t="s">
        <v>648</v>
      </c>
      <c r="J94" s="218" t="s">
        <v>458</v>
      </c>
      <c r="K94" s="219" t="s">
        <v>837</v>
      </c>
      <c r="L94" s="220" t="s">
        <v>926</v>
      </c>
      <c r="M94" s="220" t="s">
        <v>421</v>
      </c>
    </row>
    <row r="95" spans="2:13" x14ac:dyDescent="0.25">
      <c r="B95" s="76"/>
      <c r="C95" s="203" t="s">
        <v>77</v>
      </c>
      <c r="D95" s="216">
        <v>49.332000000000001</v>
      </c>
      <c r="E95" s="216">
        <v>48.747500000000002</v>
      </c>
      <c r="F95" s="216">
        <v>48.8125</v>
      </c>
      <c r="G95" s="216">
        <v>57.152000000000001</v>
      </c>
      <c r="H95" s="216">
        <v>57.803760683760686</v>
      </c>
      <c r="I95" s="217" t="s">
        <v>657</v>
      </c>
      <c r="J95" s="218" t="s">
        <v>407</v>
      </c>
      <c r="K95" s="219" t="s">
        <v>439</v>
      </c>
      <c r="L95" s="220" t="s">
        <v>881</v>
      </c>
      <c r="M95" s="220" t="s">
        <v>548</v>
      </c>
    </row>
    <row r="96" spans="2:13" x14ac:dyDescent="0.25">
      <c r="B96" s="76"/>
      <c r="C96" s="203" t="s">
        <v>529</v>
      </c>
      <c r="D96" s="216">
        <v>30.306000000000001</v>
      </c>
      <c r="E96" s="216">
        <v>47.89</v>
      </c>
      <c r="F96" s="216">
        <v>46.144090909090913</v>
      </c>
      <c r="G96" s="216">
        <v>60.570666666666668</v>
      </c>
      <c r="H96" s="216">
        <v>45.480180995475116</v>
      </c>
      <c r="I96" s="217" t="s">
        <v>610</v>
      </c>
      <c r="J96" s="218" t="s">
        <v>466</v>
      </c>
      <c r="K96" s="220" t="s">
        <v>382</v>
      </c>
      <c r="L96" s="220" t="s">
        <v>877</v>
      </c>
      <c r="M96" s="220" t="s">
        <v>484</v>
      </c>
    </row>
    <row r="97" spans="2:13" x14ac:dyDescent="0.25">
      <c r="B97" s="201" t="s">
        <v>797</v>
      </c>
      <c r="C97" s="203" t="s">
        <v>79</v>
      </c>
      <c r="D97" s="216">
        <v>33.018000000000001</v>
      </c>
      <c r="E97" s="231" t="s">
        <v>280</v>
      </c>
      <c r="F97" s="216">
        <v>46.156029411764706</v>
      </c>
      <c r="G97" s="231" t="s">
        <v>280</v>
      </c>
      <c r="H97" s="231" t="s">
        <v>280</v>
      </c>
      <c r="I97" s="217" t="s">
        <v>656</v>
      </c>
      <c r="J97" s="231" t="s">
        <v>280</v>
      </c>
      <c r="K97" s="219" t="s">
        <v>378</v>
      </c>
      <c r="L97" s="231" t="s">
        <v>280</v>
      </c>
      <c r="M97" s="231" t="s">
        <v>280</v>
      </c>
    </row>
    <row r="98" spans="2:13" x14ac:dyDescent="0.25">
      <c r="B98" s="76"/>
      <c r="C98" s="203" t="s">
        <v>80</v>
      </c>
      <c r="D98" s="216">
        <v>42.096000000000004</v>
      </c>
      <c r="E98" s="216">
        <v>57.277499999999996</v>
      </c>
      <c r="F98" s="216">
        <v>56.903409090909093</v>
      </c>
      <c r="G98" s="216">
        <v>63.78</v>
      </c>
      <c r="H98" s="216">
        <v>54.194331983805668</v>
      </c>
      <c r="I98" s="217" t="s">
        <v>658</v>
      </c>
      <c r="J98" s="218" t="s">
        <v>231</v>
      </c>
      <c r="K98" s="219" t="s">
        <v>814</v>
      </c>
      <c r="L98" s="220" t="s">
        <v>894</v>
      </c>
      <c r="M98" s="220" t="s">
        <v>417</v>
      </c>
    </row>
    <row r="99" spans="2:13" x14ac:dyDescent="0.25">
      <c r="B99" s="76"/>
      <c r="C99" s="203" t="s">
        <v>81</v>
      </c>
      <c r="D99" s="216">
        <v>52.104000000000006</v>
      </c>
      <c r="E99" s="231" t="s">
        <v>280</v>
      </c>
      <c r="F99" s="231" t="s">
        <v>280</v>
      </c>
      <c r="G99" s="231" t="s">
        <v>280</v>
      </c>
      <c r="H99" s="231" t="s">
        <v>280</v>
      </c>
      <c r="I99" s="217" t="s">
        <v>668</v>
      </c>
      <c r="J99" s="231" t="s">
        <v>280</v>
      </c>
      <c r="K99" s="231" t="s">
        <v>280</v>
      </c>
      <c r="L99" s="231" t="s">
        <v>280</v>
      </c>
      <c r="M99" s="231" t="s">
        <v>280</v>
      </c>
    </row>
    <row r="100" spans="2:13" x14ac:dyDescent="0.25">
      <c r="B100" s="76"/>
      <c r="C100" s="203" t="s">
        <v>99</v>
      </c>
      <c r="D100" s="216">
        <v>30.54</v>
      </c>
      <c r="E100" s="231" t="s">
        <v>280</v>
      </c>
      <c r="F100" s="231" t="s">
        <v>280</v>
      </c>
      <c r="G100" s="231" t="s">
        <v>280</v>
      </c>
      <c r="H100" s="231" t="s">
        <v>280</v>
      </c>
      <c r="I100" s="217" t="s">
        <v>597</v>
      </c>
      <c r="J100" s="231" t="s">
        <v>280</v>
      </c>
      <c r="K100" s="231" t="s">
        <v>280</v>
      </c>
      <c r="L100" s="231" t="s">
        <v>280</v>
      </c>
      <c r="M100" s="231" t="s">
        <v>280</v>
      </c>
    </row>
    <row r="101" spans="2:13" x14ac:dyDescent="0.25">
      <c r="B101" s="76"/>
      <c r="C101" s="203" t="s">
        <v>82</v>
      </c>
      <c r="D101" s="216">
        <v>45.857999999999997</v>
      </c>
      <c r="E101" s="231" t="s">
        <v>280</v>
      </c>
      <c r="F101" s="231" t="s">
        <v>280</v>
      </c>
      <c r="G101" s="231" t="s">
        <v>280</v>
      </c>
      <c r="H101" s="231" t="s">
        <v>280</v>
      </c>
      <c r="I101" s="217" t="s">
        <v>618</v>
      </c>
      <c r="J101" s="231" t="s">
        <v>280</v>
      </c>
      <c r="K101" s="231" t="s">
        <v>280</v>
      </c>
      <c r="L101" s="231" t="s">
        <v>280</v>
      </c>
      <c r="M101" s="231" t="s">
        <v>280</v>
      </c>
    </row>
    <row r="102" spans="2:13" ht="13.8" thickBot="1" x14ac:dyDescent="0.3">
      <c r="B102" s="76"/>
      <c r="C102" s="203" t="s">
        <v>83</v>
      </c>
      <c r="D102" s="216">
        <v>46.085999999999999</v>
      </c>
      <c r="E102" s="216">
        <v>41.325000000000003</v>
      </c>
      <c r="F102" s="216">
        <v>27.573181818181819</v>
      </c>
      <c r="G102" s="216">
        <v>50.205333333333336</v>
      </c>
      <c r="H102" s="231" t="s">
        <v>280</v>
      </c>
      <c r="I102" s="217" t="s">
        <v>596</v>
      </c>
      <c r="J102" s="218" t="s">
        <v>393</v>
      </c>
      <c r="K102" s="220" t="s">
        <v>483</v>
      </c>
      <c r="L102" s="220" t="s">
        <v>903</v>
      </c>
      <c r="M102" s="231" t="s">
        <v>280</v>
      </c>
    </row>
    <row r="103" spans="2:13" x14ac:dyDescent="0.25">
      <c r="B103" s="91"/>
      <c r="C103" s="34" t="s">
        <v>84</v>
      </c>
      <c r="D103" s="222">
        <v>52.313999999999993</v>
      </c>
      <c r="E103" s="222">
        <v>39.202500000000001</v>
      </c>
      <c r="F103" s="222">
        <v>50.230000000000004</v>
      </c>
      <c r="G103" s="222">
        <v>49.648727272727271</v>
      </c>
      <c r="H103" s="94" t="s">
        <v>280</v>
      </c>
      <c r="I103" s="223" t="s">
        <v>622</v>
      </c>
      <c r="J103" s="224" t="s">
        <v>534</v>
      </c>
      <c r="K103" s="226" t="s">
        <v>546</v>
      </c>
      <c r="L103" s="226" t="s">
        <v>878</v>
      </c>
      <c r="M103" s="92"/>
    </row>
    <row r="104" spans="2:13" x14ac:dyDescent="0.25">
      <c r="B104" s="76"/>
      <c r="C104" s="203" t="s">
        <v>85</v>
      </c>
      <c r="D104" s="216">
        <v>80.240666666666669</v>
      </c>
      <c r="E104" s="216">
        <v>80.025000000000006</v>
      </c>
      <c r="F104" s="216">
        <v>77.995131578947365</v>
      </c>
      <c r="G104" s="216">
        <v>78.926795698924735</v>
      </c>
      <c r="H104" s="216">
        <v>79.645274725274732</v>
      </c>
      <c r="I104" s="217" t="s">
        <v>666</v>
      </c>
      <c r="J104" s="228" t="s">
        <v>553</v>
      </c>
      <c r="K104" s="229" t="s">
        <v>251</v>
      </c>
      <c r="L104" s="230" t="s">
        <v>912</v>
      </c>
      <c r="M104" s="230" t="s">
        <v>248</v>
      </c>
    </row>
    <row r="105" spans="2:13" x14ac:dyDescent="0.25">
      <c r="B105" s="76"/>
      <c r="C105" s="203" t="s">
        <v>86</v>
      </c>
      <c r="D105" s="216">
        <v>59.210666666666668</v>
      </c>
      <c r="E105" s="231" t="s">
        <v>280</v>
      </c>
      <c r="F105" s="231" t="s">
        <v>280</v>
      </c>
      <c r="G105" s="231" t="s">
        <v>280</v>
      </c>
      <c r="H105" s="231" t="s">
        <v>280</v>
      </c>
      <c r="I105" s="217" t="s">
        <v>571</v>
      </c>
      <c r="J105" s="231" t="s">
        <v>280</v>
      </c>
      <c r="K105" s="231" t="s">
        <v>280</v>
      </c>
      <c r="L105" s="231" t="s">
        <v>280</v>
      </c>
      <c r="M105" s="231" t="s">
        <v>280</v>
      </c>
    </row>
    <row r="106" spans="2:13" x14ac:dyDescent="0.25">
      <c r="B106" s="60"/>
      <c r="C106" s="203" t="s">
        <v>87</v>
      </c>
      <c r="D106" s="216">
        <v>77.25</v>
      </c>
      <c r="E106" s="216">
        <v>76.484999999999999</v>
      </c>
      <c r="F106" s="216">
        <v>77.051973684210523</v>
      </c>
      <c r="G106" s="216">
        <v>73.609696969696984</v>
      </c>
      <c r="H106" s="231" t="s">
        <v>280</v>
      </c>
      <c r="I106" s="217" t="s">
        <v>568</v>
      </c>
      <c r="J106" s="228" t="s">
        <v>537</v>
      </c>
      <c r="K106" s="229" t="s">
        <v>237</v>
      </c>
      <c r="L106" s="230" t="s">
        <v>885</v>
      </c>
      <c r="M106" s="231" t="s">
        <v>280</v>
      </c>
    </row>
    <row r="107" spans="2:13" x14ac:dyDescent="0.25">
      <c r="B107" s="60"/>
      <c r="C107" s="203" t="s">
        <v>88</v>
      </c>
      <c r="D107" s="216">
        <v>41.519999999999996</v>
      </c>
      <c r="E107" s="216">
        <v>20.862499999999997</v>
      </c>
      <c r="F107" s="231" t="s">
        <v>280</v>
      </c>
      <c r="G107" s="231" t="s">
        <v>280</v>
      </c>
      <c r="H107" s="231" t="s">
        <v>280</v>
      </c>
      <c r="I107" s="217" t="s">
        <v>600</v>
      </c>
      <c r="J107" s="228" t="s">
        <v>354</v>
      </c>
      <c r="K107" s="231" t="s">
        <v>280</v>
      </c>
      <c r="L107" s="231" t="s">
        <v>280</v>
      </c>
      <c r="M107" s="231" t="s">
        <v>280</v>
      </c>
    </row>
    <row r="108" spans="2:13" x14ac:dyDescent="0.25">
      <c r="B108" s="60"/>
      <c r="C108" s="203" t="s">
        <v>89</v>
      </c>
      <c r="D108" s="216">
        <v>73.921999999999997</v>
      </c>
      <c r="E108" s="216">
        <v>63.44</v>
      </c>
      <c r="F108" s="216">
        <v>69.192499999999995</v>
      </c>
      <c r="G108" s="216">
        <v>65.358456140350881</v>
      </c>
      <c r="H108" s="216">
        <v>53.843076923076922</v>
      </c>
      <c r="I108" s="217" t="s">
        <v>575</v>
      </c>
      <c r="J108" s="228" t="s">
        <v>222</v>
      </c>
      <c r="K108" s="230" t="s">
        <v>276</v>
      </c>
      <c r="L108" s="230" t="s">
        <v>861</v>
      </c>
      <c r="M108" s="230" t="s">
        <v>273</v>
      </c>
    </row>
    <row r="109" spans="2:13" x14ac:dyDescent="0.25">
      <c r="B109" s="60"/>
      <c r="C109" s="203" t="s">
        <v>90</v>
      </c>
      <c r="D109" s="216">
        <v>68.963999999999999</v>
      </c>
      <c r="E109" s="216">
        <v>67.610000000000014</v>
      </c>
      <c r="F109" s="216">
        <v>58.79</v>
      </c>
      <c r="G109" s="216">
        <v>58.687372549019607</v>
      </c>
      <c r="H109" s="216">
        <v>58.347692307692313</v>
      </c>
      <c r="I109" s="217" t="s">
        <v>566</v>
      </c>
      <c r="J109" s="228" t="s">
        <v>399</v>
      </c>
      <c r="K109" s="229" t="s">
        <v>542</v>
      </c>
      <c r="L109" s="230" t="s">
        <v>879</v>
      </c>
      <c r="M109" s="230" t="s">
        <v>413</v>
      </c>
    </row>
    <row r="110" spans="2:13" x14ac:dyDescent="0.25">
      <c r="B110" s="60"/>
      <c r="C110" s="203" t="s">
        <v>91</v>
      </c>
      <c r="D110" s="216">
        <v>52.169999999999995</v>
      </c>
      <c r="E110" s="216">
        <v>37.879999999999995</v>
      </c>
      <c r="F110" s="216">
        <v>61.406590909090916</v>
      </c>
      <c r="G110" s="231" t="s">
        <v>280</v>
      </c>
      <c r="H110" s="231" t="s">
        <v>280</v>
      </c>
      <c r="I110" s="217" t="s">
        <v>646</v>
      </c>
      <c r="J110" s="228" t="s">
        <v>543</v>
      </c>
      <c r="K110" s="230" t="s">
        <v>311</v>
      </c>
      <c r="L110" s="231" t="s">
        <v>280</v>
      </c>
      <c r="M110" s="231" t="s">
        <v>280</v>
      </c>
    </row>
    <row r="111" spans="2:13" x14ac:dyDescent="0.25">
      <c r="B111" s="60"/>
      <c r="C111" s="203" t="s">
        <v>92</v>
      </c>
      <c r="D111" s="216">
        <v>53.177999999999997</v>
      </c>
      <c r="E111" s="231" t="s">
        <v>280</v>
      </c>
      <c r="F111" s="231" t="s">
        <v>280</v>
      </c>
      <c r="G111" s="231" t="s">
        <v>280</v>
      </c>
      <c r="H111" s="231" t="s">
        <v>280</v>
      </c>
      <c r="I111" s="217" t="s">
        <v>672</v>
      </c>
      <c r="J111" s="231" t="s">
        <v>280</v>
      </c>
      <c r="K111" s="231" t="s">
        <v>280</v>
      </c>
      <c r="L111" s="231" t="s">
        <v>280</v>
      </c>
      <c r="M111" s="231" t="s">
        <v>280</v>
      </c>
    </row>
    <row r="112" spans="2:13" x14ac:dyDescent="0.25">
      <c r="B112" s="200" t="s">
        <v>798</v>
      </c>
      <c r="C112" s="203" t="s">
        <v>93</v>
      </c>
      <c r="D112" s="216">
        <v>37.643999999999998</v>
      </c>
      <c r="E112" s="216">
        <v>31.265000000000004</v>
      </c>
      <c r="F112" s="216">
        <v>35.32</v>
      </c>
      <c r="G112" s="216">
        <v>51.834666666666664</v>
      </c>
      <c r="H112" s="231" t="s">
        <v>280</v>
      </c>
      <c r="I112" s="217" t="s">
        <v>630</v>
      </c>
      <c r="J112" s="228" t="s">
        <v>498</v>
      </c>
      <c r="K112" s="230" t="s">
        <v>518</v>
      </c>
      <c r="L112" s="230" t="s">
        <v>858</v>
      </c>
      <c r="M112" s="231" t="s">
        <v>280</v>
      </c>
    </row>
    <row r="113" spans="2:13" x14ac:dyDescent="0.25">
      <c r="B113" s="60"/>
      <c r="C113" s="203" t="s">
        <v>94</v>
      </c>
      <c r="D113" s="216">
        <v>40.656000000000006</v>
      </c>
      <c r="E113" s="216">
        <v>49.779999999999994</v>
      </c>
      <c r="F113" s="216">
        <v>50.822499999999991</v>
      </c>
      <c r="G113" s="216">
        <v>49.25066666666666</v>
      </c>
      <c r="H113" s="216">
        <v>59.255524475524467</v>
      </c>
      <c r="I113" s="217" t="s">
        <v>670</v>
      </c>
      <c r="J113" s="228" t="s">
        <v>414</v>
      </c>
      <c r="K113" s="230" t="s">
        <v>405</v>
      </c>
      <c r="L113" s="230" t="s">
        <v>864</v>
      </c>
      <c r="M113" s="230" t="s">
        <v>508</v>
      </c>
    </row>
    <row r="114" spans="2:13" x14ac:dyDescent="0.25">
      <c r="B114" s="60"/>
      <c r="C114" s="203" t="s">
        <v>95</v>
      </c>
      <c r="D114" s="216">
        <v>51.905999999999992</v>
      </c>
      <c r="E114" s="216">
        <v>57.727500000000006</v>
      </c>
      <c r="F114" s="231" t="s">
        <v>280</v>
      </c>
      <c r="G114" s="231" t="s">
        <v>280</v>
      </c>
      <c r="H114" s="231" t="s">
        <v>280</v>
      </c>
      <c r="I114" s="217" t="s">
        <v>660</v>
      </c>
      <c r="J114" s="228" t="s">
        <v>275</v>
      </c>
      <c r="K114" s="231" t="s">
        <v>280</v>
      </c>
      <c r="L114" s="231" t="s">
        <v>280</v>
      </c>
      <c r="M114" s="231" t="s">
        <v>280</v>
      </c>
    </row>
    <row r="115" spans="2:13" x14ac:dyDescent="0.25">
      <c r="B115" s="60"/>
      <c r="C115" s="203" t="s">
        <v>96</v>
      </c>
      <c r="D115" s="216">
        <v>58.626000000000005</v>
      </c>
      <c r="E115" s="216">
        <v>47.399999999999991</v>
      </c>
      <c r="F115" s="216">
        <v>53.990241935483866</v>
      </c>
      <c r="G115" s="216">
        <v>45.521666666666668</v>
      </c>
      <c r="H115" s="216">
        <v>50.136703296703288</v>
      </c>
      <c r="I115" s="217" t="s">
        <v>604</v>
      </c>
      <c r="J115" s="228" t="s">
        <v>452</v>
      </c>
      <c r="K115" s="230" t="s">
        <v>450</v>
      </c>
      <c r="L115" s="230" t="s">
        <v>1047</v>
      </c>
      <c r="M115" s="230" t="s">
        <v>918</v>
      </c>
    </row>
    <row r="116" spans="2:13" x14ac:dyDescent="0.25">
      <c r="B116" s="60"/>
      <c r="C116" s="203" t="s">
        <v>97</v>
      </c>
      <c r="D116" s="216">
        <v>79.49933333333334</v>
      </c>
      <c r="E116" s="216">
        <v>77.790000000000006</v>
      </c>
      <c r="F116" s="216">
        <v>74.837661290322586</v>
      </c>
      <c r="G116" s="216">
        <v>76.651333333333326</v>
      </c>
      <c r="H116" s="216">
        <v>74.120839160839168</v>
      </c>
      <c r="I116" s="217" t="s">
        <v>595</v>
      </c>
      <c r="J116" s="228" t="s">
        <v>315</v>
      </c>
      <c r="K116" s="230" t="s">
        <v>370</v>
      </c>
      <c r="L116" s="230" t="s">
        <v>909</v>
      </c>
      <c r="M116" s="230" t="s">
        <v>328</v>
      </c>
    </row>
    <row r="117" spans="2:13" x14ac:dyDescent="0.25">
      <c r="B117" s="60"/>
      <c r="C117" s="203" t="s">
        <v>98</v>
      </c>
      <c r="D117" s="216">
        <v>68.093999999999994</v>
      </c>
      <c r="E117" s="216">
        <v>64.747500000000002</v>
      </c>
      <c r="F117" s="216">
        <v>60.241153846153836</v>
      </c>
      <c r="G117" s="216">
        <v>62.613999999999997</v>
      </c>
      <c r="H117" s="216">
        <v>63.132307692307691</v>
      </c>
      <c r="I117" s="217" t="s">
        <v>570</v>
      </c>
      <c r="J117" s="228" t="s">
        <v>260</v>
      </c>
      <c r="K117" s="230" t="s">
        <v>394</v>
      </c>
      <c r="L117" s="230" t="s">
        <v>849</v>
      </c>
      <c r="M117" s="230" t="s">
        <v>386</v>
      </c>
    </row>
    <row r="118" spans="2:13" x14ac:dyDescent="0.25">
      <c r="D118" s="216"/>
      <c r="E118" s="216"/>
      <c r="F118" s="216"/>
      <c r="G118" s="216"/>
      <c r="H118" s="216"/>
      <c r="I118" s="233"/>
      <c r="J118" s="233"/>
    </row>
    <row r="119" spans="2:13" x14ac:dyDescent="0.25">
      <c r="I119" s="233"/>
      <c r="J119" s="233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zoomScale="60" zoomScaleNormal="60" workbookViewId="0">
      <selection activeCell="L5" sqref="L5:N5"/>
    </sheetView>
  </sheetViews>
  <sheetFormatPr defaultRowHeight="13.2" x14ac:dyDescent="0.25"/>
  <cols>
    <col min="1" max="256" width="11.5546875" customWidth="1"/>
  </cols>
  <sheetData>
    <row r="2" spans="1:19" x14ac:dyDescent="0.25">
      <c r="A2" s="143" t="s">
        <v>999</v>
      </c>
    </row>
    <row r="3" spans="1:19" x14ac:dyDescent="0.25">
      <c r="K3" s="76"/>
      <c r="L3" s="237"/>
      <c r="M3" s="238"/>
      <c r="N3" s="238"/>
      <c r="O3" s="234"/>
      <c r="P3" s="235"/>
      <c r="Q3" s="76"/>
      <c r="R3" s="76"/>
      <c r="S3" s="76"/>
    </row>
    <row r="4" spans="1:19" x14ac:dyDescent="0.25">
      <c r="A4" s="81" t="s">
        <v>958</v>
      </c>
      <c r="B4" s="154">
        <v>0.38115942028985506</v>
      </c>
      <c r="K4" s="76"/>
      <c r="L4" s="237"/>
      <c r="M4" s="238"/>
      <c r="N4" s="238"/>
      <c r="O4" s="234"/>
      <c r="P4" s="235"/>
      <c r="Q4" s="76"/>
      <c r="R4" s="76"/>
      <c r="S4" s="76"/>
    </row>
    <row r="5" spans="1:19" x14ac:dyDescent="0.25">
      <c r="A5" s="81" t="s">
        <v>959</v>
      </c>
      <c r="B5" s="155">
        <v>0.14347826086956522</v>
      </c>
      <c r="K5" s="76"/>
      <c r="L5" s="237"/>
      <c r="M5" s="238"/>
      <c r="N5" s="238"/>
      <c r="O5" s="234"/>
      <c r="P5" s="235"/>
      <c r="Q5" s="76"/>
      <c r="R5" s="76"/>
      <c r="S5" s="76"/>
    </row>
    <row r="6" spans="1:19" x14ac:dyDescent="0.25">
      <c r="A6" s="81" t="s">
        <v>960</v>
      </c>
      <c r="B6" s="154">
        <v>0.15507246376811595</v>
      </c>
      <c r="K6" s="76"/>
      <c r="L6" s="237"/>
      <c r="M6" s="238"/>
      <c r="N6" s="238"/>
      <c r="O6" s="234"/>
      <c r="P6" s="235"/>
      <c r="Q6" s="76"/>
      <c r="R6" s="76"/>
      <c r="S6" s="76"/>
    </row>
    <row r="7" spans="1:19" x14ac:dyDescent="0.25">
      <c r="A7" s="81" t="s">
        <v>961</v>
      </c>
      <c r="B7" s="155">
        <v>0.11304347826086956</v>
      </c>
      <c r="K7" s="76"/>
      <c r="L7" s="237"/>
      <c r="M7" s="238"/>
      <c r="N7" s="238"/>
      <c r="O7" s="234"/>
      <c r="P7" s="235"/>
      <c r="Q7" s="76"/>
      <c r="R7" s="76"/>
      <c r="S7" s="76"/>
    </row>
    <row r="8" spans="1:19" x14ac:dyDescent="0.25">
      <c r="A8" s="81" t="s">
        <v>962</v>
      </c>
      <c r="B8" s="154">
        <v>6.8115942028985507E-2</v>
      </c>
      <c r="K8" s="76"/>
      <c r="L8" s="237"/>
      <c r="M8" s="238"/>
      <c r="N8" s="238"/>
      <c r="O8" s="234"/>
      <c r="P8" s="235"/>
      <c r="Q8" s="76"/>
      <c r="R8" s="76"/>
      <c r="S8" s="76"/>
    </row>
    <row r="9" spans="1:19" x14ac:dyDescent="0.25">
      <c r="A9" s="200" t="s">
        <v>983</v>
      </c>
      <c r="B9" s="155">
        <v>0.1391304347826087</v>
      </c>
      <c r="K9" s="76"/>
      <c r="L9" s="76"/>
      <c r="M9" s="76"/>
      <c r="N9" s="76"/>
      <c r="O9" s="76"/>
      <c r="P9" s="76"/>
      <c r="Q9" s="76"/>
      <c r="R9" s="76"/>
      <c r="S9" s="76"/>
    </row>
    <row r="10" spans="1:19" x14ac:dyDescent="0.25">
      <c r="B10" s="156"/>
      <c r="K10" s="76"/>
      <c r="L10" s="76"/>
      <c r="M10" s="76"/>
      <c r="N10" s="76"/>
      <c r="O10" s="76"/>
      <c r="P10" s="76"/>
      <c r="Q10" s="76"/>
      <c r="R10" s="76"/>
      <c r="S10" s="76"/>
    </row>
    <row r="11" spans="1:19" x14ac:dyDescent="0.25">
      <c r="K11" s="76"/>
      <c r="L11" s="76"/>
      <c r="M11" s="76"/>
      <c r="N11" s="76"/>
      <c r="O11" s="76"/>
      <c r="P11" s="76"/>
      <c r="Q11" s="76"/>
      <c r="R11" s="76"/>
      <c r="S11" s="76"/>
    </row>
    <row r="12" spans="1:19" x14ac:dyDescent="0.25">
      <c r="K12" s="76"/>
      <c r="L12" s="76"/>
      <c r="M12" s="76"/>
      <c r="N12" s="76"/>
      <c r="O12" s="76"/>
      <c r="P12" s="76"/>
      <c r="Q12" s="76"/>
      <c r="R12" s="76"/>
      <c r="S12" s="76"/>
    </row>
    <row r="13" spans="1:19" x14ac:dyDescent="0.25">
      <c r="K13" s="76"/>
      <c r="L13" s="76"/>
      <c r="M13" s="76"/>
      <c r="N13" s="76"/>
      <c r="O13" s="76"/>
      <c r="P13" s="76"/>
      <c r="Q13" s="76"/>
      <c r="R13" s="76"/>
      <c r="S13" s="76"/>
    </row>
    <row r="14" spans="1:19" x14ac:dyDescent="0.25">
      <c r="K14" s="76"/>
      <c r="L14" s="76"/>
      <c r="M14" s="76"/>
      <c r="N14" s="237"/>
      <c r="O14" s="238"/>
      <c r="P14" s="238"/>
      <c r="Q14" s="234"/>
      <c r="R14" s="235"/>
      <c r="S14" s="76"/>
    </row>
    <row r="15" spans="1:19" x14ac:dyDescent="0.25">
      <c r="K15" s="76"/>
      <c r="L15" s="76"/>
      <c r="M15" s="76"/>
      <c r="N15" s="237"/>
      <c r="O15" s="238"/>
      <c r="P15" s="238"/>
      <c r="Q15" s="234"/>
      <c r="R15" s="235"/>
      <c r="S15" s="76"/>
    </row>
    <row r="16" spans="1:19" x14ac:dyDescent="0.25">
      <c r="K16" s="76"/>
      <c r="L16" s="76"/>
      <c r="M16" s="76"/>
      <c r="N16" s="237"/>
      <c r="O16" s="238"/>
      <c r="P16" s="238"/>
      <c r="Q16" s="234"/>
      <c r="R16" s="235"/>
      <c r="S16" s="76"/>
    </row>
    <row r="17" spans="11:19" x14ac:dyDescent="0.25">
      <c r="K17" s="76"/>
      <c r="L17" s="76"/>
      <c r="M17" s="76"/>
      <c r="N17" s="237"/>
      <c r="O17" s="238"/>
      <c r="P17" s="238"/>
      <c r="Q17" s="234"/>
      <c r="R17" s="235"/>
      <c r="S17" s="76"/>
    </row>
    <row r="18" spans="11:19" x14ac:dyDescent="0.25">
      <c r="K18" s="76"/>
      <c r="L18" s="76"/>
      <c r="M18" s="76"/>
      <c r="N18" s="237"/>
      <c r="O18" s="238"/>
      <c r="P18" s="238"/>
      <c r="Q18" s="234"/>
      <c r="R18" s="235"/>
      <c r="S18" s="76"/>
    </row>
    <row r="19" spans="11:19" x14ac:dyDescent="0.25">
      <c r="K19" s="76"/>
      <c r="L19" s="76"/>
      <c r="M19" s="76"/>
      <c r="N19" s="237"/>
      <c r="O19" s="238"/>
      <c r="P19" s="238"/>
      <c r="Q19" s="234"/>
      <c r="R19" s="235"/>
      <c r="S19" s="76"/>
    </row>
    <row r="20" spans="11:19" x14ac:dyDescent="0.25">
      <c r="K20" s="76"/>
      <c r="L20" s="76"/>
      <c r="M20" s="76"/>
      <c r="N20" s="76"/>
      <c r="O20" s="76"/>
      <c r="P20" s="76"/>
      <c r="Q20" s="76"/>
      <c r="R20" s="76"/>
      <c r="S20" s="76"/>
    </row>
    <row r="21" spans="11:19" x14ac:dyDescent="0.25">
      <c r="K21" s="76"/>
      <c r="L21" s="76"/>
      <c r="M21" s="76"/>
      <c r="N21" s="76"/>
      <c r="O21" s="76"/>
      <c r="P21" s="76"/>
      <c r="Q21" s="76"/>
      <c r="R21" s="76"/>
      <c r="S21" s="76"/>
    </row>
    <row r="22" spans="11:19" x14ac:dyDescent="0.25">
      <c r="K22" s="76"/>
      <c r="L22" s="76"/>
      <c r="M22" s="76"/>
      <c r="N22" s="76"/>
      <c r="O22" s="76"/>
      <c r="P22" s="76"/>
      <c r="Q22" s="76"/>
      <c r="R22" s="76"/>
      <c r="S22" s="76"/>
    </row>
    <row r="23" spans="11:19" x14ac:dyDescent="0.25">
      <c r="K23" s="76"/>
      <c r="L23" s="76"/>
      <c r="M23" s="76"/>
      <c r="N23" s="76"/>
      <c r="O23" s="76"/>
      <c r="P23" s="76"/>
      <c r="Q23" s="76"/>
      <c r="R23" s="76"/>
      <c r="S23" s="76"/>
    </row>
    <row r="24" spans="11:19" x14ac:dyDescent="0.25">
      <c r="K24" s="76"/>
      <c r="L24" s="76"/>
      <c r="M24" s="76"/>
      <c r="N24" s="76"/>
      <c r="O24" s="76"/>
      <c r="P24" s="76"/>
      <c r="Q24" s="76"/>
      <c r="R24" s="76"/>
      <c r="S24" s="76"/>
    </row>
  </sheetData>
  <mergeCells count="12">
    <mergeCell ref="N19:P19"/>
    <mergeCell ref="N14:P14"/>
    <mergeCell ref="N15:P15"/>
    <mergeCell ref="N16:P16"/>
    <mergeCell ref="N17:P17"/>
    <mergeCell ref="N18:P18"/>
    <mergeCell ref="L8:N8"/>
    <mergeCell ref="L3:N3"/>
    <mergeCell ref="L4:N4"/>
    <mergeCell ref="L5:N5"/>
    <mergeCell ref="L6:N6"/>
    <mergeCell ref="L7:N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zoomScale="50" zoomScaleNormal="50" workbookViewId="0">
      <selection activeCell="A15" sqref="A15"/>
    </sheetView>
  </sheetViews>
  <sheetFormatPr defaultRowHeight="13.2" x14ac:dyDescent="0.25"/>
  <cols>
    <col min="1" max="1" width="42.88671875" customWidth="1"/>
    <col min="2" max="256" width="11.5546875" customWidth="1"/>
  </cols>
  <sheetData>
    <row r="2" spans="1:21" x14ac:dyDescent="0.25">
      <c r="A2" s="143" t="s">
        <v>989</v>
      </c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x14ac:dyDescent="0.25">
      <c r="J3" s="76"/>
      <c r="K3" s="236"/>
      <c r="L3" s="237"/>
      <c r="M3" s="238"/>
      <c r="N3" s="238"/>
      <c r="O3" s="234"/>
      <c r="P3" s="235"/>
      <c r="Q3" s="76"/>
      <c r="R3" s="76"/>
      <c r="S3" s="76"/>
      <c r="T3" s="76"/>
      <c r="U3" s="76"/>
    </row>
    <row r="4" spans="1:21" x14ac:dyDescent="0.25">
      <c r="A4" s="81" t="s">
        <v>963</v>
      </c>
      <c r="B4" s="154">
        <v>0.51159420289855073</v>
      </c>
      <c r="J4" s="76"/>
      <c r="K4" s="236"/>
      <c r="L4" s="237"/>
      <c r="M4" s="238"/>
      <c r="N4" s="238"/>
      <c r="O4" s="234"/>
      <c r="P4" s="76"/>
      <c r="Q4" s="76"/>
      <c r="R4" s="76"/>
      <c r="S4" s="76"/>
      <c r="T4" s="76"/>
      <c r="U4" s="76"/>
    </row>
    <row r="5" spans="1:21" x14ac:dyDescent="0.25">
      <c r="A5" s="81" t="s">
        <v>1009</v>
      </c>
      <c r="B5" s="155">
        <v>8.5507246376811591E-2</v>
      </c>
      <c r="J5" s="76"/>
      <c r="K5" s="236"/>
      <c r="L5" s="237"/>
      <c r="M5" s="238"/>
      <c r="N5" s="238"/>
      <c r="O5" s="234"/>
      <c r="P5" s="76"/>
      <c r="Q5" s="76"/>
      <c r="R5" s="76"/>
      <c r="S5" s="76"/>
      <c r="T5" s="76"/>
      <c r="U5" s="76"/>
    </row>
    <row r="6" spans="1:21" x14ac:dyDescent="0.25">
      <c r="A6" s="81" t="s">
        <v>1010</v>
      </c>
      <c r="B6" s="154">
        <v>0.18405797101449275</v>
      </c>
      <c r="J6" s="76"/>
      <c r="K6" s="236"/>
      <c r="L6" s="237"/>
      <c r="M6" s="238"/>
      <c r="N6" s="238"/>
      <c r="O6" s="234"/>
      <c r="P6" s="235"/>
      <c r="Q6" s="76"/>
      <c r="R6" s="76"/>
      <c r="S6" s="76"/>
      <c r="T6" s="76"/>
      <c r="U6" s="76"/>
    </row>
    <row r="7" spans="1:21" x14ac:dyDescent="0.25">
      <c r="A7" s="81" t="s">
        <v>964</v>
      </c>
      <c r="B7" s="155">
        <v>0.10869565217391304</v>
      </c>
      <c r="J7" s="76"/>
      <c r="K7" s="236"/>
      <c r="L7" s="237"/>
      <c r="M7" s="238"/>
      <c r="N7" s="238"/>
      <c r="O7" s="234"/>
      <c r="P7" s="235"/>
      <c r="Q7" s="76"/>
      <c r="R7" s="76"/>
      <c r="S7" s="76"/>
      <c r="T7" s="76"/>
      <c r="U7" s="76"/>
    </row>
    <row r="8" spans="1:21" x14ac:dyDescent="0.25">
      <c r="A8" s="77" t="s">
        <v>983</v>
      </c>
      <c r="B8" s="154">
        <v>0.11014492753623188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1:21" x14ac:dyDescent="0.25"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1:21" x14ac:dyDescent="0.25"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1:21" x14ac:dyDescent="0.25">
      <c r="J11" s="76"/>
      <c r="K11" s="76"/>
      <c r="L11" s="76"/>
      <c r="M11" s="76"/>
      <c r="N11" s="76"/>
      <c r="O11" s="237"/>
      <c r="P11" s="238"/>
      <c r="Q11" s="238"/>
      <c r="R11" s="234"/>
      <c r="S11" s="235"/>
      <c r="T11" s="76"/>
      <c r="U11" s="76"/>
    </row>
    <row r="12" spans="1:21" x14ac:dyDescent="0.25">
      <c r="J12" s="76"/>
      <c r="K12" s="76"/>
      <c r="L12" s="76"/>
      <c r="M12" s="76"/>
      <c r="N12" s="76"/>
      <c r="O12" s="237"/>
      <c r="P12" s="238"/>
      <c r="Q12" s="238"/>
      <c r="R12" s="234"/>
      <c r="S12" s="76"/>
      <c r="T12" s="76"/>
      <c r="U12" s="76"/>
    </row>
    <row r="13" spans="1:21" x14ac:dyDescent="0.25">
      <c r="J13" s="76"/>
      <c r="K13" s="76"/>
      <c r="L13" s="76"/>
      <c r="M13" s="76"/>
      <c r="N13" s="76"/>
      <c r="O13" s="237"/>
      <c r="P13" s="238"/>
      <c r="Q13" s="238"/>
      <c r="R13" s="234"/>
      <c r="S13" s="76"/>
      <c r="T13" s="76"/>
      <c r="U13" s="76"/>
    </row>
    <row r="14" spans="1:21" x14ac:dyDescent="0.25">
      <c r="J14" s="76"/>
      <c r="K14" s="76"/>
      <c r="L14" s="76"/>
      <c r="M14" s="76"/>
      <c r="N14" s="76"/>
      <c r="O14" s="237"/>
      <c r="P14" s="238"/>
      <c r="Q14" s="238"/>
      <c r="R14" s="234"/>
      <c r="S14" s="235"/>
      <c r="T14" s="76"/>
      <c r="U14" s="76"/>
    </row>
    <row r="15" spans="1:21" x14ac:dyDescent="0.25">
      <c r="J15" s="76"/>
      <c r="K15" s="76"/>
      <c r="L15" s="76"/>
      <c r="M15" s="76"/>
      <c r="N15" s="76"/>
      <c r="O15" s="237"/>
      <c r="P15" s="238"/>
      <c r="Q15" s="238"/>
      <c r="R15" s="234"/>
      <c r="S15" s="235"/>
      <c r="T15" s="76"/>
      <c r="U15" s="76"/>
    </row>
    <row r="16" spans="1:21" x14ac:dyDescent="0.25"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10:21" x14ac:dyDescent="0.25"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10:21" x14ac:dyDescent="0.25"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10:21" x14ac:dyDescent="0.25"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10:21" x14ac:dyDescent="0.25"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10:21" x14ac:dyDescent="0.25"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10:21" x14ac:dyDescent="0.25"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10:21" x14ac:dyDescent="0.25"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10:21" x14ac:dyDescent="0.25"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10:21" x14ac:dyDescent="0.25"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10:21" x14ac:dyDescent="0.25"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10:21" x14ac:dyDescent="0.25"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10:21" x14ac:dyDescent="0.25"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10:21" x14ac:dyDescent="0.25"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</row>
  </sheetData>
  <mergeCells count="10">
    <mergeCell ref="O12:Q12"/>
    <mergeCell ref="O13:Q13"/>
    <mergeCell ref="O14:Q14"/>
    <mergeCell ref="O15:Q15"/>
    <mergeCell ref="L3:N3"/>
    <mergeCell ref="L4:N4"/>
    <mergeCell ref="L5:N5"/>
    <mergeCell ref="L6:N6"/>
    <mergeCell ref="L7:N7"/>
    <mergeCell ref="O11:Q1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116"/>
  <sheetViews>
    <sheetView zoomScale="50" zoomScaleNormal="50" workbookViewId="0">
      <selection activeCell="A8" sqref="A8"/>
    </sheetView>
  </sheetViews>
  <sheetFormatPr defaultRowHeight="13.2" x14ac:dyDescent="0.25"/>
  <cols>
    <col min="1" max="2" width="11.5546875" customWidth="1"/>
    <col min="3" max="3" width="29" customWidth="1"/>
    <col min="4" max="5" width="20.44140625" customWidth="1"/>
    <col min="6" max="51" width="11.5546875" customWidth="1"/>
    <col min="52" max="52" width="26.109375" customWidth="1"/>
    <col min="53" max="53" width="25.5546875" customWidth="1"/>
    <col min="54" max="256" width="11.5546875" customWidth="1"/>
  </cols>
  <sheetData>
    <row r="3" spans="1:59" x14ac:dyDescent="0.25">
      <c r="D3" t="s">
        <v>174</v>
      </c>
      <c r="E3" s="1" t="s">
        <v>189</v>
      </c>
      <c r="G3" t="s">
        <v>175</v>
      </c>
      <c r="J3" t="s">
        <v>176</v>
      </c>
      <c r="M3" t="s">
        <v>177</v>
      </c>
      <c r="P3" t="s">
        <v>178</v>
      </c>
      <c r="S3" t="s">
        <v>179</v>
      </c>
      <c r="V3" t="s">
        <v>180</v>
      </c>
      <c r="Y3" t="s">
        <v>181</v>
      </c>
      <c r="AB3" t="s">
        <v>182</v>
      </c>
      <c r="AE3" t="s">
        <v>183</v>
      </c>
      <c r="AH3" t="s">
        <v>184</v>
      </c>
      <c r="AK3" t="s">
        <v>185</v>
      </c>
      <c r="AN3" t="s">
        <v>186</v>
      </c>
      <c r="AQ3" t="s">
        <v>187</v>
      </c>
      <c r="AT3" t="s">
        <v>188</v>
      </c>
      <c r="AW3" s="1" t="s">
        <v>190</v>
      </c>
    </row>
    <row r="4" spans="1:59" x14ac:dyDescent="0.25">
      <c r="A4">
        <v>100</v>
      </c>
      <c r="B4">
        <v>1</v>
      </c>
      <c r="C4" t="s">
        <v>1</v>
      </c>
      <c r="D4" s="4">
        <v>0.57099999999999995</v>
      </c>
      <c r="E4">
        <v>99</v>
      </c>
      <c r="F4" t="s">
        <v>1</v>
      </c>
      <c r="G4" s="5">
        <v>0.27400000000000002</v>
      </c>
      <c r="H4" s="6">
        <v>97.2</v>
      </c>
      <c r="I4" t="s">
        <v>1</v>
      </c>
      <c r="J4" s="5">
        <v>0.254</v>
      </c>
      <c r="K4" s="6">
        <v>95.399999999999991</v>
      </c>
      <c r="L4" t="s">
        <v>1</v>
      </c>
      <c r="M4" s="5">
        <v>0.44400000000000001</v>
      </c>
      <c r="N4">
        <v>91.8</v>
      </c>
      <c r="O4" t="s">
        <v>1</v>
      </c>
      <c r="P4" s="5">
        <v>0.377</v>
      </c>
      <c r="Q4" s="6">
        <v>100</v>
      </c>
      <c r="R4" t="s">
        <v>1</v>
      </c>
      <c r="S4" s="5">
        <v>0.27100000000000002</v>
      </c>
      <c r="T4">
        <v>95.399999999999991</v>
      </c>
      <c r="U4" t="s">
        <v>1</v>
      </c>
      <c r="V4" s="5">
        <v>0.13600000000000001</v>
      </c>
      <c r="W4">
        <v>88.2</v>
      </c>
      <c r="X4" t="s">
        <v>1</v>
      </c>
      <c r="Y4" s="5">
        <v>0.50800000000000001</v>
      </c>
      <c r="Z4">
        <v>96.3</v>
      </c>
      <c r="AA4" t="s">
        <v>1</v>
      </c>
      <c r="AB4" s="5">
        <v>0.32700000000000001</v>
      </c>
      <c r="AC4">
        <v>95.399999999999991</v>
      </c>
      <c r="AD4" t="s">
        <v>1</v>
      </c>
      <c r="AE4" s="5">
        <v>0.42599999999999999</v>
      </c>
      <c r="AF4">
        <v>96.3</v>
      </c>
      <c r="AG4" t="s">
        <v>1</v>
      </c>
      <c r="AH4" s="5">
        <v>0.75</v>
      </c>
      <c r="AI4">
        <v>100</v>
      </c>
      <c r="AJ4" t="s">
        <v>1</v>
      </c>
      <c r="AK4" s="5">
        <v>0.38200000000000001</v>
      </c>
      <c r="AL4">
        <v>97.2</v>
      </c>
      <c r="AM4" t="s">
        <v>1</v>
      </c>
      <c r="AN4" s="5">
        <v>0.52600000000000002</v>
      </c>
      <c r="AO4">
        <v>85.5</v>
      </c>
      <c r="AP4" t="s">
        <v>1</v>
      </c>
      <c r="AQ4" s="5">
        <v>0.73199999999999998</v>
      </c>
      <c r="AR4">
        <v>88.2</v>
      </c>
      <c r="AS4" t="s">
        <v>1</v>
      </c>
      <c r="AT4" s="5">
        <v>0.41799999999999998</v>
      </c>
      <c r="AU4">
        <v>75.599999999999994</v>
      </c>
      <c r="AV4" t="s">
        <v>1</v>
      </c>
      <c r="AW4" s="6">
        <f>AVERAGE(AU4,AR4,AO4,AL4,AI4,AF4,AC4,Z4,W4,T4,Q4,N4,K4,H4,E4)</f>
        <v>93.433333333333337</v>
      </c>
      <c r="AZ4" t="s">
        <v>97</v>
      </c>
      <c r="BA4">
        <v>95.173333333333332</v>
      </c>
      <c r="BB4">
        <v>1</v>
      </c>
    </row>
    <row r="5" spans="1:59" x14ac:dyDescent="0.25">
      <c r="A5">
        <v>99</v>
      </c>
      <c r="B5">
        <v>2</v>
      </c>
      <c r="C5" t="s">
        <v>2</v>
      </c>
      <c r="D5" s="5">
        <v>0.218</v>
      </c>
      <c r="E5">
        <v>68.400000000000006</v>
      </c>
      <c r="F5" t="s">
        <v>2</v>
      </c>
      <c r="G5" s="5">
        <v>8.6999999999999994E-2</v>
      </c>
      <c r="H5" s="6">
        <v>51.300000000000004</v>
      </c>
      <c r="I5" t="s">
        <v>2</v>
      </c>
      <c r="J5" s="5">
        <v>0.10100000000000001</v>
      </c>
      <c r="K5" s="6">
        <v>63</v>
      </c>
      <c r="L5" t="s">
        <v>2</v>
      </c>
      <c r="M5" s="5">
        <v>0.39100000000000001</v>
      </c>
      <c r="N5">
        <v>85.5</v>
      </c>
      <c r="O5" t="s">
        <v>2</v>
      </c>
      <c r="P5" s="5">
        <v>0.12</v>
      </c>
      <c r="Q5" s="6">
        <v>70.199999999999989</v>
      </c>
      <c r="R5" t="s">
        <v>2</v>
      </c>
      <c r="S5" s="5">
        <v>0.09</v>
      </c>
      <c r="T5">
        <v>51.300000000000004</v>
      </c>
      <c r="U5" t="s">
        <v>2</v>
      </c>
      <c r="V5" s="5">
        <v>4.3999999999999997E-2</v>
      </c>
      <c r="W5">
        <v>31.5</v>
      </c>
      <c r="X5" t="s">
        <v>2</v>
      </c>
      <c r="Y5" s="5">
        <v>0.25700000000000001</v>
      </c>
      <c r="Z5">
        <v>70.199999999999989</v>
      </c>
      <c r="AA5" t="s">
        <v>2</v>
      </c>
      <c r="AB5" s="5">
        <v>0.129</v>
      </c>
      <c r="AC5">
        <v>62.1</v>
      </c>
      <c r="AD5" t="s">
        <v>2</v>
      </c>
      <c r="AE5" s="5">
        <v>0.33700000000000002</v>
      </c>
      <c r="AF5">
        <v>84.6</v>
      </c>
      <c r="AG5" t="s">
        <v>2</v>
      </c>
      <c r="AH5" s="5">
        <v>0.46700000000000003</v>
      </c>
      <c r="AI5">
        <v>73.8</v>
      </c>
      <c r="AJ5" t="s">
        <v>2</v>
      </c>
      <c r="AK5" s="5">
        <v>0.186</v>
      </c>
      <c r="AL5">
        <v>68.400000000000006</v>
      </c>
      <c r="AM5" t="s">
        <v>2</v>
      </c>
      <c r="AN5" s="5">
        <v>0.65800000000000003</v>
      </c>
      <c r="AO5">
        <v>96.3</v>
      </c>
      <c r="AP5" t="s">
        <v>2</v>
      </c>
      <c r="AQ5" s="5">
        <v>0.69299999999999995</v>
      </c>
      <c r="AR5">
        <v>78.3</v>
      </c>
      <c r="AS5" t="s">
        <v>2</v>
      </c>
      <c r="AT5" s="5">
        <v>0.442</v>
      </c>
      <c r="AU5">
        <v>80.100000000000009</v>
      </c>
      <c r="AV5" t="s">
        <v>2</v>
      </c>
      <c r="AW5" s="6">
        <f t="shared" ref="AW5:AW68" si="0">AVERAGE(AU5,AR5,AO5,AL5,AI5,AF5,AC5,Z5,W5,T5,Q5,N5,K5,H5,E5)</f>
        <v>69</v>
      </c>
      <c r="AZ5" t="s">
        <v>85</v>
      </c>
      <c r="BA5">
        <v>94.326666666666668</v>
      </c>
      <c r="BB5">
        <v>2</v>
      </c>
      <c r="BE5" t="s">
        <v>1</v>
      </c>
      <c r="BF5">
        <v>93.433333333333337</v>
      </c>
      <c r="BG5">
        <v>3</v>
      </c>
    </row>
    <row r="6" spans="1:59" x14ac:dyDescent="0.25">
      <c r="A6">
        <v>98.1</v>
      </c>
      <c r="B6">
        <v>3</v>
      </c>
      <c r="C6" t="s">
        <v>3</v>
      </c>
      <c r="D6" s="5">
        <v>0.42</v>
      </c>
      <c r="E6">
        <v>89.1</v>
      </c>
      <c r="F6" t="s">
        <v>3</v>
      </c>
      <c r="G6" s="5">
        <v>0.182</v>
      </c>
      <c r="H6" s="6">
        <v>81.899999999999991</v>
      </c>
      <c r="I6" t="s">
        <v>3</v>
      </c>
      <c r="J6" s="5">
        <v>0.125</v>
      </c>
      <c r="K6" s="6">
        <v>75.599999999999994</v>
      </c>
      <c r="L6" t="s">
        <v>3</v>
      </c>
      <c r="M6" s="5">
        <v>0.36399999999999999</v>
      </c>
      <c r="N6">
        <v>81.899999999999991</v>
      </c>
      <c r="O6" t="s">
        <v>3</v>
      </c>
      <c r="P6" s="5">
        <v>0.11799999999999999</v>
      </c>
      <c r="Q6" s="6">
        <v>70.199999999999989</v>
      </c>
      <c r="R6" t="s">
        <v>3</v>
      </c>
      <c r="S6" s="5">
        <v>0.114</v>
      </c>
      <c r="T6">
        <v>61.199999999999996</v>
      </c>
      <c r="U6" t="s">
        <v>3</v>
      </c>
      <c r="V6" s="5">
        <v>4.7E-2</v>
      </c>
      <c r="W6">
        <v>37.799999999999997</v>
      </c>
      <c r="X6" t="s">
        <v>3</v>
      </c>
      <c r="Y6" s="5">
        <v>0.28399999999999997</v>
      </c>
      <c r="Z6">
        <v>73.8</v>
      </c>
      <c r="AA6" t="s">
        <v>3</v>
      </c>
      <c r="AB6" s="5">
        <v>0.153</v>
      </c>
      <c r="AC6">
        <v>66.600000000000009</v>
      </c>
      <c r="AD6" t="s">
        <v>3</v>
      </c>
      <c r="AE6" s="5">
        <v>0.29799999999999999</v>
      </c>
      <c r="AF6">
        <v>72</v>
      </c>
      <c r="AG6" t="s">
        <v>3</v>
      </c>
      <c r="AH6" s="5">
        <v>0.48799999999999999</v>
      </c>
      <c r="AI6">
        <v>78.3</v>
      </c>
      <c r="AJ6" t="s">
        <v>3</v>
      </c>
      <c r="AK6" s="5">
        <v>0.253</v>
      </c>
      <c r="AL6">
        <v>81</v>
      </c>
      <c r="AM6" t="s">
        <v>3</v>
      </c>
      <c r="AN6" s="5">
        <v>0.55300000000000005</v>
      </c>
      <c r="AO6">
        <v>86.4</v>
      </c>
      <c r="AP6" t="s">
        <v>3</v>
      </c>
      <c r="AQ6" s="5">
        <v>0.65900000000000003</v>
      </c>
      <c r="AR6">
        <v>72.899999999999991</v>
      </c>
      <c r="AS6" t="s">
        <v>3</v>
      </c>
      <c r="AT6" s="5">
        <v>0.46400000000000002</v>
      </c>
      <c r="AU6">
        <v>81.899999999999991</v>
      </c>
      <c r="AV6" t="s">
        <v>3</v>
      </c>
      <c r="AW6" s="6">
        <f t="shared" si="0"/>
        <v>74.039999999999992</v>
      </c>
      <c r="AZ6" t="s">
        <v>197</v>
      </c>
      <c r="BA6">
        <v>93.433333333333337</v>
      </c>
      <c r="BB6">
        <v>3</v>
      </c>
      <c r="BE6" t="s">
        <v>2</v>
      </c>
      <c r="BF6">
        <v>69</v>
      </c>
      <c r="BG6">
        <v>32</v>
      </c>
    </row>
    <row r="7" spans="1:59" x14ac:dyDescent="0.25">
      <c r="A7">
        <v>97.2</v>
      </c>
      <c r="B7">
        <v>4</v>
      </c>
      <c r="C7" t="s">
        <v>4</v>
      </c>
      <c r="D7" s="5">
        <v>0.51500000000000001</v>
      </c>
      <c r="E7">
        <v>96.3</v>
      </c>
      <c r="F7" t="s">
        <v>4</v>
      </c>
      <c r="G7" s="5">
        <v>0.27700000000000002</v>
      </c>
      <c r="H7" s="6">
        <v>97.2</v>
      </c>
      <c r="I7" t="s">
        <v>4</v>
      </c>
      <c r="J7" s="5">
        <v>0.23899999999999999</v>
      </c>
      <c r="K7" s="6">
        <v>94.5</v>
      </c>
      <c r="L7" t="s">
        <v>4</v>
      </c>
      <c r="M7" s="5">
        <v>0.5</v>
      </c>
      <c r="N7">
        <v>100</v>
      </c>
      <c r="O7" t="s">
        <v>4</v>
      </c>
      <c r="P7" s="5">
        <v>0.2</v>
      </c>
      <c r="Q7" s="6">
        <v>87.3</v>
      </c>
      <c r="R7" t="s">
        <v>4</v>
      </c>
      <c r="S7" s="5">
        <v>0.185</v>
      </c>
      <c r="T7">
        <v>81.899999999999991</v>
      </c>
      <c r="U7" t="s">
        <v>4</v>
      </c>
      <c r="V7" s="5">
        <v>0.123</v>
      </c>
      <c r="W7">
        <v>82.8</v>
      </c>
      <c r="X7" t="s">
        <v>4</v>
      </c>
      <c r="Y7" s="5">
        <v>0.48499999999999999</v>
      </c>
      <c r="Z7">
        <v>94.5</v>
      </c>
      <c r="AA7" t="s">
        <v>4</v>
      </c>
      <c r="AB7" s="5">
        <v>0.25</v>
      </c>
      <c r="AC7">
        <v>85.5</v>
      </c>
      <c r="AD7" t="s">
        <v>4</v>
      </c>
      <c r="AE7" s="5">
        <v>0.29699999999999999</v>
      </c>
      <c r="AF7">
        <v>72</v>
      </c>
      <c r="AG7" t="s">
        <v>4</v>
      </c>
      <c r="AH7" s="5">
        <v>0.58499999999999996</v>
      </c>
      <c r="AI7">
        <v>88.2</v>
      </c>
      <c r="AJ7" t="s">
        <v>4</v>
      </c>
      <c r="AK7" s="5">
        <v>0.36499999999999999</v>
      </c>
      <c r="AL7">
        <v>95.399999999999991</v>
      </c>
      <c r="AM7" t="s">
        <v>4</v>
      </c>
      <c r="AN7" s="5">
        <v>0.60899999999999999</v>
      </c>
      <c r="AO7">
        <v>90.9</v>
      </c>
      <c r="AP7" t="s">
        <v>4</v>
      </c>
      <c r="AQ7" s="5">
        <v>0.746</v>
      </c>
      <c r="AR7">
        <v>90.9</v>
      </c>
      <c r="AS7" t="s">
        <v>4</v>
      </c>
      <c r="AT7" s="5">
        <v>0.53200000000000003</v>
      </c>
      <c r="AU7">
        <v>92.7</v>
      </c>
      <c r="AV7" t="s">
        <v>4</v>
      </c>
      <c r="AW7" s="6">
        <f t="shared" si="0"/>
        <v>90.006666666666661</v>
      </c>
      <c r="AZ7" t="s">
        <v>89</v>
      </c>
      <c r="BA7">
        <v>93.38000000000001</v>
      </c>
      <c r="BB7">
        <v>4</v>
      </c>
      <c r="BE7" t="s">
        <v>3</v>
      </c>
      <c r="BF7">
        <v>74.039999999999992</v>
      </c>
      <c r="BG7">
        <v>26</v>
      </c>
    </row>
    <row r="8" spans="1:59" x14ac:dyDescent="0.25">
      <c r="A8">
        <v>96.3</v>
      </c>
      <c r="B8">
        <v>5</v>
      </c>
      <c r="C8" t="s">
        <v>5</v>
      </c>
      <c r="D8" s="5">
        <v>0.54800000000000004</v>
      </c>
      <c r="E8">
        <v>97.2</v>
      </c>
      <c r="F8" t="s">
        <v>5</v>
      </c>
      <c r="G8" s="5">
        <v>0.27900000000000003</v>
      </c>
      <c r="H8" s="6">
        <v>97.2</v>
      </c>
      <c r="I8" t="s">
        <v>5</v>
      </c>
      <c r="J8" s="5">
        <v>0.184</v>
      </c>
      <c r="K8" s="6">
        <v>87.3</v>
      </c>
      <c r="L8" t="s">
        <v>5</v>
      </c>
      <c r="M8" s="5">
        <v>0.45300000000000001</v>
      </c>
      <c r="N8">
        <v>93.600000000000009</v>
      </c>
      <c r="O8" t="s">
        <v>5</v>
      </c>
      <c r="P8" s="5">
        <v>0.20200000000000001</v>
      </c>
      <c r="Q8" s="6">
        <v>87.3</v>
      </c>
      <c r="R8" t="s">
        <v>5</v>
      </c>
      <c r="S8" s="5">
        <v>0.14799999999999999</v>
      </c>
      <c r="T8">
        <v>73.8</v>
      </c>
      <c r="U8" t="s">
        <v>5</v>
      </c>
      <c r="V8" s="5">
        <v>9.5000000000000001E-2</v>
      </c>
      <c r="W8">
        <v>71.099999999999994</v>
      </c>
      <c r="X8" t="s">
        <v>5</v>
      </c>
      <c r="Y8" s="5">
        <v>0.22600000000000001</v>
      </c>
      <c r="Z8">
        <v>68.400000000000006</v>
      </c>
      <c r="AA8" t="s">
        <v>5</v>
      </c>
      <c r="AB8" s="5">
        <v>0.17299999999999999</v>
      </c>
      <c r="AC8">
        <v>70.199999999999989</v>
      </c>
      <c r="AD8" t="s">
        <v>5</v>
      </c>
      <c r="AE8" s="5">
        <v>0.39500000000000002</v>
      </c>
      <c r="AF8">
        <v>94.5</v>
      </c>
      <c r="AG8" t="s">
        <v>5</v>
      </c>
      <c r="AH8" s="5">
        <v>0.59799999999999998</v>
      </c>
      <c r="AI8">
        <v>90.9</v>
      </c>
      <c r="AJ8" t="s">
        <v>5</v>
      </c>
      <c r="AK8" s="5">
        <v>0.32100000000000001</v>
      </c>
      <c r="AL8">
        <v>88.2</v>
      </c>
      <c r="AM8" t="s">
        <v>5</v>
      </c>
      <c r="AN8" s="5">
        <v>0.61699999999999999</v>
      </c>
      <c r="AO8">
        <v>93.600000000000009</v>
      </c>
      <c r="AP8" t="s">
        <v>5</v>
      </c>
      <c r="AQ8" s="5">
        <v>0.77200000000000002</v>
      </c>
      <c r="AR8">
        <v>94.5</v>
      </c>
      <c r="AS8" t="s">
        <v>5</v>
      </c>
      <c r="AT8" s="5">
        <v>0.47499999999999998</v>
      </c>
      <c r="AU8">
        <v>86.4</v>
      </c>
      <c r="AV8" t="s">
        <v>5</v>
      </c>
      <c r="AW8" s="6">
        <f t="shared" si="0"/>
        <v>86.28</v>
      </c>
      <c r="AZ8" t="s">
        <v>314</v>
      </c>
      <c r="BA8">
        <v>92.586666666666659</v>
      </c>
      <c r="BB8">
        <v>5</v>
      </c>
      <c r="BE8" t="s">
        <v>4</v>
      </c>
      <c r="BF8">
        <v>90.006666666666661</v>
      </c>
      <c r="BG8">
        <v>7</v>
      </c>
    </row>
    <row r="9" spans="1:59" x14ac:dyDescent="0.25">
      <c r="A9">
        <v>95.399999999999991</v>
      </c>
      <c r="B9">
        <v>6</v>
      </c>
      <c r="C9" t="s">
        <v>6</v>
      </c>
      <c r="D9" s="5">
        <v>0.21</v>
      </c>
      <c r="E9">
        <v>64.8</v>
      </c>
      <c r="F9" t="s">
        <v>6</v>
      </c>
      <c r="G9" s="5">
        <v>0.06</v>
      </c>
      <c r="H9" s="6">
        <v>34.200000000000003</v>
      </c>
      <c r="I9" t="s">
        <v>6</v>
      </c>
      <c r="J9" s="5">
        <v>2.4E-2</v>
      </c>
      <c r="K9" s="6">
        <v>24.3</v>
      </c>
      <c r="L9" t="s">
        <v>6</v>
      </c>
      <c r="M9" s="5">
        <v>0.34899999999999998</v>
      </c>
      <c r="N9">
        <v>80.100000000000009</v>
      </c>
      <c r="O9" t="s">
        <v>6</v>
      </c>
      <c r="P9" s="5">
        <v>0.1</v>
      </c>
      <c r="Q9" s="6">
        <v>60.3</v>
      </c>
      <c r="R9" t="s">
        <v>6</v>
      </c>
      <c r="S9" s="5">
        <v>6.2E-2</v>
      </c>
      <c r="T9">
        <v>32.4</v>
      </c>
      <c r="U9" t="s">
        <v>6</v>
      </c>
      <c r="V9" s="5">
        <v>4.9000000000000002E-2</v>
      </c>
      <c r="W9">
        <v>37.799999999999997</v>
      </c>
      <c r="X9" t="s">
        <v>6</v>
      </c>
      <c r="Y9" s="5">
        <v>6.2E-2</v>
      </c>
      <c r="Z9">
        <v>43.2</v>
      </c>
      <c r="AA9" t="s">
        <v>6</v>
      </c>
      <c r="AB9" s="5">
        <v>0.11700000000000001</v>
      </c>
      <c r="AC9">
        <v>60.3</v>
      </c>
      <c r="AD9" t="s">
        <v>6</v>
      </c>
      <c r="AE9" s="5">
        <v>0.312</v>
      </c>
      <c r="AF9">
        <v>77.400000000000006</v>
      </c>
      <c r="AG9" t="s">
        <v>6</v>
      </c>
      <c r="AH9" s="5">
        <v>0.46800000000000003</v>
      </c>
      <c r="AI9">
        <v>73.8</v>
      </c>
      <c r="AJ9" t="s">
        <v>6</v>
      </c>
      <c r="AK9" s="5">
        <v>0.24</v>
      </c>
      <c r="AL9">
        <v>79.2</v>
      </c>
      <c r="AM9" t="s">
        <v>6</v>
      </c>
      <c r="AN9" s="5">
        <v>0.35899999999999999</v>
      </c>
      <c r="AO9">
        <v>68.400000000000006</v>
      </c>
      <c r="AP9" t="s">
        <v>6</v>
      </c>
      <c r="AQ9" s="5">
        <v>0.628</v>
      </c>
      <c r="AR9">
        <v>68.400000000000006</v>
      </c>
      <c r="AS9" t="s">
        <v>6</v>
      </c>
      <c r="AT9" s="5">
        <v>0.23400000000000001</v>
      </c>
      <c r="AU9">
        <v>58.5</v>
      </c>
      <c r="AV9" t="s">
        <v>6</v>
      </c>
      <c r="AW9" s="6">
        <f t="shared" si="0"/>
        <v>57.539999999999992</v>
      </c>
      <c r="AZ9" t="s">
        <v>349</v>
      </c>
      <c r="BA9">
        <v>90.306666666666658</v>
      </c>
      <c r="BB9">
        <v>6</v>
      </c>
      <c r="BE9" t="s">
        <v>5</v>
      </c>
      <c r="BF9">
        <v>86.28</v>
      </c>
      <c r="BG9">
        <v>9</v>
      </c>
    </row>
    <row r="10" spans="1:59" x14ac:dyDescent="0.25">
      <c r="A10">
        <v>94.5</v>
      </c>
      <c r="B10">
        <v>7</v>
      </c>
      <c r="C10" t="s">
        <v>7</v>
      </c>
      <c r="D10" s="5">
        <v>0.222</v>
      </c>
      <c r="E10">
        <v>68.400000000000006</v>
      </c>
      <c r="F10" t="s">
        <v>7</v>
      </c>
      <c r="G10" s="5">
        <v>2.7E-2</v>
      </c>
      <c r="H10" s="6">
        <v>21.6</v>
      </c>
      <c r="I10" t="s">
        <v>7</v>
      </c>
      <c r="J10" s="5">
        <v>7.9000000000000001E-2</v>
      </c>
      <c r="K10" s="6">
        <v>52.2</v>
      </c>
      <c r="L10" t="s">
        <v>7</v>
      </c>
      <c r="M10" s="5">
        <v>0.45900000000000002</v>
      </c>
      <c r="N10">
        <v>94.5</v>
      </c>
      <c r="O10" t="s">
        <v>7</v>
      </c>
      <c r="P10" s="5">
        <v>0.13500000000000001</v>
      </c>
      <c r="Q10" s="6">
        <v>75.599999999999994</v>
      </c>
      <c r="R10" t="s">
        <v>7</v>
      </c>
      <c r="S10" s="5">
        <v>0.13900000000000001</v>
      </c>
      <c r="T10">
        <v>68.400000000000006</v>
      </c>
      <c r="U10" t="s">
        <v>7</v>
      </c>
      <c r="V10" s="5">
        <v>5.3999999999999999E-2</v>
      </c>
      <c r="W10">
        <v>37.799999999999997</v>
      </c>
      <c r="X10" t="s">
        <v>7</v>
      </c>
      <c r="Y10" s="5">
        <v>0.39500000000000002</v>
      </c>
      <c r="Z10">
        <v>89.1</v>
      </c>
      <c r="AA10" t="s">
        <v>7</v>
      </c>
      <c r="AB10" s="5">
        <v>0.22900000000000001</v>
      </c>
      <c r="AC10">
        <v>80.100000000000009</v>
      </c>
      <c r="AD10" t="s">
        <v>7</v>
      </c>
      <c r="AE10" s="5">
        <v>0.29699999999999999</v>
      </c>
      <c r="AF10">
        <v>72</v>
      </c>
      <c r="AG10" t="s">
        <v>7</v>
      </c>
      <c r="AH10" s="5">
        <v>0.54100000000000004</v>
      </c>
      <c r="AI10">
        <v>81</v>
      </c>
      <c r="AJ10" t="s">
        <v>7</v>
      </c>
      <c r="AK10" s="5">
        <v>0.33300000000000002</v>
      </c>
      <c r="AL10">
        <v>91.8</v>
      </c>
      <c r="AM10" t="s">
        <v>7</v>
      </c>
      <c r="AN10" s="5">
        <v>0.44400000000000001</v>
      </c>
      <c r="AO10">
        <v>80.100000000000009</v>
      </c>
      <c r="AP10" t="s">
        <v>7</v>
      </c>
      <c r="AQ10" s="5">
        <v>0.66700000000000004</v>
      </c>
      <c r="AR10">
        <v>75.599999999999994</v>
      </c>
      <c r="AS10" t="s">
        <v>7</v>
      </c>
      <c r="AT10" s="5">
        <v>0.47199999999999998</v>
      </c>
      <c r="AU10">
        <v>84.6</v>
      </c>
      <c r="AV10" t="s">
        <v>7</v>
      </c>
      <c r="AW10" s="6">
        <f t="shared" si="0"/>
        <v>71.52000000000001</v>
      </c>
      <c r="AZ10" t="s">
        <v>211</v>
      </c>
      <c r="BA10">
        <v>90.006666666666661</v>
      </c>
      <c r="BB10">
        <v>7</v>
      </c>
      <c r="BE10" t="s">
        <v>6</v>
      </c>
      <c r="BF10">
        <v>57.539999999999992</v>
      </c>
      <c r="BG10">
        <v>47</v>
      </c>
    </row>
    <row r="11" spans="1:59" x14ac:dyDescent="0.25">
      <c r="A11">
        <v>93.600000000000009</v>
      </c>
      <c r="B11">
        <v>8</v>
      </c>
      <c r="C11" t="s">
        <v>8</v>
      </c>
      <c r="D11" s="5">
        <v>0.25</v>
      </c>
      <c r="E11">
        <v>76.5</v>
      </c>
      <c r="F11" t="s">
        <v>8</v>
      </c>
      <c r="G11" s="5">
        <v>2.5000000000000001E-2</v>
      </c>
      <c r="H11" s="6">
        <v>21.6</v>
      </c>
      <c r="I11" t="s">
        <v>8</v>
      </c>
      <c r="J11" s="5">
        <v>2.5000000000000001E-2</v>
      </c>
      <c r="K11" s="6">
        <v>27.900000000000002</v>
      </c>
      <c r="L11" t="s">
        <v>8</v>
      </c>
      <c r="M11" s="5">
        <v>0.33800000000000002</v>
      </c>
      <c r="N11">
        <v>79.2</v>
      </c>
      <c r="O11" t="s">
        <v>8</v>
      </c>
      <c r="P11" s="5">
        <v>0.122</v>
      </c>
      <c r="Q11" s="6">
        <v>70.199999999999989</v>
      </c>
      <c r="R11" t="s">
        <v>8</v>
      </c>
      <c r="S11" s="5">
        <v>0.17299999999999999</v>
      </c>
      <c r="T11">
        <v>80.100000000000009</v>
      </c>
      <c r="U11" t="s">
        <v>8</v>
      </c>
      <c r="V11" s="5">
        <v>0.04</v>
      </c>
      <c r="W11">
        <v>31.5</v>
      </c>
      <c r="X11" t="s">
        <v>8</v>
      </c>
      <c r="Y11" s="5">
        <v>2.7E-2</v>
      </c>
      <c r="Z11">
        <v>33.300000000000004</v>
      </c>
      <c r="AA11" t="s">
        <v>8</v>
      </c>
      <c r="AB11" s="5">
        <v>9.9000000000000005E-2</v>
      </c>
      <c r="AC11">
        <v>56.699999999999996</v>
      </c>
      <c r="AD11" t="s">
        <v>8</v>
      </c>
      <c r="AE11" s="5">
        <v>0.314</v>
      </c>
      <c r="AF11">
        <v>77.400000000000006</v>
      </c>
      <c r="AG11" t="s">
        <v>8</v>
      </c>
      <c r="AH11" s="5">
        <v>0.41699999999999998</v>
      </c>
      <c r="AI11">
        <v>67.5</v>
      </c>
      <c r="AJ11" t="s">
        <v>8</v>
      </c>
      <c r="AK11" s="5">
        <v>0.27100000000000002</v>
      </c>
      <c r="AL11">
        <v>82.8</v>
      </c>
      <c r="AM11" t="s">
        <v>8</v>
      </c>
      <c r="AN11" s="5">
        <v>0.32900000000000001</v>
      </c>
      <c r="AO11">
        <v>65.7</v>
      </c>
      <c r="AP11" t="s">
        <v>8</v>
      </c>
      <c r="AQ11" s="5">
        <v>0.70799999999999996</v>
      </c>
      <c r="AR11">
        <v>83.7</v>
      </c>
      <c r="AS11" t="s">
        <v>8</v>
      </c>
      <c r="AT11" s="5">
        <v>0.153</v>
      </c>
      <c r="AU11">
        <v>52.2</v>
      </c>
      <c r="AV11" t="s">
        <v>8</v>
      </c>
      <c r="AW11" s="6">
        <f t="shared" si="0"/>
        <v>60.420000000000009</v>
      </c>
      <c r="AZ11" t="s">
        <v>295</v>
      </c>
      <c r="BA11">
        <v>87.72</v>
      </c>
      <c r="BB11">
        <v>8</v>
      </c>
      <c r="BE11" t="s">
        <v>7</v>
      </c>
      <c r="BF11">
        <v>71.52000000000001</v>
      </c>
      <c r="BG11">
        <v>29</v>
      </c>
    </row>
    <row r="12" spans="1:59" x14ac:dyDescent="0.25">
      <c r="A12">
        <v>92.7</v>
      </c>
      <c r="B12">
        <v>9</v>
      </c>
      <c r="C12" t="s">
        <v>9</v>
      </c>
      <c r="D12" s="5">
        <v>0.20399999999999999</v>
      </c>
      <c r="E12">
        <v>63.9</v>
      </c>
      <c r="F12" t="s">
        <v>9</v>
      </c>
      <c r="G12" s="5">
        <v>0.115</v>
      </c>
      <c r="H12" s="6">
        <v>57.599999999999994</v>
      </c>
      <c r="I12" t="s">
        <v>9</v>
      </c>
      <c r="J12" s="5">
        <v>0.12</v>
      </c>
      <c r="K12" s="6">
        <v>68.400000000000006</v>
      </c>
      <c r="L12" t="s">
        <v>9</v>
      </c>
      <c r="M12" s="5">
        <v>0.32400000000000001</v>
      </c>
      <c r="N12">
        <v>75.599999999999994</v>
      </c>
      <c r="O12" t="s">
        <v>9</v>
      </c>
      <c r="P12" s="5">
        <v>0.13800000000000001</v>
      </c>
      <c r="Q12" s="6">
        <v>75.599999999999994</v>
      </c>
      <c r="R12" t="s">
        <v>9</v>
      </c>
      <c r="S12" s="5">
        <v>0.09</v>
      </c>
      <c r="T12">
        <v>51.300000000000004</v>
      </c>
      <c r="U12" t="s">
        <v>9</v>
      </c>
      <c r="V12" s="5">
        <v>0.08</v>
      </c>
      <c r="W12">
        <v>56.699999999999996</v>
      </c>
      <c r="X12" t="s">
        <v>9</v>
      </c>
      <c r="Y12" s="5">
        <v>0.32200000000000001</v>
      </c>
      <c r="Z12">
        <v>81</v>
      </c>
      <c r="AA12" t="s">
        <v>9</v>
      </c>
      <c r="AB12" s="5">
        <v>0.192</v>
      </c>
      <c r="AC12">
        <v>75.599999999999994</v>
      </c>
      <c r="AD12" t="s">
        <v>9</v>
      </c>
      <c r="AE12" s="5">
        <v>0.33100000000000002</v>
      </c>
      <c r="AF12">
        <v>83.7</v>
      </c>
      <c r="AG12" t="s">
        <v>9</v>
      </c>
      <c r="AH12" s="5">
        <v>0.48299999999999998</v>
      </c>
      <c r="AI12">
        <v>76.5</v>
      </c>
      <c r="AJ12" t="s">
        <v>9</v>
      </c>
      <c r="AK12" s="5">
        <v>0.23699999999999999</v>
      </c>
      <c r="AL12">
        <v>79.2</v>
      </c>
      <c r="AM12" t="s">
        <v>9</v>
      </c>
      <c r="AN12" s="5">
        <v>0.61199999999999999</v>
      </c>
      <c r="AO12">
        <v>90.9</v>
      </c>
      <c r="AP12" t="s">
        <v>9</v>
      </c>
      <c r="AQ12" s="5">
        <v>0.64900000000000002</v>
      </c>
      <c r="AR12">
        <v>71.099999999999994</v>
      </c>
      <c r="AS12" t="s">
        <v>9</v>
      </c>
      <c r="AT12" s="5">
        <v>0.50900000000000001</v>
      </c>
      <c r="AU12">
        <v>90</v>
      </c>
      <c r="AV12" t="s">
        <v>9</v>
      </c>
      <c r="AW12" s="6">
        <f t="shared" si="0"/>
        <v>73.140000000000015</v>
      </c>
      <c r="AZ12" t="s">
        <v>676</v>
      </c>
      <c r="BA12">
        <v>86.28</v>
      </c>
      <c r="BB12">
        <v>9</v>
      </c>
      <c r="BE12" t="s">
        <v>8</v>
      </c>
      <c r="BF12">
        <v>60.420000000000009</v>
      </c>
      <c r="BG12">
        <v>44</v>
      </c>
    </row>
    <row r="13" spans="1:59" x14ac:dyDescent="0.25">
      <c r="A13">
        <v>91.8</v>
      </c>
      <c r="B13">
        <v>10</v>
      </c>
      <c r="C13" t="s">
        <v>10</v>
      </c>
      <c r="D13" s="5">
        <v>0.23</v>
      </c>
      <c r="E13">
        <v>72.899999999999991</v>
      </c>
      <c r="F13" t="s">
        <v>10</v>
      </c>
      <c r="G13" s="5">
        <v>0.127</v>
      </c>
      <c r="H13" s="6">
        <v>65.7</v>
      </c>
      <c r="I13" t="s">
        <v>10</v>
      </c>
      <c r="J13" s="5">
        <v>0.128</v>
      </c>
      <c r="K13" s="6">
        <v>75.599999999999994</v>
      </c>
      <c r="L13" t="s">
        <v>10</v>
      </c>
      <c r="M13" s="5">
        <v>0.30599999999999999</v>
      </c>
      <c r="N13">
        <v>73.8</v>
      </c>
      <c r="O13" t="s">
        <v>10</v>
      </c>
      <c r="P13" s="5">
        <v>0.156</v>
      </c>
      <c r="Q13" s="6">
        <v>82.8</v>
      </c>
      <c r="R13" t="s">
        <v>10</v>
      </c>
      <c r="S13" s="5">
        <v>0.13100000000000001</v>
      </c>
      <c r="T13">
        <v>66.600000000000009</v>
      </c>
      <c r="U13" t="s">
        <v>10</v>
      </c>
      <c r="V13" s="5">
        <v>8.3000000000000004E-2</v>
      </c>
      <c r="W13">
        <v>56.699999999999996</v>
      </c>
      <c r="X13" t="s">
        <v>10</v>
      </c>
      <c r="Y13" s="5">
        <v>0.33100000000000002</v>
      </c>
      <c r="Z13">
        <v>82.8</v>
      </c>
      <c r="AA13" t="s">
        <v>10</v>
      </c>
      <c r="AB13" s="5">
        <v>0.191</v>
      </c>
      <c r="AC13">
        <v>75.599999999999994</v>
      </c>
      <c r="AD13" t="s">
        <v>10</v>
      </c>
      <c r="AE13" s="5">
        <v>0.31900000000000001</v>
      </c>
      <c r="AF13">
        <v>80.100000000000009</v>
      </c>
      <c r="AG13" t="s">
        <v>10</v>
      </c>
      <c r="AH13" s="5">
        <v>0.29899999999999999</v>
      </c>
      <c r="AI13">
        <v>61.199999999999996</v>
      </c>
      <c r="AJ13" t="s">
        <v>10</v>
      </c>
      <c r="AK13" s="5">
        <v>0.21299999999999999</v>
      </c>
      <c r="AL13">
        <v>72.899999999999991</v>
      </c>
      <c r="AM13" t="s">
        <v>10</v>
      </c>
      <c r="AN13" s="5">
        <v>0.7</v>
      </c>
      <c r="AO13">
        <v>98.1</v>
      </c>
      <c r="AP13" t="s">
        <v>10</v>
      </c>
      <c r="AQ13" s="5">
        <v>0.65600000000000003</v>
      </c>
      <c r="AR13">
        <v>72.899999999999991</v>
      </c>
      <c r="AS13" t="s">
        <v>10</v>
      </c>
      <c r="AT13" s="5">
        <v>0.55000000000000004</v>
      </c>
      <c r="AU13">
        <v>96.3</v>
      </c>
      <c r="AV13" t="s">
        <v>10</v>
      </c>
      <c r="AW13" s="6">
        <f t="shared" si="0"/>
        <v>75.599999999999994</v>
      </c>
      <c r="AZ13" t="s">
        <v>90</v>
      </c>
      <c r="BA13">
        <v>84.960000000000022</v>
      </c>
      <c r="BB13">
        <v>10</v>
      </c>
      <c r="BE13" t="s">
        <v>9</v>
      </c>
      <c r="BF13">
        <v>73.140000000000015</v>
      </c>
      <c r="BG13">
        <v>28</v>
      </c>
    </row>
    <row r="14" spans="1:59" x14ac:dyDescent="0.25">
      <c r="A14">
        <v>90.9</v>
      </c>
      <c r="B14">
        <v>11</v>
      </c>
      <c r="C14" t="s">
        <v>11</v>
      </c>
      <c r="D14" s="5">
        <v>0.5</v>
      </c>
      <c r="E14">
        <v>93.600000000000009</v>
      </c>
      <c r="F14" t="s">
        <v>11</v>
      </c>
      <c r="G14" s="5">
        <v>0.28899999999999998</v>
      </c>
      <c r="H14" s="6">
        <v>98.1</v>
      </c>
      <c r="I14" t="s">
        <v>11</v>
      </c>
      <c r="J14" s="5">
        <v>0.20499999999999999</v>
      </c>
      <c r="K14" s="6">
        <v>89.1</v>
      </c>
      <c r="L14" t="s">
        <v>11</v>
      </c>
      <c r="M14" s="5">
        <v>0.40200000000000002</v>
      </c>
      <c r="N14">
        <v>88.2</v>
      </c>
      <c r="O14" t="s">
        <v>11</v>
      </c>
      <c r="P14" s="5">
        <v>0.16</v>
      </c>
      <c r="Q14" s="6">
        <v>82.8</v>
      </c>
      <c r="R14" t="s">
        <v>11</v>
      </c>
      <c r="S14" s="5">
        <v>0.16300000000000001</v>
      </c>
      <c r="T14">
        <v>77.400000000000006</v>
      </c>
      <c r="U14" t="s">
        <v>11</v>
      </c>
      <c r="V14" s="5">
        <v>0.123</v>
      </c>
      <c r="W14">
        <v>82.8</v>
      </c>
      <c r="X14" t="s">
        <v>11</v>
      </c>
      <c r="Y14" s="5">
        <v>0.309</v>
      </c>
      <c r="Z14">
        <v>77.400000000000006</v>
      </c>
      <c r="AA14" t="s">
        <v>11</v>
      </c>
      <c r="AB14" s="5">
        <v>0.23100000000000001</v>
      </c>
      <c r="AC14">
        <v>80.100000000000009</v>
      </c>
      <c r="AD14" t="s">
        <v>11</v>
      </c>
      <c r="AE14" s="5">
        <v>0.29699999999999999</v>
      </c>
      <c r="AF14">
        <v>72</v>
      </c>
      <c r="AG14" t="s">
        <v>11</v>
      </c>
      <c r="AH14" s="5">
        <v>0.59499999999999997</v>
      </c>
      <c r="AI14">
        <v>90.9</v>
      </c>
      <c r="AJ14" t="s">
        <v>11</v>
      </c>
      <c r="AK14" s="5">
        <v>0.28599999999999998</v>
      </c>
      <c r="AL14">
        <v>83.7</v>
      </c>
      <c r="AM14" t="s">
        <v>11</v>
      </c>
      <c r="AN14" s="5">
        <v>0.47399999999999998</v>
      </c>
      <c r="AO14">
        <v>81.899999999999991</v>
      </c>
      <c r="AP14" t="s">
        <v>11</v>
      </c>
      <c r="AQ14" s="5">
        <v>0.61</v>
      </c>
      <c r="AR14">
        <v>66.600000000000009</v>
      </c>
      <c r="AS14" t="s">
        <v>11</v>
      </c>
      <c r="AT14" s="5">
        <v>0.35499999999999998</v>
      </c>
      <c r="AU14">
        <v>70.199999999999989</v>
      </c>
      <c r="AV14" t="s">
        <v>11</v>
      </c>
      <c r="AW14" s="6">
        <f t="shared" si="0"/>
        <v>82.319999999999979</v>
      </c>
      <c r="AZ14" t="s">
        <v>334</v>
      </c>
      <c r="BA14">
        <v>82.92</v>
      </c>
      <c r="BB14">
        <v>11</v>
      </c>
      <c r="BE14" t="s">
        <v>10</v>
      </c>
      <c r="BF14">
        <v>75.599999999999994</v>
      </c>
      <c r="BG14">
        <v>21</v>
      </c>
    </row>
    <row r="15" spans="1:59" x14ac:dyDescent="0.25">
      <c r="A15">
        <v>90</v>
      </c>
      <c r="B15">
        <v>12</v>
      </c>
      <c r="C15" t="s">
        <v>12</v>
      </c>
      <c r="D15" s="5">
        <v>0.34599999999999997</v>
      </c>
      <c r="E15">
        <v>85.5</v>
      </c>
      <c r="F15" t="s">
        <v>12</v>
      </c>
      <c r="G15" s="5">
        <v>0.16500000000000001</v>
      </c>
      <c r="H15" s="6">
        <v>79.2</v>
      </c>
      <c r="I15" t="s">
        <v>12</v>
      </c>
      <c r="J15" s="5">
        <v>0.17499999999999999</v>
      </c>
      <c r="K15" s="6">
        <v>87.3</v>
      </c>
      <c r="L15" t="s">
        <v>12</v>
      </c>
      <c r="M15" s="5">
        <v>0.42699999999999999</v>
      </c>
      <c r="N15">
        <v>90.9</v>
      </c>
      <c r="O15" t="s">
        <v>12</v>
      </c>
      <c r="P15" s="5">
        <v>0.17799999999999999</v>
      </c>
      <c r="Q15" s="6">
        <v>85.5</v>
      </c>
      <c r="R15" t="s">
        <v>12</v>
      </c>
      <c r="S15" s="5">
        <v>0.11</v>
      </c>
      <c r="T15">
        <v>61.199999999999996</v>
      </c>
      <c r="U15" t="s">
        <v>12</v>
      </c>
      <c r="V15" s="5">
        <v>7.0999999999999994E-2</v>
      </c>
      <c r="W15">
        <v>49.5</v>
      </c>
      <c r="X15" t="s">
        <v>12</v>
      </c>
      <c r="Y15" s="5">
        <v>0.11899999999999999</v>
      </c>
      <c r="Z15">
        <v>58.5</v>
      </c>
      <c r="AA15" t="s">
        <v>12</v>
      </c>
      <c r="AB15" s="5">
        <v>0.13400000000000001</v>
      </c>
      <c r="AC15">
        <v>62.1</v>
      </c>
      <c r="AD15" t="s">
        <v>12</v>
      </c>
      <c r="AE15" s="5">
        <v>0.372</v>
      </c>
      <c r="AF15">
        <v>89.1</v>
      </c>
      <c r="AG15" t="s">
        <v>12</v>
      </c>
      <c r="AH15" s="5">
        <v>0.45900000000000002</v>
      </c>
      <c r="AI15">
        <v>72</v>
      </c>
      <c r="AJ15" t="s">
        <v>12</v>
      </c>
      <c r="AK15" s="5">
        <v>0.31900000000000001</v>
      </c>
      <c r="AL15">
        <v>88.2</v>
      </c>
      <c r="AM15" t="s">
        <v>12</v>
      </c>
      <c r="AN15" s="5">
        <v>0.64900000000000002</v>
      </c>
      <c r="AO15">
        <v>95.399999999999991</v>
      </c>
      <c r="AP15" t="s">
        <v>12</v>
      </c>
      <c r="AQ15" s="5">
        <v>0.67400000000000004</v>
      </c>
      <c r="AR15">
        <v>75.599999999999994</v>
      </c>
      <c r="AS15" t="s">
        <v>12</v>
      </c>
      <c r="AT15" s="5">
        <v>0.29199999999999998</v>
      </c>
      <c r="AU15">
        <v>65.7</v>
      </c>
      <c r="AV15" t="s">
        <v>12</v>
      </c>
      <c r="AW15" s="6">
        <f t="shared" si="0"/>
        <v>76.38000000000001</v>
      </c>
      <c r="AZ15" t="s">
        <v>244</v>
      </c>
      <c r="BA15">
        <v>82.319999999999979</v>
      </c>
      <c r="BB15">
        <v>12</v>
      </c>
      <c r="BE15" t="s">
        <v>11</v>
      </c>
      <c r="BF15">
        <v>82.319999999999979</v>
      </c>
      <c r="BG15">
        <v>12</v>
      </c>
    </row>
    <row r="16" spans="1:59" x14ac:dyDescent="0.25">
      <c r="A16">
        <v>89.1</v>
      </c>
      <c r="B16">
        <v>13</v>
      </c>
      <c r="C16" t="s">
        <v>254</v>
      </c>
      <c r="D16" s="5">
        <v>0.26600000000000001</v>
      </c>
      <c r="E16">
        <v>79.2</v>
      </c>
      <c r="F16" t="s">
        <v>254</v>
      </c>
      <c r="G16" s="5">
        <v>0.13700000000000001</v>
      </c>
      <c r="H16" s="6">
        <v>71.099999999999994</v>
      </c>
      <c r="I16" t="s">
        <v>254</v>
      </c>
      <c r="J16" s="5">
        <v>8.5000000000000006E-2</v>
      </c>
      <c r="K16" s="6">
        <v>59.4</v>
      </c>
      <c r="L16" t="s">
        <v>254</v>
      </c>
      <c r="M16" s="5">
        <v>0.33700000000000002</v>
      </c>
      <c r="N16">
        <v>79.2</v>
      </c>
      <c r="O16" t="s">
        <v>254</v>
      </c>
      <c r="P16" s="5">
        <v>0.28000000000000003</v>
      </c>
      <c r="Q16" s="6">
        <v>94.5</v>
      </c>
      <c r="R16" t="s">
        <v>254</v>
      </c>
      <c r="S16" s="5">
        <v>0.30399999999999999</v>
      </c>
      <c r="T16">
        <v>98.1</v>
      </c>
      <c r="U16" t="s">
        <v>254</v>
      </c>
      <c r="V16" s="5">
        <v>9.7000000000000003E-2</v>
      </c>
      <c r="W16">
        <v>71.099999999999994</v>
      </c>
      <c r="X16" t="s">
        <v>254</v>
      </c>
      <c r="Y16" s="5">
        <v>5.3999999999999999E-2</v>
      </c>
      <c r="Z16">
        <v>39.6</v>
      </c>
      <c r="AA16" t="s">
        <v>254</v>
      </c>
      <c r="AB16" s="5">
        <v>0.14299999999999999</v>
      </c>
      <c r="AC16">
        <v>64.8</v>
      </c>
      <c r="AD16" t="s">
        <v>254</v>
      </c>
      <c r="AE16" s="5">
        <v>0.34799999999999998</v>
      </c>
      <c r="AF16">
        <v>87.3</v>
      </c>
      <c r="AG16" t="s">
        <v>254</v>
      </c>
      <c r="AH16" s="5">
        <v>0.44</v>
      </c>
      <c r="AI16">
        <v>69.3</v>
      </c>
      <c r="AJ16" t="s">
        <v>254</v>
      </c>
      <c r="AK16" s="5">
        <v>0.374</v>
      </c>
      <c r="AL16">
        <v>95.399999999999991</v>
      </c>
      <c r="AM16" t="s">
        <v>254</v>
      </c>
      <c r="AN16" s="5">
        <v>0.42399999999999999</v>
      </c>
      <c r="AO16">
        <v>78.3</v>
      </c>
      <c r="AP16" t="s">
        <v>254</v>
      </c>
      <c r="AQ16" s="5">
        <v>0.68500000000000005</v>
      </c>
      <c r="AR16">
        <v>78.3</v>
      </c>
      <c r="AS16" t="s">
        <v>254</v>
      </c>
      <c r="AT16" s="5">
        <v>0.34100000000000003</v>
      </c>
      <c r="AU16">
        <v>68.400000000000006</v>
      </c>
      <c r="AV16" t="s">
        <v>254</v>
      </c>
      <c r="AW16" s="6">
        <f t="shared" si="0"/>
        <v>75.599999999999994</v>
      </c>
      <c r="AZ16" t="s">
        <v>324</v>
      </c>
      <c r="BA16">
        <v>81.84</v>
      </c>
      <c r="BB16">
        <v>13</v>
      </c>
      <c r="BE16" t="s">
        <v>12</v>
      </c>
      <c r="BF16">
        <v>76.38000000000001</v>
      </c>
      <c r="BG16">
        <v>19</v>
      </c>
    </row>
    <row r="17" spans="1:59" x14ac:dyDescent="0.25">
      <c r="A17">
        <v>88.2</v>
      </c>
      <c r="B17">
        <v>14</v>
      </c>
      <c r="C17" t="s">
        <v>259</v>
      </c>
      <c r="D17" s="5">
        <v>0.17399999999999999</v>
      </c>
      <c r="E17">
        <v>58.5</v>
      </c>
      <c r="F17" t="s">
        <v>259</v>
      </c>
      <c r="G17" s="5">
        <v>9.7000000000000003E-2</v>
      </c>
      <c r="H17" s="6">
        <v>54.900000000000006</v>
      </c>
      <c r="I17" t="s">
        <v>259</v>
      </c>
      <c r="J17" s="5">
        <v>5.3999999999999999E-2</v>
      </c>
      <c r="K17" s="6">
        <v>38.700000000000003</v>
      </c>
      <c r="L17" t="s">
        <v>259</v>
      </c>
      <c r="M17" s="5">
        <v>0.37</v>
      </c>
      <c r="N17">
        <v>83.7</v>
      </c>
      <c r="O17" t="s">
        <v>259</v>
      </c>
      <c r="P17" s="5">
        <v>0.121</v>
      </c>
      <c r="Q17" s="6">
        <v>70.199999999999989</v>
      </c>
      <c r="R17" t="s">
        <v>259</v>
      </c>
      <c r="S17" s="5">
        <v>0.19800000000000001</v>
      </c>
      <c r="T17">
        <v>85.5</v>
      </c>
      <c r="U17" t="s">
        <v>259</v>
      </c>
      <c r="V17" s="5">
        <v>6.6000000000000003E-2</v>
      </c>
      <c r="W17">
        <v>49.5</v>
      </c>
      <c r="X17" t="s">
        <v>259</v>
      </c>
      <c r="Y17" s="5">
        <v>0.46200000000000002</v>
      </c>
      <c r="Z17">
        <v>90.9</v>
      </c>
      <c r="AA17" t="s">
        <v>259</v>
      </c>
      <c r="AB17" s="5">
        <v>0.253</v>
      </c>
      <c r="AC17">
        <v>85.5</v>
      </c>
      <c r="AD17" t="s">
        <v>259</v>
      </c>
      <c r="AE17" s="5">
        <v>0.38800000000000001</v>
      </c>
      <c r="AF17">
        <v>92.7</v>
      </c>
      <c r="AG17" t="s">
        <v>259</v>
      </c>
      <c r="AH17" s="5">
        <v>0.54500000000000004</v>
      </c>
      <c r="AI17">
        <v>82.8</v>
      </c>
      <c r="AJ17" t="s">
        <v>259</v>
      </c>
      <c r="AK17" s="5">
        <v>0.32600000000000001</v>
      </c>
      <c r="AL17">
        <v>91.8</v>
      </c>
      <c r="AM17" t="s">
        <v>259</v>
      </c>
      <c r="AN17" s="5">
        <v>0.4</v>
      </c>
      <c r="AO17">
        <v>73.8</v>
      </c>
      <c r="AP17" t="s">
        <v>259</v>
      </c>
      <c r="AQ17" s="5">
        <v>0.72399999999999998</v>
      </c>
      <c r="AR17">
        <v>86.4</v>
      </c>
      <c r="AS17" t="s">
        <v>259</v>
      </c>
      <c r="AT17" s="5">
        <v>0.58099999999999996</v>
      </c>
      <c r="AU17">
        <v>98.1</v>
      </c>
      <c r="AV17" t="s">
        <v>259</v>
      </c>
      <c r="AW17" s="6">
        <f t="shared" si="0"/>
        <v>76.200000000000017</v>
      </c>
      <c r="AZ17" t="s">
        <v>23</v>
      </c>
      <c r="BA17">
        <v>81</v>
      </c>
      <c r="BB17">
        <v>14</v>
      </c>
      <c r="BE17" t="s">
        <v>254</v>
      </c>
      <c r="BF17">
        <v>75.599999999999994</v>
      </c>
      <c r="BG17">
        <v>22</v>
      </c>
    </row>
    <row r="18" spans="1:59" x14ac:dyDescent="0.25">
      <c r="A18">
        <v>87.3</v>
      </c>
      <c r="B18">
        <v>15</v>
      </c>
      <c r="C18" t="s">
        <v>264</v>
      </c>
      <c r="D18" s="5">
        <v>2.7E-2</v>
      </c>
      <c r="E18">
        <v>15.299999999999999</v>
      </c>
      <c r="F18" t="s">
        <v>264</v>
      </c>
      <c r="G18" s="5">
        <v>0</v>
      </c>
      <c r="H18" s="6">
        <v>0</v>
      </c>
      <c r="I18" t="s">
        <v>264</v>
      </c>
      <c r="J18" s="5">
        <v>1.4E-2</v>
      </c>
      <c r="K18" s="6">
        <v>19.8</v>
      </c>
      <c r="L18" t="s">
        <v>264</v>
      </c>
      <c r="M18" s="5">
        <v>0.20499999999999999</v>
      </c>
      <c r="N18">
        <v>63</v>
      </c>
      <c r="O18" t="s">
        <v>264</v>
      </c>
      <c r="P18" s="5">
        <v>4.1000000000000002E-2</v>
      </c>
      <c r="Q18" s="6">
        <v>33.300000000000004</v>
      </c>
      <c r="R18" t="s">
        <v>264</v>
      </c>
      <c r="S18" s="5">
        <v>9.7000000000000003E-2</v>
      </c>
      <c r="T18">
        <v>56.699999999999996</v>
      </c>
      <c r="U18" t="s">
        <v>264</v>
      </c>
      <c r="V18" s="5">
        <v>1.4E-2</v>
      </c>
      <c r="W18">
        <v>17.100000000000001</v>
      </c>
      <c r="X18" t="s">
        <v>264</v>
      </c>
      <c r="Y18" s="5">
        <v>0.31</v>
      </c>
      <c r="Z18">
        <v>77.400000000000006</v>
      </c>
      <c r="AA18" t="s">
        <v>264</v>
      </c>
      <c r="AB18" s="5">
        <v>0.16200000000000001</v>
      </c>
      <c r="AC18">
        <v>68.400000000000006</v>
      </c>
      <c r="AD18" t="s">
        <v>264</v>
      </c>
      <c r="AE18" s="5">
        <v>0.313</v>
      </c>
      <c r="AF18">
        <v>77.400000000000006</v>
      </c>
      <c r="AG18" t="s">
        <v>264</v>
      </c>
      <c r="AH18" s="5">
        <v>0.33300000000000002</v>
      </c>
      <c r="AI18">
        <v>63</v>
      </c>
      <c r="AJ18" t="s">
        <v>264</v>
      </c>
      <c r="AK18" s="5">
        <v>0.217</v>
      </c>
      <c r="AL18">
        <v>74.7</v>
      </c>
      <c r="AM18" t="s">
        <v>264</v>
      </c>
      <c r="AN18" s="5">
        <v>0.29899999999999999</v>
      </c>
      <c r="AO18">
        <v>64.8</v>
      </c>
      <c r="AP18" t="s">
        <v>264</v>
      </c>
      <c r="AQ18" s="5">
        <v>0.60299999999999998</v>
      </c>
      <c r="AR18">
        <v>64.8</v>
      </c>
      <c r="AS18" t="s">
        <v>264</v>
      </c>
      <c r="AT18" s="5">
        <v>0.39400000000000002</v>
      </c>
      <c r="AU18">
        <v>72.899999999999991</v>
      </c>
      <c r="AV18" t="s">
        <v>264</v>
      </c>
      <c r="AW18" s="6">
        <f t="shared" si="0"/>
        <v>51.239999999999995</v>
      </c>
      <c r="AZ18" t="s">
        <v>285</v>
      </c>
      <c r="BA18">
        <v>79.266666666666666</v>
      </c>
      <c r="BB18">
        <v>15</v>
      </c>
      <c r="BE18" t="s">
        <v>259</v>
      </c>
      <c r="BF18">
        <v>76.200000000000017</v>
      </c>
      <c r="BG18">
        <v>20</v>
      </c>
    </row>
    <row r="19" spans="1:59" x14ac:dyDescent="0.25">
      <c r="A19">
        <v>86.4</v>
      </c>
      <c r="B19">
        <v>16</v>
      </c>
      <c r="C19" t="s">
        <v>269</v>
      </c>
      <c r="D19" s="5">
        <v>5.8000000000000003E-2</v>
      </c>
      <c r="E19">
        <v>27.900000000000002</v>
      </c>
      <c r="F19" t="s">
        <v>269</v>
      </c>
      <c r="G19" s="5">
        <v>4.2999999999999997E-2</v>
      </c>
      <c r="H19" s="6">
        <v>25.2</v>
      </c>
      <c r="I19" t="s">
        <v>269</v>
      </c>
      <c r="J19" s="5">
        <v>5.8000000000000003E-2</v>
      </c>
      <c r="K19" s="6">
        <v>44.1</v>
      </c>
      <c r="L19" t="s">
        <v>269</v>
      </c>
      <c r="M19" s="5">
        <v>0.27100000000000002</v>
      </c>
      <c r="N19">
        <v>68.400000000000006</v>
      </c>
      <c r="O19" t="s">
        <v>269</v>
      </c>
      <c r="P19" s="5">
        <v>0.114</v>
      </c>
      <c r="Q19" s="6">
        <v>62.1</v>
      </c>
      <c r="R19" t="s">
        <v>269</v>
      </c>
      <c r="S19" s="5">
        <v>0.14499999999999999</v>
      </c>
      <c r="T19">
        <v>73.8</v>
      </c>
      <c r="U19" t="s">
        <v>269</v>
      </c>
      <c r="V19" s="5">
        <v>4.2999999999999997E-2</v>
      </c>
      <c r="W19">
        <v>31.5</v>
      </c>
      <c r="X19" t="s">
        <v>269</v>
      </c>
      <c r="Y19" s="5">
        <v>0.371</v>
      </c>
      <c r="Z19">
        <v>86.4</v>
      </c>
      <c r="AA19" t="s">
        <v>269</v>
      </c>
      <c r="AB19" s="5">
        <v>0.17599999999999999</v>
      </c>
      <c r="AC19">
        <v>72</v>
      </c>
      <c r="AD19" t="s">
        <v>269</v>
      </c>
      <c r="AE19" s="5">
        <v>0.32800000000000001</v>
      </c>
      <c r="AF19">
        <v>83.7</v>
      </c>
      <c r="AG19" t="s">
        <v>269</v>
      </c>
      <c r="AH19" s="5">
        <v>0.433</v>
      </c>
      <c r="AI19">
        <v>68.400000000000006</v>
      </c>
      <c r="AJ19" t="s">
        <v>269</v>
      </c>
      <c r="AK19" s="5">
        <v>0.23499999999999999</v>
      </c>
      <c r="AL19">
        <v>79.2</v>
      </c>
      <c r="AM19" t="s">
        <v>269</v>
      </c>
      <c r="AN19" s="5">
        <v>0.40300000000000002</v>
      </c>
      <c r="AO19">
        <v>73.8</v>
      </c>
      <c r="AP19" t="s">
        <v>269</v>
      </c>
      <c r="AQ19" s="5">
        <v>0.71599999999999997</v>
      </c>
      <c r="AR19">
        <v>86.4</v>
      </c>
      <c r="AS19" t="s">
        <v>269</v>
      </c>
      <c r="AT19" s="5">
        <v>0.48499999999999999</v>
      </c>
      <c r="AU19">
        <v>89.1</v>
      </c>
      <c r="AV19" t="s">
        <v>269</v>
      </c>
      <c r="AW19" s="6">
        <f t="shared" si="0"/>
        <v>64.8</v>
      </c>
      <c r="AZ19" t="s">
        <v>305</v>
      </c>
      <c r="BA19">
        <v>78.059999999999988</v>
      </c>
      <c r="BB19">
        <v>16</v>
      </c>
      <c r="BE19" t="s">
        <v>264</v>
      </c>
      <c r="BF19">
        <v>51.239999999999995</v>
      </c>
      <c r="BG19">
        <v>51</v>
      </c>
    </row>
    <row r="20" spans="1:59" x14ac:dyDescent="0.25">
      <c r="A20">
        <v>85.5</v>
      </c>
      <c r="B20">
        <v>17</v>
      </c>
      <c r="C20" t="s">
        <v>274</v>
      </c>
      <c r="D20" s="5">
        <v>0.13500000000000001</v>
      </c>
      <c r="E20">
        <v>51.300000000000004</v>
      </c>
      <c r="F20" t="s">
        <v>274</v>
      </c>
      <c r="G20" s="5">
        <v>3.7999999999999999E-2</v>
      </c>
      <c r="H20" s="6">
        <v>25.2</v>
      </c>
      <c r="I20" t="s">
        <v>274</v>
      </c>
      <c r="J20" s="5">
        <v>3.7999999999999999E-2</v>
      </c>
      <c r="K20" s="6">
        <v>34.200000000000003</v>
      </c>
      <c r="L20" t="s">
        <v>274</v>
      </c>
      <c r="M20" s="5">
        <v>0.314</v>
      </c>
      <c r="N20">
        <v>73.8</v>
      </c>
      <c r="O20" t="s">
        <v>274</v>
      </c>
      <c r="P20" s="5">
        <v>0.157</v>
      </c>
      <c r="Q20" s="6">
        <v>82.8</v>
      </c>
      <c r="R20" t="s">
        <v>274</v>
      </c>
      <c r="S20" s="5">
        <v>0.19600000000000001</v>
      </c>
      <c r="T20">
        <v>85.5</v>
      </c>
      <c r="U20" t="s">
        <v>274</v>
      </c>
      <c r="V20" s="5">
        <v>3.9E-2</v>
      </c>
      <c r="W20">
        <v>31.5</v>
      </c>
      <c r="X20" t="s">
        <v>274</v>
      </c>
      <c r="Y20" s="5">
        <v>0.29399999999999998</v>
      </c>
      <c r="Z20">
        <v>74.7</v>
      </c>
      <c r="AA20" t="s">
        <v>274</v>
      </c>
      <c r="AB20" s="5">
        <v>0.18</v>
      </c>
      <c r="AC20">
        <v>72</v>
      </c>
      <c r="AD20" t="s">
        <v>274</v>
      </c>
      <c r="AE20" s="5">
        <v>0.40400000000000003</v>
      </c>
      <c r="AF20">
        <v>94.5</v>
      </c>
      <c r="AG20" t="s">
        <v>274</v>
      </c>
      <c r="AH20" s="5">
        <v>0.48</v>
      </c>
      <c r="AI20">
        <v>76.5</v>
      </c>
      <c r="AJ20" t="s">
        <v>274</v>
      </c>
      <c r="AK20" s="5">
        <v>0.38</v>
      </c>
      <c r="AL20">
        <v>97.2</v>
      </c>
      <c r="AM20" t="s">
        <v>274</v>
      </c>
      <c r="AN20" s="5">
        <v>0.41699999999999998</v>
      </c>
      <c r="AO20">
        <v>78.3</v>
      </c>
      <c r="AP20" t="s">
        <v>274</v>
      </c>
      <c r="AQ20" s="5">
        <v>0.75</v>
      </c>
      <c r="AR20">
        <v>90.9</v>
      </c>
      <c r="AS20" t="s">
        <v>274</v>
      </c>
      <c r="AT20" s="5">
        <v>0.45800000000000002</v>
      </c>
      <c r="AU20">
        <v>81.899999999999991</v>
      </c>
      <c r="AV20" t="s">
        <v>274</v>
      </c>
      <c r="AW20" s="6">
        <f t="shared" si="0"/>
        <v>70.02</v>
      </c>
      <c r="AZ20" t="s">
        <v>279</v>
      </c>
      <c r="BA20">
        <v>77.760000000000005</v>
      </c>
      <c r="BB20">
        <v>17</v>
      </c>
      <c r="BE20" t="s">
        <v>269</v>
      </c>
      <c r="BF20">
        <v>64.8</v>
      </c>
      <c r="BG20">
        <v>38</v>
      </c>
    </row>
    <row r="21" spans="1:59" x14ac:dyDescent="0.25">
      <c r="A21">
        <v>84.6</v>
      </c>
      <c r="B21">
        <v>18</v>
      </c>
      <c r="C21" t="s">
        <v>279</v>
      </c>
      <c r="D21" s="5">
        <v>0.29599999999999999</v>
      </c>
      <c r="E21">
        <v>81</v>
      </c>
      <c r="F21" t="s">
        <v>279</v>
      </c>
      <c r="G21" s="5">
        <v>3.5999999999999997E-2</v>
      </c>
      <c r="H21" s="6">
        <v>25.2</v>
      </c>
      <c r="I21" t="s">
        <v>279</v>
      </c>
      <c r="J21" s="5">
        <v>7.0999999999999994E-2</v>
      </c>
      <c r="K21" s="6">
        <v>46.800000000000004</v>
      </c>
      <c r="L21" t="s">
        <v>279</v>
      </c>
      <c r="M21" s="5">
        <v>0.37</v>
      </c>
      <c r="N21">
        <v>83.7</v>
      </c>
      <c r="O21" t="s">
        <v>279</v>
      </c>
      <c r="P21" s="5">
        <v>0.222</v>
      </c>
      <c r="Q21" s="6">
        <v>90.9</v>
      </c>
      <c r="R21" t="s">
        <v>279</v>
      </c>
      <c r="S21" s="5">
        <v>0.154</v>
      </c>
      <c r="T21">
        <v>73.8</v>
      </c>
      <c r="U21" t="s">
        <v>279</v>
      </c>
      <c r="V21" s="5">
        <v>0.111</v>
      </c>
      <c r="W21">
        <v>76.5</v>
      </c>
      <c r="X21" t="s">
        <v>279</v>
      </c>
      <c r="Y21" s="5">
        <v>0.51900000000000002</v>
      </c>
      <c r="Z21">
        <v>98.1</v>
      </c>
      <c r="AA21" t="s">
        <v>279</v>
      </c>
      <c r="AB21" s="5">
        <v>0.185</v>
      </c>
      <c r="AC21">
        <v>75.599999999999994</v>
      </c>
      <c r="AD21" t="s">
        <v>279</v>
      </c>
      <c r="AE21" s="5">
        <v>0.46200000000000002</v>
      </c>
      <c r="AF21">
        <v>99</v>
      </c>
      <c r="AG21" t="s">
        <v>279</v>
      </c>
      <c r="AH21" s="5">
        <v>0.53600000000000003</v>
      </c>
      <c r="AI21">
        <v>81</v>
      </c>
      <c r="AJ21" t="s">
        <v>279</v>
      </c>
      <c r="AK21" s="5">
        <v>0.222</v>
      </c>
      <c r="AL21">
        <v>74.7</v>
      </c>
      <c r="AM21" t="s">
        <v>279</v>
      </c>
      <c r="AN21" s="5">
        <v>0.35699999999999998</v>
      </c>
      <c r="AO21">
        <v>68.400000000000006</v>
      </c>
      <c r="AP21" t="s">
        <v>279</v>
      </c>
      <c r="AQ21" s="5">
        <v>0.82099999999999995</v>
      </c>
      <c r="AR21">
        <v>97.2</v>
      </c>
      <c r="AS21" t="s">
        <v>279</v>
      </c>
      <c r="AT21" s="5">
        <v>0.53800000000000003</v>
      </c>
      <c r="AU21">
        <v>94.5</v>
      </c>
      <c r="AV21" t="s">
        <v>279</v>
      </c>
      <c r="AW21" s="6">
        <f t="shared" si="0"/>
        <v>77.760000000000005</v>
      </c>
      <c r="AZ21" t="s">
        <v>86</v>
      </c>
      <c r="BA21">
        <v>76.926666666666662</v>
      </c>
      <c r="BB21">
        <v>18</v>
      </c>
      <c r="BE21" t="s">
        <v>274</v>
      </c>
      <c r="BF21">
        <v>70.02</v>
      </c>
      <c r="BG21">
        <v>31</v>
      </c>
    </row>
    <row r="22" spans="1:59" x14ac:dyDescent="0.25">
      <c r="A22">
        <v>83.7</v>
      </c>
      <c r="B22">
        <v>19</v>
      </c>
      <c r="C22" t="s">
        <v>285</v>
      </c>
      <c r="D22" s="5">
        <v>0.14699999999999999</v>
      </c>
      <c r="E22">
        <v>54</v>
      </c>
      <c r="F22" t="s">
        <v>285</v>
      </c>
      <c r="G22" s="5">
        <v>8.7999999999999995E-2</v>
      </c>
      <c r="H22" s="6">
        <v>51.300000000000004</v>
      </c>
      <c r="I22" t="s">
        <v>285</v>
      </c>
      <c r="J22" s="5">
        <v>8.7999999999999995E-2</v>
      </c>
      <c r="K22" s="6">
        <v>59.4</v>
      </c>
      <c r="L22" t="s">
        <v>285</v>
      </c>
      <c r="M22" s="5">
        <v>0.29399999999999998</v>
      </c>
      <c r="N22">
        <v>69.3</v>
      </c>
      <c r="O22" t="s">
        <v>285</v>
      </c>
      <c r="P22" s="5">
        <v>0.152</v>
      </c>
      <c r="Q22" s="6">
        <v>78.3</v>
      </c>
      <c r="R22" t="s">
        <v>285</v>
      </c>
      <c r="S22" s="5">
        <v>0.25800000000000001</v>
      </c>
      <c r="T22">
        <v>92.7</v>
      </c>
      <c r="U22" t="s">
        <v>285</v>
      </c>
      <c r="V22" s="5">
        <v>0.121</v>
      </c>
      <c r="W22">
        <v>82.8</v>
      </c>
      <c r="X22" t="s">
        <v>285</v>
      </c>
      <c r="Y22" s="5">
        <v>0.33300000000000002</v>
      </c>
      <c r="Z22">
        <v>82.8</v>
      </c>
      <c r="AA22" t="s">
        <v>285</v>
      </c>
      <c r="AB22" s="5">
        <v>0.35499999999999998</v>
      </c>
      <c r="AC22">
        <v>96.3</v>
      </c>
      <c r="AD22" t="s">
        <v>285</v>
      </c>
      <c r="AE22" s="5">
        <v>0.32300000000000001</v>
      </c>
      <c r="AF22">
        <v>80.100000000000009</v>
      </c>
      <c r="AG22" t="s">
        <v>285</v>
      </c>
      <c r="AH22" s="5">
        <v>0.48499999999999999</v>
      </c>
      <c r="AI22">
        <v>78.3</v>
      </c>
      <c r="AJ22" t="s">
        <v>285</v>
      </c>
      <c r="AK22" s="5">
        <v>0.313</v>
      </c>
      <c r="AL22">
        <v>86.4</v>
      </c>
      <c r="AM22" t="s">
        <v>285</v>
      </c>
      <c r="AN22" s="5">
        <v>0.42399999999999999</v>
      </c>
      <c r="AO22">
        <v>78.3</v>
      </c>
      <c r="AP22" t="s">
        <v>285</v>
      </c>
      <c r="AQ22" s="5">
        <v>0.84799999999999998</v>
      </c>
      <c r="AR22">
        <v>100</v>
      </c>
      <c r="AS22" t="s">
        <v>285</v>
      </c>
      <c r="AT22" s="5">
        <v>0.59399999999999997</v>
      </c>
      <c r="AU22">
        <v>99</v>
      </c>
      <c r="AV22" t="s">
        <v>285</v>
      </c>
      <c r="AW22" s="6">
        <f t="shared" si="0"/>
        <v>79.266666666666666</v>
      </c>
      <c r="AZ22" t="s">
        <v>249</v>
      </c>
      <c r="BA22">
        <v>76.38000000000001</v>
      </c>
      <c r="BB22">
        <v>19</v>
      </c>
      <c r="BE22" t="s">
        <v>279</v>
      </c>
      <c r="BF22">
        <v>77.760000000000005</v>
      </c>
      <c r="BG22">
        <v>17</v>
      </c>
    </row>
    <row r="23" spans="1:59" x14ac:dyDescent="0.25">
      <c r="A23">
        <v>82.8</v>
      </c>
      <c r="B23">
        <v>20</v>
      </c>
      <c r="C23" t="s">
        <v>290</v>
      </c>
      <c r="D23" s="5">
        <v>7.8E-2</v>
      </c>
      <c r="E23">
        <v>35.099999999999994</v>
      </c>
      <c r="F23" t="s">
        <v>290</v>
      </c>
      <c r="G23" s="5">
        <v>0</v>
      </c>
      <c r="H23" s="6">
        <v>0</v>
      </c>
      <c r="I23" t="s">
        <v>290</v>
      </c>
      <c r="J23" s="5">
        <v>0.02</v>
      </c>
      <c r="K23" s="6">
        <v>24.3</v>
      </c>
      <c r="L23" t="s">
        <v>290</v>
      </c>
      <c r="M23" s="5">
        <v>0.3</v>
      </c>
      <c r="N23">
        <v>70.199999999999989</v>
      </c>
      <c r="O23" t="s">
        <v>290</v>
      </c>
      <c r="P23" s="5">
        <v>0.12</v>
      </c>
      <c r="Q23" s="6">
        <v>70.199999999999989</v>
      </c>
      <c r="R23" t="s">
        <v>290</v>
      </c>
      <c r="S23" s="5">
        <v>0.24</v>
      </c>
      <c r="T23">
        <v>91.8</v>
      </c>
      <c r="U23" t="s">
        <v>290</v>
      </c>
      <c r="V23" s="5">
        <v>0.02</v>
      </c>
      <c r="W23">
        <v>19.8</v>
      </c>
      <c r="X23" t="s">
        <v>290</v>
      </c>
      <c r="Y23" s="5">
        <v>0.34</v>
      </c>
      <c r="Z23">
        <v>83.7</v>
      </c>
      <c r="AA23" t="s">
        <v>290</v>
      </c>
      <c r="AB23" s="5">
        <v>0.224</v>
      </c>
      <c r="AC23">
        <v>78.3</v>
      </c>
      <c r="AD23" t="s">
        <v>290</v>
      </c>
      <c r="AE23" s="5">
        <v>0.41299999999999998</v>
      </c>
      <c r="AF23">
        <v>95.399999999999991</v>
      </c>
      <c r="AG23" t="s">
        <v>290</v>
      </c>
      <c r="AH23" s="5">
        <v>0.47899999999999998</v>
      </c>
      <c r="AI23">
        <v>76.5</v>
      </c>
      <c r="AJ23" t="s">
        <v>290</v>
      </c>
      <c r="AK23" s="5">
        <v>0.36699999999999999</v>
      </c>
      <c r="AL23">
        <v>95.399999999999991</v>
      </c>
      <c r="AM23" t="s">
        <v>290</v>
      </c>
      <c r="AN23" s="5">
        <v>0.39600000000000002</v>
      </c>
      <c r="AO23">
        <v>73.8</v>
      </c>
      <c r="AP23" t="s">
        <v>290</v>
      </c>
      <c r="AQ23" s="5">
        <v>0.75</v>
      </c>
      <c r="AR23">
        <v>90.9</v>
      </c>
      <c r="AS23" t="s">
        <v>290</v>
      </c>
      <c r="AT23" s="5">
        <v>0.46800000000000003</v>
      </c>
      <c r="AU23">
        <v>84.6</v>
      </c>
      <c r="AV23" t="s">
        <v>290</v>
      </c>
      <c r="AW23" s="6">
        <f t="shared" si="0"/>
        <v>65.999999999999986</v>
      </c>
      <c r="AZ23" t="s">
        <v>259</v>
      </c>
      <c r="BA23">
        <v>76.200000000000017</v>
      </c>
      <c r="BB23">
        <v>20</v>
      </c>
      <c r="BE23" t="s">
        <v>285</v>
      </c>
      <c r="BF23">
        <v>79.266666666666666</v>
      </c>
      <c r="BG23">
        <v>15</v>
      </c>
    </row>
    <row r="24" spans="1:59" x14ac:dyDescent="0.25">
      <c r="A24">
        <v>81.899999999999991</v>
      </c>
      <c r="B24">
        <v>21</v>
      </c>
      <c r="C24" t="s">
        <v>295</v>
      </c>
      <c r="D24" s="5">
        <v>0.435</v>
      </c>
      <c r="E24">
        <v>90</v>
      </c>
      <c r="F24" t="s">
        <v>295</v>
      </c>
      <c r="G24" s="5">
        <v>0.23200000000000001</v>
      </c>
      <c r="H24" s="6">
        <v>87.3</v>
      </c>
      <c r="I24" t="s">
        <v>295</v>
      </c>
      <c r="J24" s="5">
        <v>0.124</v>
      </c>
      <c r="K24" s="6">
        <v>68.400000000000006</v>
      </c>
      <c r="L24" t="s">
        <v>295</v>
      </c>
      <c r="M24" s="5">
        <v>0.41299999999999998</v>
      </c>
      <c r="N24">
        <v>89.1</v>
      </c>
      <c r="O24" t="s">
        <v>295</v>
      </c>
      <c r="P24" s="5">
        <v>0.221</v>
      </c>
      <c r="Q24" s="6">
        <v>90.9</v>
      </c>
      <c r="R24" t="s">
        <v>295</v>
      </c>
      <c r="S24" s="5">
        <v>0.23499999999999999</v>
      </c>
      <c r="T24">
        <v>91.8</v>
      </c>
      <c r="U24" t="s">
        <v>295</v>
      </c>
      <c r="V24" s="5">
        <v>0.109</v>
      </c>
      <c r="W24">
        <v>76.5</v>
      </c>
      <c r="X24" t="s">
        <v>295</v>
      </c>
      <c r="Y24" s="5">
        <v>0.51800000000000002</v>
      </c>
      <c r="Z24">
        <v>98.1</v>
      </c>
      <c r="AA24" t="s">
        <v>295</v>
      </c>
      <c r="AB24" s="5">
        <v>0.25800000000000001</v>
      </c>
      <c r="AC24">
        <v>89.1</v>
      </c>
      <c r="AD24" t="s">
        <v>295</v>
      </c>
      <c r="AE24" s="5">
        <v>0.38800000000000001</v>
      </c>
      <c r="AF24">
        <v>92.7</v>
      </c>
      <c r="AG24" t="s">
        <v>295</v>
      </c>
      <c r="AH24" s="5">
        <v>0.54900000000000004</v>
      </c>
      <c r="AI24">
        <v>82.8</v>
      </c>
      <c r="AJ24" t="s">
        <v>295</v>
      </c>
      <c r="AK24" s="5">
        <v>0.32600000000000001</v>
      </c>
      <c r="AL24">
        <v>91.8</v>
      </c>
      <c r="AM24" t="s">
        <v>295</v>
      </c>
      <c r="AN24" s="5">
        <v>0.57299999999999995</v>
      </c>
      <c r="AO24">
        <v>87.3</v>
      </c>
      <c r="AP24" t="s">
        <v>295</v>
      </c>
      <c r="AQ24" s="5">
        <v>0.70899999999999996</v>
      </c>
      <c r="AR24">
        <v>83.7</v>
      </c>
      <c r="AS24" t="s">
        <v>295</v>
      </c>
      <c r="AT24" s="5">
        <v>0.54900000000000004</v>
      </c>
      <c r="AU24">
        <v>96.3</v>
      </c>
      <c r="AV24" t="s">
        <v>295</v>
      </c>
      <c r="AW24" s="6">
        <f t="shared" si="0"/>
        <v>87.72</v>
      </c>
      <c r="AZ24" t="s">
        <v>240</v>
      </c>
      <c r="BA24">
        <v>75.599999999999994</v>
      </c>
      <c r="BB24">
        <v>21</v>
      </c>
      <c r="BE24" t="s">
        <v>290</v>
      </c>
      <c r="BF24">
        <v>65.999999999999986</v>
      </c>
      <c r="BG24">
        <v>36</v>
      </c>
    </row>
    <row r="25" spans="1:59" x14ac:dyDescent="0.25">
      <c r="A25">
        <v>81</v>
      </c>
      <c r="B25">
        <v>22</v>
      </c>
      <c r="C25" t="s">
        <v>300</v>
      </c>
      <c r="D25" s="5">
        <v>0.17599999999999999</v>
      </c>
      <c r="E25">
        <v>62.1</v>
      </c>
      <c r="F25" t="s">
        <v>300</v>
      </c>
      <c r="G25" s="5">
        <v>0.04</v>
      </c>
      <c r="H25" s="6">
        <v>25.2</v>
      </c>
      <c r="I25" t="s">
        <v>300</v>
      </c>
      <c r="J25" s="5">
        <v>0.04</v>
      </c>
      <c r="K25" s="6">
        <v>34.200000000000003</v>
      </c>
      <c r="L25" t="s">
        <v>300</v>
      </c>
      <c r="M25" s="5">
        <v>0.255</v>
      </c>
      <c r="N25">
        <v>67.5</v>
      </c>
      <c r="O25" t="s">
        <v>300</v>
      </c>
      <c r="P25" s="5">
        <v>0.12</v>
      </c>
      <c r="Q25" s="6">
        <v>70.199999999999989</v>
      </c>
      <c r="R25" t="s">
        <v>300</v>
      </c>
      <c r="S25" s="5">
        <v>0.16300000000000001</v>
      </c>
      <c r="T25">
        <v>77.400000000000006</v>
      </c>
      <c r="U25" t="s">
        <v>300</v>
      </c>
      <c r="V25" s="5">
        <v>0.04</v>
      </c>
      <c r="W25">
        <v>31.5</v>
      </c>
      <c r="X25" t="s">
        <v>300</v>
      </c>
      <c r="Y25" s="5">
        <v>0.32</v>
      </c>
      <c r="Z25">
        <v>81</v>
      </c>
      <c r="AA25" t="s">
        <v>300</v>
      </c>
      <c r="AB25" s="5">
        <v>0.188</v>
      </c>
      <c r="AC25">
        <v>75.599999999999994</v>
      </c>
      <c r="AD25" t="s">
        <v>300</v>
      </c>
      <c r="AE25" s="5">
        <v>0.311</v>
      </c>
      <c r="AF25">
        <v>77.400000000000006</v>
      </c>
      <c r="AG25" t="s">
        <v>300</v>
      </c>
      <c r="AH25" s="5">
        <v>0.44700000000000001</v>
      </c>
      <c r="AI25">
        <v>70.199999999999989</v>
      </c>
      <c r="AJ25" t="s">
        <v>300</v>
      </c>
      <c r="AK25" s="5">
        <v>0.255</v>
      </c>
      <c r="AL25">
        <v>81.899999999999991</v>
      </c>
      <c r="AM25" t="s">
        <v>300</v>
      </c>
      <c r="AN25" s="5">
        <v>0.34</v>
      </c>
      <c r="AO25">
        <v>66.600000000000009</v>
      </c>
      <c r="AP25" t="s">
        <v>300</v>
      </c>
      <c r="AQ25" s="5">
        <v>0.64600000000000002</v>
      </c>
      <c r="AR25">
        <v>71.099999999999994</v>
      </c>
      <c r="AS25" t="s">
        <v>300</v>
      </c>
      <c r="AT25" s="5">
        <v>0.41699999999999998</v>
      </c>
      <c r="AU25">
        <v>75.599999999999994</v>
      </c>
      <c r="AV25" t="s">
        <v>300</v>
      </c>
      <c r="AW25" s="6">
        <f t="shared" si="0"/>
        <v>64.500000000000014</v>
      </c>
      <c r="AZ25" t="s">
        <v>254</v>
      </c>
      <c r="BA25">
        <v>75.599999999999994</v>
      </c>
      <c r="BB25">
        <v>22</v>
      </c>
      <c r="BE25" t="s">
        <v>295</v>
      </c>
      <c r="BF25">
        <v>87.72</v>
      </c>
      <c r="BG25">
        <v>8</v>
      </c>
    </row>
    <row r="26" spans="1:59" x14ac:dyDescent="0.25">
      <c r="A26">
        <v>80.100000000000009</v>
      </c>
      <c r="B26">
        <v>23</v>
      </c>
      <c r="C26" t="s">
        <v>305</v>
      </c>
      <c r="D26" s="5">
        <v>0.23599999999999999</v>
      </c>
      <c r="E26">
        <v>75.599999999999994</v>
      </c>
      <c r="F26" t="s">
        <v>305</v>
      </c>
      <c r="G26" s="5">
        <v>0.16400000000000001</v>
      </c>
      <c r="H26" s="6">
        <v>75.599999999999994</v>
      </c>
      <c r="I26" t="s">
        <v>305</v>
      </c>
      <c r="J26" s="5">
        <v>3.7999999999999999E-2</v>
      </c>
      <c r="K26" s="6">
        <v>34.200000000000003</v>
      </c>
      <c r="L26" t="s">
        <v>305</v>
      </c>
      <c r="M26" s="5">
        <v>0.38900000000000001</v>
      </c>
      <c r="N26">
        <v>85.5</v>
      </c>
      <c r="O26" t="s">
        <v>305</v>
      </c>
      <c r="P26" s="5">
        <v>0.13</v>
      </c>
      <c r="Q26" s="6">
        <v>72.899999999999991</v>
      </c>
      <c r="R26" t="s">
        <v>305</v>
      </c>
      <c r="S26" s="5">
        <v>0.222</v>
      </c>
      <c r="T26">
        <v>89.1</v>
      </c>
      <c r="U26" t="s">
        <v>305</v>
      </c>
      <c r="V26" s="5">
        <v>7.3999999999999996E-2</v>
      </c>
      <c r="W26">
        <v>49.5</v>
      </c>
      <c r="X26" t="s">
        <v>305</v>
      </c>
      <c r="Y26" s="5">
        <v>0.48099999999999998</v>
      </c>
      <c r="Z26">
        <v>93.600000000000009</v>
      </c>
      <c r="AA26" t="s">
        <v>305</v>
      </c>
      <c r="AB26" s="5">
        <v>0.25900000000000001</v>
      </c>
      <c r="AC26">
        <v>89.1</v>
      </c>
      <c r="AD26" t="s">
        <v>305</v>
      </c>
      <c r="AE26" s="5">
        <v>0.35299999999999998</v>
      </c>
      <c r="AF26">
        <v>87.3</v>
      </c>
      <c r="AG26" t="s">
        <v>305</v>
      </c>
      <c r="AH26" s="5">
        <v>0.53800000000000003</v>
      </c>
      <c r="AI26">
        <v>81</v>
      </c>
      <c r="AJ26" t="s">
        <v>305</v>
      </c>
      <c r="AK26" s="5">
        <v>0.35199999999999998</v>
      </c>
      <c r="AL26">
        <v>92.7</v>
      </c>
      <c r="AM26" t="s">
        <v>305</v>
      </c>
      <c r="AN26" s="5">
        <v>0.41499999999999998</v>
      </c>
      <c r="AO26">
        <v>78.3</v>
      </c>
      <c r="AP26" t="s">
        <v>305</v>
      </c>
      <c r="AQ26" s="5">
        <v>0.71699999999999997</v>
      </c>
      <c r="AR26">
        <v>86.4</v>
      </c>
      <c r="AS26" t="s">
        <v>305</v>
      </c>
      <c r="AT26" s="5">
        <v>0.44400000000000001</v>
      </c>
      <c r="AU26">
        <v>80.100000000000009</v>
      </c>
      <c r="AV26" t="s">
        <v>305</v>
      </c>
      <c r="AW26" s="6">
        <f t="shared" si="0"/>
        <v>78.059999999999988</v>
      </c>
      <c r="AZ26" t="s">
        <v>87</v>
      </c>
      <c r="BA26">
        <v>75.3</v>
      </c>
      <c r="BB26">
        <v>23</v>
      </c>
      <c r="BE26" t="s">
        <v>300</v>
      </c>
      <c r="BF26">
        <v>64.500000000000014</v>
      </c>
      <c r="BG26">
        <v>40</v>
      </c>
    </row>
    <row r="27" spans="1:59" x14ac:dyDescent="0.25">
      <c r="A27">
        <v>79.2</v>
      </c>
      <c r="B27">
        <v>24</v>
      </c>
      <c r="C27" t="s">
        <v>309</v>
      </c>
      <c r="D27" s="5">
        <v>2.3E-2</v>
      </c>
      <c r="E27">
        <v>12.6</v>
      </c>
      <c r="F27" t="s">
        <v>309</v>
      </c>
      <c r="G27" s="5">
        <v>0</v>
      </c>
      <c r="H27" s="6">
        <v>0</v>
      </c>
      <c r="I27" t="s">
        <v>309</v>
      </c>
      <c r="J27" s="5">
        <v>0</v>
      </c>
      <c r="K27" s="6">
        <v>0</v>
      </c>
      <c r="L27" t="s">
        <v>309</v>
      </c>
      <c r="M27" s="5">
        <v>0.19</v>
      </c>
      <c r="N27">
        <v>61.199999999999996</v>
      </c>
      <c r="O27" t="s">
        <v>309</v>
      </c>
      <c r="P27" s="5">
        <v>4.8000000000000001E-2</v>
      </c>
      <c r="Q27" s="6">
        <v>38.700000000000003</v>
      </c>
      <c r="R27" t="s">
        <v>309</v>
      </c>
      <c r="S27" s="5">
        <v>0.16700000000000001</v>
      </c>
      <c r="T27">
        <v>80.100000000000009</v>
      </c>
      <c r="U27" t="s">
        <v>309</v>
      </c>
      <c r="V27" s="5">
        <v>0</v>
      </c>
      <c r="W27">
        <v>0</v>
      </c>
      <c r="X27" t="s">
        <v>309</v>
      </c>
      <c r="Y27" s="5">
        <v>0.19</v>
      </c>
      <c r="Z27">
        <v>64.8</v>
      </c>
      <c r="AA27" t="s">
        <v>309</v>
      </c>
      <c r="AB27" s="5">
        <v>0.14299999999999999</v>
      </c>
      <c r="AC27">
        <v>64.8</v>
      </c>
      <c r="AD27" t="s">
        <v>309</v>
      </c>
      <c r="AE27" s="5">
        <v>0.27500000000000002</v>
      </c>
      <c r="AF27">
        <v>65.7</v>
      </c>
      <c r="AG27" t="s">
        <v>309</v>
      </c>
      <c r="AH27" s="5">
        <v>0.36599999999999999</v>
      </c>
      <c r="AI27">
        <v>64.8</v>
      </c>
      <c r="AJ27" t="s">
        <v>309</v>
      </c>
      <c r="AK27" s="5">
        <v>0.33300000000000002</v>
      </c>
      <c r="AL27">
        <v>91.8</v>
      </c>
      <c r="AM27" t="s">
        <v>309</v>
      </c>
      <c r="AN27" s="5">
        <v>0.22</v>
      </c>
      <c r="AO27">
        <v>59.4</v>
      </c>
      <c r="AP27" t="s">
        <v>309</v>
      </c>
      <c r="AQ27" s="5">
        <v>0.64300000000000002</v>
      </c>
      <c r="AR27">
        <v>69.3</v>
      </c>
      <c r="AS27" t="s">
        <v>309</v>
      </c>
      <c r="AT27" s="5">
        <v>0.40500000000000003</v>
      </c>
      <c r="AU27">
        <v>73.8</v>
      </c>
      <c r="AV27" t="s">
        <v>309</v>
      </c>
      <c r="AW27" s="6">
        <f t="shared" si="0"/>
        <v>49.800000000000004</v>
      </c>
      <c r="AZ27" t="s">
        <v>329</v>
      </c>
      <c r="BA27">
        <v>74.340000000000018</v>
      </c>
      <c r="BB27">
        <v>24</v>
      </c>
      <c r="BE27" t="s">
        <v>305</v>
      </c>
      <c r="BF27">
        <v>78.059999999999988</v>
      </c>
      <c r="BG27">
        <v>16</v>
      </c>
    </row>
    <row r="28" spans="1:59" x14ac:dyDescent="0.25">
      <c r="A28">
        <v>78.3</v>
      </c>
      <c r="B28">
        <v>25</v>
      </c>
      <c r="C28" t="s">
        <v>314</v>
      </c>
      <c r="D28" s="5">
        <v>0.34799999999999998</v>
      </c>
      <c r="E28">
        <v>85.5</v>
      </c>
      <c r="F28" t="s">
        <v>314</v>
      </c>
      <c r="G28" s="5">
        <v>0.30399999999999999</v>
      </c>
      <c r="H28" s="6">
        <v>100</v>
      </c>
      <c r="I28" t="s">
        <v>314</v>
      </c>
      <c r="J28" s="5">
        <v>0.159</v>
      </c>
      <c r="K28" s="6">
        <v>81</v>
      </c>
      <c r="L28" t="s">
        <v>314</v>
      </c>
      <c r="M28" s="5">
        <v>0.47799999999999998</v>
      </c>
      <c r="N28">
        <v>97.2</v>
      </c>
      <c r="O28" t="s">
        <v>314</v>
      </c>
      <c r="P28" s="5">
        <v>0.33300000000000002</v>
      </c>
      <c r="Q28" s="6">
        <v>98.1</v>
      </c>
      <c r="R28" t="s">
        <v>314</v>
      </c>
      <c r="S28" s="5">
        <v>0.27300000000000002</v>
      </c>
      <c r="T28">
        <v>95.399999999999991</v>
      </c>
      <c r="U28" t="s">
        <v>314</v>
      </c>
      <c r="V28" s="5">
        <v>0.152</v>
      </c>
      <c r="W28">
        <v>90.9</v>
      </c>
      <c r="X28" t="s">
        <v>314</v>
      </c>
      <c r="Y28" s="5">
        <v>0.47799999999999998</v>
      </c>
      <c r="Z28">
        <v>93.600000000000009</v>
      </c>
      <c r="AA28" t="s">
        <v>314</v>
      </c>
      <c r="AB28" s="5">
        <v>0.26100000000000001</v>
      </c>
      <c r="AC28">
        <v>89.1</v>
      </c>
      <c r="AD28" t="s">
        <v>314</v>
      </c>
      <c r="AE28" s="5">
        <v>0.442</v>
      </c>
      <c r="AF28">
        <v>97.2</v>
      </c>
      <c r="AG28" t="s">
        <v>314</v>
      </c>
      <c r="AH28" s="5">
        <v>0.57799999999999996</v>
      </c>
      <c r="AI28">
        <v>87.3</v>
      </c>
      <c r="AJ28" t="s">
        <v>314</v>
      </c>
      <c r="AK28" s="5">
        <v>0.435</v>
      </c>
      <c r="AL28">
        <v>99</v>
      </c>
      <c r="AM28" t="s">
        <v>314</v>
      </c>
      <c r="AN28" s="5">
        <v>0.6</v>
      </c>
      <c r="AO28">
        <v>89.1</v>
      </c>
      <c r="AP28" t="s">
        <v>314</v>
      </c>
      <c r="AQ28" s="5">
        <v>0.75600000000000001</v>
      </c>
      <c r="AR28">
        <v>92.7</v>
      </c>
      <c r="AS28" t="s">
        <v>314</v>
      </c>
      <c r="AT28" s="5">
        <v>0.53300000000000003</v>
      </c>
      <c r="AU28">
        <v>92.7</v>
      </c>
      <c r="AV28" t="s">
        <v>314</v>
      </c>
      <c r="AW28" s="6">
        <f t="shared" si="0"/>
        <v>92.586666666666659</v>
      </c>
      <c r="AZ28" t="s">
        <v>27</v>
      </c>
      <c r="BA28">
        <v>74.16</v>
      </c>
      <c r="BB28">
        <v>25</v>
      </c>
      <c r="BE28" t="s">
        <v>309</v>
      </c>
      <c r="BF28">
        <v>49.800000000000004</v>
      </c>
      <c r="BG28">
        <v>53</v>
      </c>
    </row>
    <row r="29" spans="1:59" x14ac:dyDescent="0.25">
      <c r="A29">
        <v>77.400000000000006</v>
      </c>
      <c r="B29">
        <v>26</v>
      </c>
      <c r="C29" t="s">
        <v>13</v>
      </c>
      <c r="D29" s="5">
        <v>0.183</v>
      </c>
      <c r="E29">
        <v>62.1</v>
      </c>
      <c r="F29" t="s">
        <v>13</v>
      </c>
      <c r="G29" s="5">
        <v>5.6000000000000001E-2</v>
      </c>
      <c r="H29" s="6">
        <v>34.200000000000003</v>
      </c>
      <c r="I29" t="s">
        <v>13</v>
      </c>
      <c r="J29" s="5">
        <v>2.8000000000000001E-2</v>
      </c>
      <c r="K29" s="6">
        <v>27.900000000000002</v>
      </c>
      <c r="L29" t="s">
        <v>13</v>
      </c>
      <c r="M29" s="5">
        <v>0.32400000000000001</v>
      </c>
      <c r="N29">
        <v>75.599999999999994</v>
      </c>
      <c r="O29" t="s">
        <v>13</v>
      </c>
      <c r="P29" s="5">
        <v>7.0999999999999994E-2</v>
      </c>
      <c r="Q29" s="6">
        <v>46.800000000000004</v>
      </c>
      <c r="R29" t="s">
        <v>13</v>
      </c>
      <c r="S29" s="5">
        <v>7.1999999999999995E-2</v>
      </c>
      <c r="T29">
        <v>38.700000000000003</v>
      </c>
      <c r="U29" t="s">
        <v>13</v>
      </c>
      <c r="V29" s="5">
        <v>8.5999999999999993E-2</v>
      </c>
      <c r="W29">
        <v>63.9</v>
      </c>
      <c r="X29" t="s">
        <v>13</v>
      </c>
      <c r="Y29" s="5">
        <v>0.4</v>
      </c>
      <c r="Z29">
        <v>89.1</v>
      </c>
      <c r="AA29" t="s">
        <v>13</v>
      </c>
      <c r="AB29" s="5">
        <v>0.23899999999999999</v>
      </c>
      <c r="AC29">
        <v>81.899999999999991</v>
      </c>
      <c r="AD29" t="s">
        <v>13</v>
      </c>
      <c r="AE29" s="5">
        <v>0.29699999999999999</v>
      </c>
      <c r="AF29">
        <v>72</v>
      </c>
      <c r="AG29" t="s">
        <v>13</v>
      </c>
      <c r="AH29" s="5">
        <v>0.58199999999999996</v>
      </c>
      <c r="AI29">
        <v>87.3</v>
      </c>
      <c r="AJ29" t="s">
        <v>13</v>
      </c>
      <c r="AK29" s="5">
        <v>9.0999999999999998E-2</v>
      </c>
      <c r="AL29">
        <v>45.9</v>
      </c>
      <c r="AM29" t="s">
        <v>13</v>
      </c>
      <c r="AN29" s="5">
        <v>0.51500000000000001</v>
      </c>
      <c r="AO29">
        <v>84.6</v>
      </c>
      <c r="AP29" t="s">
        <v>13</v>
      </c>
      <c r="AQ29" s="5">
        <v>0.67200000000000004</v>
      </c>
      <c r="AR29">
        <v>75.599999999999994</v>
      </c>
      <c r="AS29" t="s">
        <v>13</v>
      </c>
      <c r="AT29" s="5">
        <v>0.47</v>
      </c>
      <c r="AU29">
        <v>84.6</v>
      </c>
      <c r="AV29" t="s">
        <v>13</v>
      </c>
      <c r="AW29" s="6">
        <f t="shared" si="0"/>
        <v>64.680000000000007</v>
      </c>
      <c r="AZ29" t="s">
        <v>207</v>
      </c>
      <c r="BA29">
        <v>74.039999999999992</v>
      </c>
      <c r="BB29">
        <v>26</v>
      </c>
      <c r="BE29" t="s">
        <v>314</v>
      </c>
      <c r="BF29">
        <v>92.586666666666659</v>
      </c>
      <c r="BG29">
        <v>5</v>
      </c>
    </row>
    <row r="30" spans="1:59" x14ac:dyDescent="0.25">
      <c r="A30">
        <v>76.5</v>
      </c>
      <c r="B30">
        <v>27</v>
      </c>
      <c r="C30" t="s">
        <v>14</v>
      </c>
      <c r="D30" s="5">
        <v>0.39600000000000002</v>
      </c>
      <c r="E30">
        <v>86.4</v>
      </c>
      <c r="F30" t="s">
        <v>14</v>
      </c>
      <c r="G30" s="5">
        <v>0.17399999999999999</v>
      </c>
      <c r="H30" s="6">
        <v>79.2</v>
      </c>
      <c r="I30" t="s">
        <v>14</v>
      </c>
      <c r="J30" s="5">
        <v>0.152</v>
      </c>
      <c r="K30" s="6">
        <v>80.100000000000009</v>
      </c>
      <c r="L30" t="s">
        <v>14</v>
      </c>
      <c r="M30" s="5">
        <v>0.47799999999999998</v>
      </c>
      <c r="N30">
        <v>97.2</v>
      </c>
      <c r="O30" t="s">
        <v>14</v>
      </c>
      <c r="P30" s="5">
        <v>0.17</v>
      </c>
      <c r="Q30" s="6">
        <v>83.7</v>
      </c>
      <c r="R30" t="s">
        <v>14</v>
      </c>
      <c r="S30" s="5">
        <v>0.222</v>
      </c>
      <c r="T30">
        <v>89.1</v>
      </c>
      <c r="U30" t="s">
        <v>14</v>
      </c>
      <c r="V30" s="5">
        <v>0.128</v>
      </c>
      <c r="W30">
        <v>83.7</v>
      </c>
      <c r="X30" t="s">
        <v>14</v>
      </c>
      <c r="Y30" s="5">
        <v>0.21299999999999999</v>
      </c>
      <c r="Z30">
        <v>66.600000000000009</v>
      </c>
      <c r="AA30" t="s">
        <v>14</v>
      </c>
      <c r="AB30" s="5">
        <v>0.25600000000000001</v>
      </c>
      <c r="AC30">
        <v>89.1</v>
      </c>
      <c r="AD30" t="s">
        <v>14</v>
      </c>
      <c r="AE30" s="5">
        <v>0.32600000000000001</v>
      </c>
      <c r="AF30">
        <v>83.7</v>
      </c>
      <c r="AG30" t="s">
        <v>14</v>
      </c>
      <c r="AH30" s="5">
        <v>0.63600000000000001</v>
      </c>
      <c r="AI30">
        <v>94.5</v>
      </c>
      <c r="AJ30" t="s">
        <v>14</v>
      </c>
      <c r="AK30" s="5">
        <v>0.14000000000000001</v>
      </c>
      <c r="AL30">
        <v>58.5</v>
      </c>
      <c r="AM30" t="s">
        <v>14</v>
      </c>
      <c r="AN30" s="5">
        <v>0.52300000000000002</v>
      </c>
      <c r="AO30">
        <v>84.6</v>
      </c>
      <c r="AP30" t="s">
        <v>14</v>
      </c>
      <c r="AQ30" s="5">
        <v>0.71099999999999997</v>
      </c>
      <c r="AR30">
        <v>83.7</v>
      </c>
      <c r="AS30" t="s">
        <v>14</v>
      </c>
      <c r="AT30" s="5">
        <v>0.32600000000000001</v>
      </c>
      <c r="AU30">
        <v>67.5</v>
      </c>
      <c r="AV30" t="s">
        <v>14</v>
      </c>
      <c r="AW30" s="6">
        <f t="shared" si="0"/>
        <v>81.84</v>
      </c>
      <c r="AZ30" t="s">
        <v>339</v>
      </c>
      <c r="BA30">
        <v>73.38000000000001</v>
      </c>
      <c r="BB30">
        <v>27</v>
      </c>
      <c r="BE30" t="s">
        <v>13</v>
      </c>
      <c r="BF30">
        <v>64.680000000000007</v>
      </c>
      <c r="BG30">
        <v>39</v>
      </c>
    </row>
    <row r="31" spans="1:59" x14ac:dyDescent="0.25">
      <c r="A31">
        <v>75.599999999999994</v>
      </c>
      <c r="B31">
        <v>28</v>
      </c>
      <c r="C31" t="s">
        <v>15</v>
      </c>
      <c r="D31" s="5">
        <v>0.22</v>
      </c>
      <c r="E31">
        <v>68.400000000000006</v>
      </c>
      <c r="F31" t="s">
        <v>15</v>
      </c>
      <c r="G31" s="5">
        <v>8.5999999999999993E-2</v>
      </c>
      <c r="H31" s="6">
        <v>51.300000000000004</v>
      </c>
      <c r="I31" t="s">
        <v>15</v>
      </c>
      <c r="J31" s="5">
        <v>8.5999999999999993E-2</v>
      </c>
      <c r="K31" s="6">
        <v>59.4</v>
      </c>
      <c r="L31" t="s">
        <v>15</v>
      </c>
      <c r="M31" s="5">
        <v>0.33800000000000002</v>
      </c>
      <c r="N31">
        <v>79.2</v>
      </c>
      <c r="O31" t="s">
        <v>15</v>
      </c>
      <c r="P31" s="5">
        <v>8.8999999999999996E-2</v>
      </c>
      <c r="Q31" s="6">
        <v>56.699999999999996</v>
      </c>
      <c r="R31" t="s">
        <v>15</v>
      </c>
      <c r="S31" s="5">
        <v>0.10299999999999999</v>
      </c>
      <c r="T31">
        <v>56.699999999999996</v>
      </c>
      <c r="U31" t="s">
        <v>15</v>
      </c>
      <c r="V31" s="5">
        <v>0.10299999999999999</v>
      </c>
      <c r="W31">
        <v>71.099999999999994</v>
      </c>
      <c r="X31" t="s">
        <v>15</v>
      </c>
      <c r="Y31" s="5">
        <v>0.29499999999999998</v>
      </c>
      <c r="Z31">
        <v>75.599999999999994</v>
      </c>
      <c r="AA31" t="s">
        <v>15</v>
      </c>
      <c r="AB31" s="5">
        <v>0.27</v>
      </c>
      <c r="AC31">
        <v>90.9</v>
      </c>
      <c r="AD31" t="s">
        <v>15</v>
      </c>
      <c r="AE31" s="5">
        <v>0.31900000000000001</v>
      </c>
      <c r="AF31">
        <v>80.100000000000009</v>
      </c>
      <c r="AG31" t="s">
        <v>15</v>
      </c>
      <c r="AH31" s="5">
        <v>0.627</v>
      </c>
      <c r="AI31">
        <v>93.600000000000009</v>
      </c>
      <c r="AJ31" t="s">
        <v>15</v>
      </c>
      <c r="AK31" s="5">
        <v>0.151</v>
      </c>
      <c r="AL31">
        <v>62.1</v>
      </c>
      <c r="AM31" t="s">
        <v>15</v>
      </c>
      <c r="AN31" s="5">
        <v>0.57499999999999996</v>
      </c>
      <c r="AO31">
        <v>88.2</v>
      </c>
      <c r="AP31" t="s">
        <v>15</v>
      </c>
      <c r="AQ31" s="5">
        <v>0.75700000000000001</v>
      </c>
      <c r="AR31">
        <v>92.7</v>
      </c>
      <c r="AS31" t="s">
        <v>15</v>
      </c>
      <c r="AT31" s="5">
        <v>0.48599999999999999</v>
      </c>
      <c r="AU31">
        <v>89.1</v>
      </c>
      <c r="AV31" t="s">
        <v>15</v>
      </c>
      <c r="AW31" s="6">
        <f t="shared" si="0"/>
        <v>74.340000000000018</v>
      </c>
      <c r="AZ31" t="s">
        <v>235</v>
      </c>
      <c r="BA31">
        <v>73.140000000000015</v>
      </c>
      <c r="BB31">
        <v>28</v>
      </c>
      <c r="BE31" t="s">
        <v>14</v>
      </c>
      <c r="BF31">
        <v>81.84</v>
      </c>
      <c r="BG31">
        <v>13</v>
      </c>
    </row>
    <row r="32" spans="1:59" x14ac:dyDescent="0.25">
      <c r="A32">
        <v>74.7</v>
      </c>
      <c r="B32">
        <v>29</v>
      </c>
      <c r="C32" t="s">
        <v>16</v>
      </c>
      <c r="D32" s="5">
        <v>0.49199999999999999</v>
      </c>
      <c r="E32">
        <v>92.7</v>
      </c>
      <c r="F32" t="s">
        <v>16</v>
      </c>
      <c r="G32" s="5">
        <v>0.14099999999999999</v>
      </c>
      <c r="H32" s="6">
        <v>71.099999999999994</v>
      </c>
      <c r="I32" t="s">
        <v>16</v>
      </c>
      <c r="J32" s="5">
        <v>0.14099999999999999</v>
      </c>
      <c r="K32" s="6">
        <v>77.400000000000006</v>
      </c>
      <c r="L32" t="s">
        <v>16</v>
      </c>
      <c r="M32" s="5">
        <v>0.45300000000000001</v>
      </c>
      <c r="N32">
        <v>93.600000000000009</v>
      </c>
      <c r="O32" t="s">
        <v>16</v>
      </c>
      <c r="P32" s="5">
        <v>0.156</v>
      </c>
      <c r="Q32" s="6">
        <v>82.8</v>
      </c>
      <c r="R32" t="s">
        <v>16</v>
      </c>
      <c r="S32" s="5">
        <v>0.14299999999999999</v>
      </c>
      <c r="T32">
        <v>68.400000000000006</v>
      </c>
      <c r="U32" t="s">
        <v>16</v>
      </c>
      <c r="V32" s="5">
        <v>0.109</v>
      </c>
      <c r="W32">
        <v>76.5</v>
      </c>
      <c r="X32" t="s">
        <v>16</v>
      </c>
      <c r="Y32" s="5">
        <v>0.28100000000000003</v>
      </c>
      <c r="Z32">
        <v>73.8</v>
      </c>
      <c r="AA32" t="s">
        <v>16</v>
      </c>
      <c r="AB32" s="5">
        <v>0.28299999999999997</v>
      </c>
      <c r="AC32">
        <v>93.600000000000009</v>
      </c>
      <c r="AD32" t="s">
        <v>16</v>
      </c>
      <c r="AE32" s="5">
        <v>0.36699999999999999</v>
      </c>
      <c r="AF32">
        <v>89.1</v>
      </c>
      <c r="AG32" t="s">
        <v>16</v>
      </c>
      <c r="AH32" s="5">
        <v>0.67200000000000004</v>
      </c>
      <c r="AI32">
        <v>96.3</v>
      </c>
      <c r="AJ32" t="s">
        <v>16</v>
      </c>
      <c r="AK32" s="5">
        <v>0.13100000000000001</v>
      </c>
      <c r="AL32">
        <v>56.699999999999996</v>
      </c>
      <c r="AM32" t="s">
        <v>16</v>
      </c>
      <c r="AN32" s="5">
        <v>0.68899999999999995</v>
      </c>
      <c r="AO32">
        <v>97.2</v>
      </c>
      <c r="AP32" t="s">
        <v>16</v>
      </c>
      <c r="AQ32" s="5">
        <v>0.72599999999999998</v>
      </c>
      <c r="AR32">
        <v>88.2</v>
      </c>
      <c r="AS32" t="s">
        <v>16</v>
      </c>
      <c r="AT32" s="5">
        <v>0.47499999999999998</v>
      </c>
      <c r="AU32">
        <v>86.4</v>
      </c>
      <c r="AV32" t="s">
        <v>16</v>
      </c>
      <c r="AW32" s="6">
        <f t="shared" si="0"/>
        <v>82.92</v>
      </c>
      <c r="AZ32" t="s">
        <v>225</v>
      </c>
      <c r="BA32">
        <v>71.52000000000001</v>
      </c>
      <c r="BB32">
        <v>29</v>
      </c>
      <c r="BE32" t="s">
        <v>15</v>
      </c>
      <c r="BF32">
        <v>74.340000000000018</v>
      </c>
      <c r="BG32">
        <v>24</v>
      </c>
    </row>
    <row r="33" spans="1:59" x14ac:dyDescent="0.25">
      <c r="A33">
        <v>73.8</v>
      </c>
      <c r="B33">
        <v>30</v>
      </c>
      <c r="C33" t="s">
        <v>17</v>
      </c>
      <c r="D33" s="5">
        <v>0.22600000000000001</v>
      </c>
      <c r="E33">
        <v>72.899999999999991</v>
      </c>
      <c r="F33" t="s">
        <v>17</v>
      </c>
      <c r="G33" s="5">
        <v>0.13300000000000001</v>
      </c>
      <c r="H33" s="6">
        <v>65.7</v>
      </c>
      <c r="I33" t="s">
        <v>17</v>
      </c>
      <c r="J33" s="5">
        <v>0.1</v>
      </c>
      <c r="K33" s="6">
        <v>63</v>
      </c>
      <c r="L33" t="s">
        <v>17</v>
      </c>
      <c r="M33" s="5">
        <v>0.4</v>
      </c>
      <c r="N33">
        <v>88.2</v>
      </c>
      <c r="O33" t="s">
        <v>17</v>
      </c>
      <c r="P33" s="5">
        <v>0.129</v>
      </c>
      <c r="Q33" s="6">
        <v>72.899999999999991</v>
      </c>
      <c r="R33" t="s">
        <v>17</v>
      </c>
      <c r="S33" s="5">
        <v>0.13300000000000001</v>
      </c>
      <c r="T33">
        <v>66.600000000000009</v>
      </c>
      <c r="U33" t="s">
        <v>17</v>
      </c>
      <c r="V33" s="5">
        <v>6.5000000000000002E-2</v>
      </c>
      <c r="W33">
        <v>49.5</v>
      </c>
      <c r="X33" t="s">
        <v>17</v>
      </c>
      <c r="Y33" s="5">
        <v>0.35499999999999998</v>
      </c>
      <c r="Z33">
        <v>85.5</v>
      </c>
      <c r="AA33" t="s">
        <v>17</v>
      </c>
      <c r="AB33" s="5">
        <v>0.26700000000000002</v>
      </c>
      <c r="AC33">
        <v>90.9</v>
      </c>
      <c r="AD33" t="s">
        <v>17</v>
      </c>
      <c r="AE33" s="5">
        <v>0.28599999999999998</v>
      </c>
      <c r="AF33">
        <v>66.600000000000009</v>
      </c>
      <c r="AG33" t="s">
        <v>17</v>
      </c>
      <c r="AH33" s="5">
        <v>0.56699999999999995</v>
      </c>
      <c r="AI33">
        <v>85.5</v>
      </c>
      <c r="AJ33" t="s">
        <v>17</v>
      </c>
      <c r="AK33" s="5">
        <v>0.10299999999999999</v>
      </c>
      <c r="AL33">
        <v>51.300000000000004</v>
      </c>
      <c r="AM33" t="s">
        <v>17</v>
      </c>
      <c r="AN33" s="5">
        <v>0.51700000000000002</v>
      </c>
      <c r="AO33">
        <v>84.6</v>
      </c>
      <c r="AP33" t="s">
        <v>17</v>
      </c>
      <c r="AQ33" s="5">
        <v>0.7</v>
      </c>
      <c r="AR33">
        <v>79.2</v>
      </c>
      <c r="AS33" t="s">
        <v>17</v>
      </c>
      <c r="AT33" s="5">
        <v>0.42899999999999999</v>
      </c>
      <c r="AU33">
        <v>78.3</v>
      </c>
      <c r="AV33" t="s">
        <v>17</v>
      </c>
      <c r="AW33" s="6">
        <f t="shared" si="0"/>
        <v>73.38000000000001</v>
      </c>
      <c r="AZ33" t="s">
        <v>60</v>
      </c>
      <c r="BA33">
        <v>70.86</v>
      </c>
      <c r="BB33">
        <v>30</v>
      </c>
      <c r="BE33" t="s">
        <v>16</v>
      </c>
      <c r="BF33">
        <v>82.92</v>
      </c>
      <c r="BG33">
        <v>11</v>
      </c>
    </row>
    <row r="34" spans="1:59" x14ac:dyDescent="0.25">
      <c r="A34">
        <v>72.899999999999991</v>
      </c>
      <c r="B34">
        <v>31</v>
      </c>
      <c r="C34" t="s">
        <v>18</v>
      </c>
      <c r="D34" s="5">
        <v>9.2999999999999999E-2</v>
      </c>
      <c r="E34">
        <v>37.799999999999997</v>
      </c>
      <c r="F34" t="s">
        <v>18</v>
      </c>
      <c r="G34" s="5">
        <v>7.0000000000000007E-2</v>
      </c>
      <c r="H34" s="6">
        <v>37.799999999999997</v>
      </c>
      <c r="I34" t="s">
        <v>18</v>
      </c>
      <c r="J34" s="5">
        <v>9.2999999999999999E-2</v>
      </c>
      <c r="K34" s="6">
        <v>59.4</v>
      </c>
      <c r="L34" t="s">
        <v>18</v>
      </c>
      <c r="M34" s="5">
        <v>0.34100000000000003</v>
      </c>
      <c r="N34">
        <v>79.2</v>
      </c>
      <c r="O34" t="s">
        <v>18</v>
      </c>
      <c r="P34" s="5">
        <v>8.8999999999999996E-2</v>
      </c>
      <c r="Q34" s="6">
        <v>56.699999999999996</v>
      </c>
      <c r="R34" t="s">
        <v>18</v>
      </c>
      <c r="S34" s="5">
        <v>0.114</v>
      </c>
      <c r="T34">
        <v>61.199999999999996</v>
      </c>
      <c r="U34" t="s">
        <v>18</v>
      </c>
      <c r="V34" s="5">
        <v>8.8999999999999996E-2</v>
      </c>
      <c r="W34">
        <v>63.9</v>
      </c>
      <c r="X34" t="s">
        <v>18</v>
      </c>
      <c r="Y34" s="5">
        <v>0.40899999999999997</v>
      </c>
      <c r="Z34">
        <v>90</v>
      </c>
      <c r="AA34" t="s">
        <v>18</v>
      </c>
      <c r="AB34" s="5">
        <v>0.23799999999999999</v>
      </c>
      <c r="AC34">
        <v>81.899999999999991</v>
      </c>
      <c r="AD34" t="s">
        <v>18</v>
      </c>
      <c r="AE34" s="5">
        <v>0.31</v>
      </c>
      <c r="AF34">
        <v>77.400000000000006</v>
      </c>
      <c r="AG34" t="s">
        <v>18</v>
      </c>
      <c r="AH34" s="5">
        <v>0.60499999999999998</v>
      </c>
      <c r="AI34">
        <v>91.8</v>
      </c>
      <c r="AJ34" t="s">
        <v>18</v>
      </c>
      <c r="AK34" s="5">
        <v>0.14599999999999999</v>
      </c>
      <c r="AL34">
        <v>59.4</v>
      </c>
      <c r="AM34" t="s">
        <v>18</v>
      </c>
      <c r="AN34" s="5">
        <v>0.39500000000000002</v>
      </c>
      <c r="AO34">
        <v>73.8</v>
      </c>
      <c r="AP34" t="s">
        <v>18</v>
      </c>
      <c r="AQ34" s="5">
        <v>0.71399999999999997</v>
      </c>
      <c r="AR34">
        <v>83.7</v>
      </c>
      <c r="AS34" t="s">
        <v>18</v>
      </c>
      <c r="AT34" s="5">
        <v>0.42899999999999999</v>
      </c>
      <c r="AU34">
        <v>78.3</v>
      </c>
      <c r="AV34" t="s">
        <v>18</v>
      </c>
      <c r="AW34" s="6">
        <f t="shared" si="0"/>
        <v>68.819999999999993</v>
      </c>
      <c r="AZ34" t="s">
        <v>274</v>
      </c>
      <c r="BA34">
        <v>70.02</v>
      </c>
      <c r="BB34">
        <v>31</v>
      </c>
      <c r="BE34" t="s">
        <v>17</v>
      </c>
      <c r="BF34">
        <v>73.38000000000001</v>
      </c>
      <c r="BG34">
        <v>27</v>
      </c>
    </row>
    <row r="35" spans="1:59" x14ac:dyDescent="0.25">
      <c r="A35">
        <v>72</v>
      </c>
      <c r="B35">
        <v>32</v>
      </c>
      <c r="C35" t="s">
        <v>19</v>
      </c>
      <c r="D35" s="5">
        <v>0.57499999999999996</v>
      </c>
      <c r="E35">
        <v>100</v>
      </c>
      <c r="F35" t="s">
        <v>19</v>
      </c>
      <c r="G35" s="5">
        <v>0.28299999999999997</v>
      </c>
      <c r="H35" s="6">
        <v>97.2</v>
      </c>
      <c r="I35" t="s">
        <v>19</v>
      </c>
      <c r="J35" s="5">
        <v>0.23400000000000001</v>
      </c>
      <c r="K35" s="6">
        <v>92.7</v>
      </c>
      <c r="L35" t="s">
        <v>19</v>
      </c>
      <c r="M35" s="5">
        <v>0.49099999999999999</v>
      </c>
      <c r="N35">
        <v>99</v>
      </c>
      <c r="O35" t="s">
        <v>19</v>
      </c>
      <c r="P35" s="5">
        <v>0.16200000000000001</v>
      </c>
      <c r="Q35" s="6">
        <v>82.8</v>
      </c>
      <c r="R35" t="s">
        <v>19</v>
      </c>
      <c r="S35" s="5">
        <v>0.22900000000000001</v>
      </c>
      <c r="T35">
        <v>90</v>
      </c>
      <c r="U35" t="s">
        <v>19</v>
      </c>
      <c r="V35" s="5">
        <v>0.14199999999999999</v>
      </c>
      <c r="W35">
        <v>88.2</v>
      </c>
      <c r="X35" t="s">
        <v>19</v>
      </c>
      <c r="Y35" s="5">
        <v>0.27400000000000002</v>
      </c>
      <c r="Z35">
        <v>72</v>
      </c>
      <c r="AA35" t="s">
        <v>19</v>
      </c>
      <c r="AB35" s="5">
        <v>0.248</v>
      </c>
      <c r="AC35">
        <v>85.5</v>
      </c>
      <c r="AD35" t="s">
        <v>19</v>
      </c>
      <c r="AE35" s="5">
        <v>0.35</v>
      </c>
      <c r="AF35">
        <v>87.3</v>
      </c>
      <c r="AG35" t="s">
        <v>19</v>
      </c>
      <c r="AH35" s="5">
        <v>0.69899999999999995</v>
      </c>
      <c r="AI35">
        <v>99</v>
      </c>
      <c r="AJ35" t="s">
        <v>19</v>
      </c>
      <c r="AK35" s="5">
        <v>0.23799999999999999</v>
      </c>
      <c r="AL35">
        <v>79.2</v>
      </c>
      <c r="AM35" t="s">
        <v>19</v>
      </c>
      <c r="AN35" s="5">
        <v>0.626</v>
      </c>
      <c r="AO35">
        <v>94.5</v>
      </c>
      <c r="AP35" t="s">
        <v>19</v>
      </c>
      <c r="AQ35" s="5">
        <v>0.80800000000000005</v>
      </c>
      <c r="AR35">
        <v>96.3</v>
      </c>
      <c r="AS35" t="s">
        <v>19</v>
      </c>
      <c r="AT35" s="5">
        <v>0.51500000000000001</v>
      </c>
      <c r="AU35">
        <v>90.9</v>
      </c>
      <c r="AV35" t="s">
        <v>19</v>
      </c>
      <c r="AW35" s="6">
        <f t="shared" si="0"/>
        <v>90.306666666666658</v>
      </c>
      <c r="AZ35" t="s">
        <v>202</v>
      </c>
      <c r="BA35">
        <v>69</v>
      </c>
      <c r="BB35">
        <v>32</v>
      </c>
      <c r="BE35" t="s">
        <v>18</v>
      </c>
      <c r="BF35">
        <v>68.819999999999993</v>
      </c>
      <c r="BG35">
        <v>33</v>
      </c>
    </row>
    <row r="36" spans="1:59" x14ac:dyDescent="0.25">
      <c r="A36">
        <v>71.099999999999994</v>
      </c>
      <c r="B36">
        <v>33</v>
      </c>
      <c r="C36" t="s">
        <v>20</v>
      </c>
      <c r="D36" s="5">
        <v>0.2</v>
      </c>
      <c r="E36">
        <v>63.9</v>
      </c>
      <c r="F36" t="s">
        <v>20</v>
      </c>
      <c r="G36" s="5">
        <v>0.1</v>
      </c>
      <c r="H36" s="6">
        <v>54.900000000000006</v>
      </c>
      <c r="I36" t="s">
        <v>20</v>
      </c>
      <c r="J36" s="5">
        <v>0.1</v>
      </c>
      <c r="K36" s="6">
        <v>63</v>
      </c>
      <c r="L36" t="s">
        <v>20</v>
      </c>
      <c r="M36" s="5">
        <v>0</v>
      </c>
      <c r="N36">
        <v>0</v>
      </c>
      <c r="O36" t="s">
        <v>20</v>
      </c>
      <c r="P36" s="5">
        <v>0.1</v>
      </c>
      <c r="Q36" s="6">
        <v>60.3</v>
      </c>
      <c r="R36" t="s">
        <v>20</v>
      </c>
      <c r="S36" s="5">
        <v>0</v>
      </c>
      <c r="T36">
        <v>0</v>
      </c>
      <c r="U36" t="s">
        <v>20</v>
      </c>
      <c r="V36" s="5">
        <v>0.1</v>
      </c>
      <c r="W36">
        <v>71.099999999999994</v>
      </c>
      <c r="X36" t="s">
        <v>20</v>
      </c>
      <c r="Y36" s="5">
        <v>0</v>
      </c>
      <c r="Z36">
        <v>0</v>
      </c>
      <c r="AA36" t="s">
        <v>20</v>
      </c>
      <c r="AB36" s="5">
        <v>0.1</v>
      </c>
      <c r="AC36">
        <v>56.699999999999996</v>
      </c>
      <c r="AD36" t="s">
        <v>20</v>
      </c>
      <c r="AE36" s="5">
        <v>0</v>
      </c>
      <c r="AF36">
        <v>0</v>
      </c>
      <c r="AG36" t="s">
        <v>20</v>
      </c>
      <c r="AH36" s="5">
        <v>0</v>
      </c>
      <c r="AI36">
        <v>0</v>
      </c>
      <c r="AJ36" t="s">
        <v>20</v>
      </c>
      <c r="AK36" s="5">
        <v>0.1</v>
      </c>
      <c r="AL36">
        <v>51.300000000000004</v>
      </c>
      <c r="AM36" t="s">
        <v>20</v>
      </c>
      <c r="AN36" s="5">
        <v>0</v>
      </c>
      <c r="AO36">
        <v>0</v>
      </c>
      <c r="AP36" t="s">
        <v>20</v>
      </c>
      <c r="AQ36" s="5">
        <v>0</v>
      </c>
      <c r="AR36">
        <v>0</v>
      </c>
      <c r="AS36" t="s">
        <v>20</v>
      </c>
      <c r="AT36" s="5">
        <v>0.1</v>
      </c>
      <c r="AU36">
        <v>43.2</v>
      </c>
      <c r="AV36" t="s">
        <v>20</v>
      </c>
      <c r="AW36" s="6">
        <f t="shared" si="0"/>
        <v>30.959999999999997</v>
      </c>
      <c r="AZ36" t="s">
        <v>344</v>
      </c>
      <c r="BA36">
        <v>68.819999999999993</v>
      </c>
      <c r="BB36">
        <v>33</v>
      </c>
      <c r="BE36" t="s">
        <v>19</v>
      </c>
      <c r="BF36">
        <v>90.306666666666658</v>
      </c>
      <c r="BG36">
        <v>6</v>
      </c>
    </row>
    <row r="37" spans="1:59" x14ac:dyDescent="0.25">
      <c r="A37">
        <v>70.199999999999989</v>
      </c>
      <c r="B37">
        <v>34</v>
      </c>
      <c r="C37" t="s">
        <v>21</v>
      </c>
      <c r="D37" s="5">
        <v>3.4000000000000002E-2</v>
      </c>
      <c r="E37">
        <v>15.299999999999999</v>
      </c>
      <c r="F37" t="s">
        <v>21</v>
      </c>
      <c r="G37" s="5">
        <v>1.7999999999999999E-2</v>
      </c>
      <c r="H37" s="6">
        <v>18.899999999999999</v>
      </c>
      <c r="I37" t="s">
        <v>21</v>
      </c>
      <c r="J37" s="5">
        <v>0</v>
      </c>
      <c r="K37" s="6">
        <v>0</v>
      </c>
      <c r="L37" t="s">
        <v>21</v>
      </c>
      <c r="M37" s="5">
        <v>0</v>
      </c>
      <c r="N37">
        <v>0</v>
      </c>
      <c r="O37" t="s">
        <v>21</v>
      </c>
      <c r="P37" s="5">
        <v>0</v>
      </c>
      <c r="Q37" s="6">
        <v>0</v>
      </c>
      <c r="R37" t="s">
        <v>21</v>
      </c>
      <c r="S37" s="5">
        <v>0</v>
      </c>
      <c r="T37">
        <v>0</v>
      </c>
      <c r="U37" t="s">
        <v>21</v>
      </c>
      <c r="V37" s="5">
        <v>3.5999999999999997E-2</v>
      </c>
      <c r="W37">
        <v>31.5</v>
      </c>
      <c r="X37" t="s">
        <v>21</v>
      </c>
      <c r="Y37" s="5">
        <v>1.7000000000000001E-2</v>
      </c>
      <c r="Z37">
        <v>29.7</v>
      </c>
      <c r="AA37" t="s">
        <v>21</v>
      </c>
      <c r="AB37" s="5">
        <v>0</v>
      </c>
      <c r="AC37">
        <v>0</v>
      </c>
      <c r="AD37" t="s">
        <v>21</v>
      </c>
      <c r="AE37" s="5">
        <v>1.9E-2</v>
      </c>
      <c r="AF37">
        <v>27</v>
      </c>
      <c r="AG37" t="s">
        <v>21</v>
      </c>
      <c r="AH37" s="5">
        <v>1.7999999999999999E-2</v>
      </c>
      <c r="AI37">
        <v>24.3</v>
      </c>
      <c r="AJ37" t="s">
        <v>21</v>
      </c>
      <c r="AK37" s="5">
        <v>0</v>
      </c>
      <c r="AL37">
        <v>0</v>
      </c>
      <c r="AM37" t="s">
        <v>21</v>
      </c>
      <c r="AN37" s="5">
        <v>5.5E-2</v>
      </c>
      <c r="AO37">
        <v>36</v>
      </c>
      <c r="AP37" t="s">
        <v>21</v>
      </c>
      <c r="AQ37" s="5">
        <v>0</v>
      </c>
      <c r="AR37">
        <v>0</v>
      </c>
      <c r="AS37" t="s">
        <v>21</v>
      </c>
      <c r="AT37" s="5">
        <v>0.113</v>
      </c>
      <c r="AU37">
        <v>46.800000000000004</v>
      </c>
      <c r="AV37" t="s">
        <v>21</v>
      </c>
      <c r="AW37" s="6">
        <f t="shared" si="0"/>
        <v>15.300000000000002</v>
      </c>
      <c r="AZ37" t="s">
        <v>40</v>
      </c>
      <c r="BA37">
        <v>68.346666666666664</v>
      </c>
      <c r="BB37">
        <v>34</v>
      </c>
      <c r="BE37" t="s">
        <v>20</v>
      </c>
      <c r="BF37">
        <v>30.959999999999997</v>
      </c>
      <c r="BG37">
        <v>73</v>
      </c>
    </row>
    <row r="38" spans="1:59" x14ac:dyDescent="0.25">
      <c r="A38">
        <v>69.3</v>
      </c>
      <c r="B38">
        <v>35</v>
      </c>
      <c r="C38" t="s">
        <v>22</v>
      </c>
      <c r="D38" s="5">
        <v>0.13300000000000001</v>
      </c>
      <c r="E38">
        <v>47.699999999999996</v>
      </c>
      <c r="F38" t="s">
        <v>22</v>
      </c>
      <c r="G38" s="5">
        <v>0.14299999999999999</v>
      </c>
      <c r="H38" s="6">
        <v>71.099999999999994</v>
      </c>
      <c r="I38" t="s">
        <v>22</v>
      </c>
      <c r="J38" s="5">
        <v>0</v>
      </c>
      <c r="K38" s="6">
        <v>0</v>
      </c>
      <c r="L38" t="s">
        <v>22</v>
      </c>
      <c r="M38" s="5">
        <v>0.14299999999999999</v>
      </c>
      <c r="N38">
        <v>59.4</v>
      </c>
      <c r="O38" t="s">
        <v>22</v>
      </c>
      <c r="P38" s="5">
        <v>7.0999999999999994E-2</v>
      </c>
      <c r="Q38" s="6">
        <v>46.800000000000004</v>
      </c>
      <c r="R38" t="s">
        <v>22</v>
      </c>
      <c r="S38" s="5">
        <v>6.7000000000000004E-2</v>
      </c>
      <c r="T38">
        <v>38.700000000000003</v>
      </c>
      <c r="U38" t="s">
        <v>22</v>
      </c>
      <c r="V38" s="5">
        <v>7.0999999999999994E-2</v>
      </c>
      <c r="W38">
        <v>49.5</v>
      </c>
      <c r="X38" t="s">
        <v>22</v>
      </c>
      <c r="Y38" s="5">
        <v>6.7000000000000004E-2</v>
      </c>
      <c r="Z38">
        <v>46.800000000000004</v>
      </c>
      <c r="AA38" t="s">
        <v>22</v>
      </c>
      <c r="AB38" s="5">
        <v>0</v>
      </c>
      <c r="AC38">
        <v>0</v>
      </c>
      <c r="AD38" t="s">
        <v>22</v>
      </c>
      <c r="AE38" s="5">
        <v>0</v>
      </c>
      <c r="AF38">
        <v>0</v>
      </c>
      <c r="AG38" t="s">
        <v>22</v>
      </c>
      <c r="AH38" s="5">
        <v>0.14299999999999999</v>
      </c>
      <c r="AI38">
        <v>51.300000000000004</v>
      </c>
      <c r="AJ38" t="s">
        <v>22</v>
      </c>
      <c r="AK38" s="5">
        <v>0.14299999999999999</v>
      </c>
      <c r="AL38">
        <v>58.5</v>
      </c>
      <c r="AM38" t="s">
        <v>22</v>
      </c>
      <c r="AN38" s="5">
        <v>0</v>
      </c>
      <c r="AO38">
        <v>0</v>
      </c>
      <c r="AP38" t="s">
        <v>22</v>
      </c>
      <c r="AQ38" s="5">
        <v>0.14299999999999999</v>
      </c>
      <c r="AR38">
        <v>40.5</v>
      </c>
      <c r="AS38" t="s">
        <v>22</v>
      </c>
      <c r="AT38" s="5">
        <v>0.14299999999999999</v>
      </c>
      <c r="AU38">
        <v>49.5</v>
      </c>
      <c r="AV38" t="s">
        <v>22</v>
      </c>
      <c r="AW38" s="6">
        <f t="shared" si="0"/>
        <v>37.320000000000007</v>
      </c>
      <c r="AZ38" t="s">
        <v>64</v>
      </c>
      <c r="BA38">
        <v>66.960000000000008</v>
      </c>
      <c r="BB38">
        <v>35</v>
      </c>
      <c r="BE38" t="s">
        <v>21</v>
      </c>
      <c r="BF38">
        <v>15.300000000000002</v>
      </c>
      <c r="BG38">
        <v>104</v>
      </c>
    </row>
    <row r="39" spans="1:59" x14ac:dyDescent="0.25">
      <c r="A39">
        <v>68.400000000000006</v>
      </c>
      <c r="B39">
        <v>36</v>
      </c>
      <c r="C39" t="s">
        <v>23</v>
      </c>
      <c r="D39" s="5">
        <v>0.23699999999999999</v>
      </c>
      <c r="E39">
        <v>75.599999999999994</v>
      </c>
      <c r="F39" t="s">
        <v>23</v>
      </c>
      <c r="G39" s="5">
        <v>0.13200000000000001</v>
      </c>
      <c r="H39" s="6">
        <v>65.7</v>
      </c>
      <c r="I39" t="s">
        <v>23</v>
      </c>
      <c r="J39" s="5">
        <v>0.184</v>
      </c>
      <c r="K39" s="6">
        <v>87.3</v>
      </c>
      <c r="L39" t="s">
        <v>23</v>
      </c>
      <c r="M39" s="5">
        <v>0.42099999999999999</v>
      </c>
      <c r="N39">
        <v>90</v>
      </c>
      <c r="O39" t="s">
        <v>23</v>
      </c>
      <c r="P39" s="5">
        <v>0.21099999999999999</v>
      </c>
      <c r="Q39" s="6">
        <v>89.1</v>
      </c>
      <c r="R39" t="s">
        <v>23</v>
      </c>
      <c r="S39" s="5">
        <v>0.154</v>
      </c>
      <c r="T39">
        <v>73.8</v>
      </c>
      <c r="U39" t="s">
        <v>23</v>
      </c>
      <c r="V39" s="5">
        <v>7.9000000000000001E-2</v>
      </c>
      <c r="W39">
        <v>56.699999999999996</v>
      </c>
      <c r="X39" t="s">
        <v>23</v>
      </c>
      <c r="Y39" s="5">
        <v>0.316</v>
      </c>
      <c r="Z39">
        <v>81</v>
      </c>
      <c r="AA39" t="s">
        <v>23</v>
      </c>
      <c r="AB39" s="5">
        <v>0.27800000000000002</v>
      </c>
      <c r="AC39">
        <v>93.600000000000009</v>
      </c>
      <c r="AD39" t="s">
        <v>23</v>
      </c>
      <c r="AE39" s="5">
        <v>0.39400000000000002</v>
      </c>
      <c r="AF39">
        <v>92.7</v>
      </c>
      <c r="AG39" t="s">
        <v>23</v>
      </c>
      <c r="AH39" s="5">
        <v>0.55600000000000005</v>
      </c>
      <c r="AI39">
        <v>83.7</v>
      </c>
      <c r="AJ39" t="s">
        <v>23</v>
      </c>
      <c r="AK39" s="5">
        <v>0.20599999999999999</v>
      </c>
      <c r="AL39">
        <v>72.899999999999991</v>
      </c>
      <c r="AM39" t="s">
        <v>23</v>
      </c>
      <c r="AN39" s="5">
        <v>0.44400000000000001</v>
      </c>
      <c r="AO39">
        <v>80.100000000000009</v>
      </c>
      <c r="AP39" t="s">
        <v>23</v>
      </c>
      <c r="AQ39" s="5">
        <v>0.76500000000000001</v>
      </c>
      <c r="AR39">
        <v>94.5</v>
      </c>
      <c r="AS39" t="s">
        <v>23</v>
      </c>
      <c r="AT39" s="5">
        <v>0.42899999999999999</v>
      </c>
      <c r="AU39">
        <v>78.3</v>
      </c>
      <c r="AV39" t="s">
        <v>23</v>
      </c>
      <c r="AW39" s="6">
        <f t="shared" si="0"/>
        <v>81</v>
      </c>
      <c r="AZ39" t="s">
        <v>290</v>
      </c>
      <c r="BA39">
        <v>65.999999999999986</v>
      </c>
      <c r="BB39">
        <v>36</v>
      </c>
      <c r="BE39" t="s">
        <v>22</v>
      </c>
      <c r="BF39">
        <v>37.320000000000007</v>
      </c>
      <c r="BG39">
        <v>69</v>
      </c>
    </row>
    <row r="40" spans="1:59" x14ac:dyDescent="0.25">
      <c r="A40">
        <v>67.5</v>
      </c>
      <c r="B40">
        <v>37</v>
      </c>
      <c r="C40" t="s">
        <v>24</v>
      </c>
      <c r="D40" s="5">
        <v>5.8999999999999997E-2</v>
      </c>
      <c r="E40">
        <v>27.900000000000002</v>
      </c>
      <c r="F40" t="s">
        <v>24</v>
      </c>
      <c r="G40" s="5">
        <v>8.7999999999999995E-2</v>
      </c>
      <c r="H40" s="6">
        <v>51.300000000000004</v>
      </c>
      <c r="I40" t="s">
        <v>24</v>
      </c>
      <c r="J40" s="5">
        <v>0</v>
      </c>
      <c r="K40" s="6">
        <v>0</v>
      </c>
      <c r="L40" t="s">
        <v>24</v>
      </c>
      <c r="M40" s="5">
        <v>2.9000000000000001E-2</v>
      </c>
      <c r="N40">
        <v>35.099999999999994</v>
      </c>
      <c r="O40" t="s">
        <v>24</v>
      </c>
      <c r="P40" s="5">
        <v>5.8999999999999997E-2</v>
      </c>
      <c r="Q40" s="6">
        <v>43.2</v>
      </c>
      <c r="R40" t="s">
        <v>24</v>
      </c>
      <c r="S40" s="5">
        <v>2.9000000000000001E-2</v>
      </c>
      <c r="T40">
        <v>22.5</v>
      </c>
      <c r="U40" t="s">
        <v>24</v>
      </c>
      <c r="V40" s="5">
        <v>0.11799999999999999</v>
      </c>
      <c r="W40">
        <v>82.8</v>
      </c>
      <c r="X40" t="s">
        <v>24</v>
      </c>
      <c r="Y40" s="5">
        <v>0</v>
      </c>
      <c r="Z40">
        <v>0</v>
      </c>
      <c r="AA40" t="s">
        <v>24</v>
      </c>
      <c r="AB40" s="5">
        <v>0</v>
      </c>
      <c r="AC40">
        <v>0</v>
      </c>
      <c r="AD40" t="s">
        <v>24</v>
      </c>
      <c r="AE40" s="5">
        <v>2.9000000000000001E-2</v>
      </c>
      <c r="AF40">
        <v>29.7</v>
      </c>
      <c r="AG40" t="s">
        <v>24</v>
      </c>
      <c r="AH40" s="5">
        <v>0</v>
      </c>
      <c r="AI40">
        <v>0</v>
      </c>
      <c r="AJ40" t="s">
        <v>24</v>
      </c>
      <c r="AK40" s="5">
        <v>2.9000000000000001E-2</v>
      </c>
      <c r="AL40">
        <v>23.400000000000002</v>
      </c>
      <c r="AM40" t="s">
        <v>24</v>
      </c>
      <c r="AN40" s="5">
        <v>0.14299999999999999</v>
      </c>
      <c r="AO40">
        <v>54</v>
      </c>
      <c r="AP40" t="s">
        <v>24</v>
      </c>
      <c r="AQ40" s="5">
        <v>0</v>
      </c>
      <c r="AR40">
        <v>0</v>
      </c>
      <c r="AS40" t="s">
        <v>24</v>
      </c>
      <c r="AT40" s="5">
        <v>0</v>
      </c>
      <c r="AU40">
        <v>0</v>
      </c>
      <c r="AV40" t="s">
        <v>24</v>
      </c>
      <c r="AW40" s="6">
        <f t="shared" si="0"/>
        <v>24.660000000000004</v>
      </c>
      <c r="AZ40" t="s">
        <v>98</v>
      </c>
      <c r="BA40">
        <v>65.159999999999982</v>
      </c>
      <c r="BB40">
        <v>37</v>
      </c>
      <c r="BE40" t="s">
        <v>23</v>
      </c>
      <c r="BF40">
        <v>81</v>
      </c>
      <c r="BG40">
        <v>14</v>
      </c>
    </row>
    <row r="41" spans="1:59" x14ac:dyDescent="0.25">
      <c r="A41">
        <v>66.600000000000009</v>
      </c>
      <c r="B41">
        <v>38</v>
      </c>
      <c r="C41" t="s">
        <v>25</v>
      </c>
      <c r="D41" s="5">
        <v>6.5000000000000002E-2</v>
      </c>
      <c r="E41">
        <v>30.599999999999998</v>
      </c>
      <c r="F41" t="s">
        <v>25</v>
      </c>
      <c r="G41" s="5">
        <v>0</v>
      </c>
      <c r="H41" s="6">
        <v>0</v>
      </c>
      <c r="I41" t="s">
        <v>25</v>
      </c>
      <c r="J41" s="5">
        <v>0</v>
      </c>
      <c r="K41" s="6">
        <v>0</v>
      </c>
      <c r="L41" t="s">
        <v>25</v>
      </c>
      <c r="M41" s="5">
        <v>0</v>
      </c>
      <c r="N41">
        <v>0</v>
      </c>
      <c r="O41" t="s">
        <v>25</v>
      </c>
      <c r="P41" s="5">
        <v>0</v>
      </c>
      <c r="Q41" s="6">
        <v>0</v>
      </c>
      <c r="R41" t="s">
        <v>25</v>
      </c>
      <c r="S41" s="5">
        <v>0</v>
      </c>
      <c r="T41">
        <v>0</v>
      </c>
      <c r="U41" t="s">
        <v>25</v>
      </c>
      <c r="V41" s="5">
        <v>3.4000000000000002E-2</v>
      </c>
      <c r="W41">
        <v>23.400000000000002</v>
      </c>
      <c r="X41" t="s">
        <v>25</v>
      </c>
      <c r="Y41" s="5">
        <v>0</v>
      </c>
      <c r="Z41">
        <v>0</v>
      </c>
      <c r="AA41" t="s">
        <v>25</v>
      </c>
      <c r="AB41" s="5">
        <v>0</v>
      </c>
      <c r="AC41">
        <v>0</v>
      </c>
      <c r="AD41" t="s">
        <v>25</v>
      </c>
      <c r="AE41" s="5">
        <v>0</v>
      </c>
      <c r="AF41">
        <v>0</v>
      </c>
      <c r="AG41" t="s">
        <v>25</v>
      </c>
      <c r="AH41" s="5">
        <v>0</v>
      </c>
      <c r="AI41">
        <v>0</v>
      </c>
      <c r="AJ41" t="s">
        <v>25</v>
      </c>
      <c r="AK41" s="5">
        <v>3.6999999999999998E-2</v>
      </c>
      <c r="AL41">
        <v>27</v>
      </c>
      <c r="AM41" t="s">
        <v>25</v>
      </c>
      <c r="AN41" s="5">
        <v>3.3000000000000002E-2</v>
      </c>
      <c r="AO41">
        <v>25.2</v>
      </c>
      <c r="AP41" t="s">
        <v>25</v>
      </c>
      <c r="AQ41" s="5">
        <v>0</v>
      </c>
      <c r="AR41">
        <v>0</v>
      </c>
      <c r="AS41" t="s">
        <v>25</v>
      </c>
      <c r="AT41" s="5">
        <v>7.0999999999999994E-2</v>
      </c>
      <c r="AU41">
        <v>36</v>
      </c>
      <c r="AV41" t="s">
        <v>25</v>
      </c>
      <c r="AW41" s="6">
        <f t="shared" si="0"/>
        <v>9.48</v>
      </c>
      <c r="AZ41" t="s">
        <v>269</v>
      </c>
      <c r="BA41">
        <v>64.8</v>
      </c>
      <c r="BB41">
        <v>38</v>
      </c>
      <c r="BE41" t="s">
        <v>24</v>
      </c>
      <c r="BF41">
        <v>24.660000000000004</v>
      </c>
      <c r="BG41">
        <v>84</v>
      </c>
    </row>
    <row r="42" spans="1:59" x14ac:dyDescent="0.25">
      <c r="A42">
        <v>65.7</v>
      </c>
      <c r="B42">
        <v>39</v>
      </c>
      <c r="C42" t="s">
        <v>26</v>
      </c>
      <c r="D42" s="5">
        <v>9.0999999999999998E-2</v>
      </c>
      <c r="E42">
        <v>37.799999999999997</v>
      </c>
      <c r="F42" t="s">
        <v>26</v>
      </c>
      <c r="G42" s="5">
        <v>9.0999999999999998E-2</v>
      </c>
      <c r="H42" s="6">
        <v>51.300000000000004</v>
      </c>
      <c r="I42" t="s">
        <v>26</v>
      </c>
      <c r="J42" s="5">
        <v>0</v>
      </c>
      <c r="K42" s="6">
        <v>0</v>
      </c>
      <c r="L42" t="s">
        <v>26</v>
      </c>
      <c r="M42" s="5">
        <v>0</v>
      </c>
      <c r="N42">
        <v>0</v>
      </c>
      <c r="O42" t="s">
        <v>26</v>
      </c>
      <c r="P42" s="5">
        <v>0</v>
      </c>
      <c r="Q42" s="6">
        <v>0</v>
      </c>
      <c r="R42" t="s">
        <v>26</v>
      </c>
      <c r="S42" s="5">
        <v>0</v>
      </c>
      <c r="T42">
        <v>0</v>
      </c>
      <c r="U42" t="s">
        <v>26</v>
      </c>
      <c r="V42" s="5">
        <v>0.1</v>
      </c>
      <c r="W42">
        <v>71.099999999999994</v>
      </c>
      <c r="X42" t="s">
        <v>26</v>
      </c>
      <c r="Y42" s="5">
        <v>0</v>
      </c>
      <c r="Z42">
        <v>0</v>
      </c>
      <c r="AA42" t="s">
        <v>26</v>
      </c>
      <c r="AB42" s="5">
        <v>0</v>
      </c>
      <c r="AC42">
        <v>0</v>
      </c>
      <c r="AD42" t="s">
        <v>26</v>
      </c>
      <c r="AE42" s="5">
        <v>0</v>
      </c>
      <c r="AF42">
        <v>0</v>
      </c>
      <c r="AG42" t="s">
        <v>26</v>
      </c>
      <c r="AH42" s="5">
        <v>0</v>
      </c>
      <c r="AI42">
        <v>0</v>
      </c>
      <c r="AJ42" t="s">
        <v>26</v>
      </c>
      <c r="AK42" s="5">
        <v>0</v>
      </c>
      <c r="AL42">
        <v>0</v>
      </c>
      <c r="AM42" t="s">
        <v>26</v>
      </c>
      <c r="AN42" s="5">
        <v>0</v>
      </c>
      <c r="AO42">
        <v>0</v>
      </c>
      <c r="AP42" t="s">
        <v>26</v>
      </c>
      <c r="AQ42" s="5">
        <v>0</v>
      </c>
      <c r="AR42">
        <v>0</v>
      </c>
      <c r="AS42" t="s">
        <v>26</v>
      </c>
      <c r="AT42" s="5">
        <v>0</v>
      </c>
      <c r="AU42">
        <v>0</v>
      </c>
      <c r="AV42" t="s">
        <v>26</v>
      </c>
      <c r="AW42" s="6">
        <f t="shared" si="0"/>
        <v>10.68</v>
      </c>
      <c r="AZ42" t="s">
        <v>319</v>
      </c>
      <c r="BA42">
        <v>64.680000000000007</v>
      </c>
      <c r="BB42">
        <v>39</v>
      </c>
      <c r="BE42" t="s">
        <v>25</v>
      </c>
      <c r="BF42">
        <v>9.48</v>
      </c>
      <c r="BG42">
        <v>110</v>
      </c>
    </row>
    <row r="43" spans="1:59" x14ac:dyDescent="0.25">
      <c r="A43">
        <v>64.8</v>
      </c>
      <c r="B43">
        <v>40</v>
      </c>
      <c r="C43" t="s">
        <v>27</v>
      </c>
      <c r="D43" s="5">
        <v>0.40500000000000003</v>
      </c>
      <c r="E43">
        <v>87.3</v>
      </c>
      <c r="F43" t="s">
        <v>27</v>
      </c>
      <c r="G43" s="5">
        <v>0.27800000000000002</v>
      </c>
      <c r="H43" s="6">
        <v>97.2</v>
      </c>
      <c r="I43" t="s">
        <v>27</v>
      </c>
      <c r="J43" s="5">
        <v>0.216</v>
      </c>
      <c r="K43" s="6">
        <v>90.9</v>
      </c>
      <c r="L43" t="s">
        <v>27</v>
      </c>
      <c r="M43" s="5">
        <v>0.24299999999999999</v>
      </c>
      <c r="N43">
        <v>66.600000000000009</v>
      </c>
      <c r="O43" t="s">
        <v>27</v>
      </c>
      <c r="P43" s="5">
        <v>0.22900000000000001</v>
      </c>
      <c r="Q43" s="6">
        <v>91.8</v>
      </c>
      <c r="R43" t="s">
        <v>27</v>
      </c>
      <c r="S43" s="5">
        <v>0.2</v>
      </c>
      <c r="T43">
        <v>85.5</v>
      </c>
      <c r="U43" t="s">
        <v>27</v>
      </c>
      <c r="V43" s="5">
        <v>0.17100000000000001</v>
      </c>
      <c r="W43">
        <v>95.399999999999991</v>
      </c>
      <c r="X43" t="s">
        <v>27</v>
      </c>
      <c r="Y43" s="5">
        <v>0.2</v>
      </c>
      <c r="Z43">
        <v>65.7</v>
      </c>
      <c r="AA43" t="s">
        <v>27</v>
      </c>
      <c r="AB43" s="5">
        <v>0.20599999999999999</v>
      </c>
      <c r="AC43">
        <v>76.5</v>
      </c>
      <c r="AD43" t="s">
        <v>27</v>
      </c>
      <c r="AE43" s="5">
        <v>0.28100000000000003</v>
      </c>
      <c r="AF43">
        <v>65.7</v>
      </c>
      <c r="AG43" t="s">
        <v>27</v>
      </c>
      <c r="AH43" s="5">
        <v>0.45700000000000002</v>
      </c>
      <c r="AI43">
        <v>72</v>
      </c>
      <c r="AJ43" t="s">
        <v>27</v>
      </c>
      <c r="AK43" s="5">
        <v>0.21199999999999999</v>
      </c>
      <c r="AL43">
        <v>72.899999999999991</v>
      </c>
      <c r="AM43" t="s">
        <v>27</v>
      </c>
      <c r="AN43" s="5">
        <v>0.20599999999999999</v>
      </c>
      <c r="AO43">
        <v>57.599999999999994</v>
      </c>
      <c r="AP43" t="s">
        <v>27</v>
      </c>
      <c r="AQ43" s="5">
        <v>0.39400000000000002</v>
      </c>
      <c r="AR43">
        <v>60.3</v>
      </c>
      <c r="AS43" t="s">
        <v>27</v>
      </c>
      <c r="AT43" s="5">
        <v>0.03</v>
      </c>
      <c r="AU43">
        <v>27</v>
      </c>
      <c r="AV43" t="s">
        <v>27</v>
      </c>
      <c r="AW43" s="6">
        <f t="shared" si="0"/>
        <v>74.16</v>
      </c>
      <c r="AZ43" t="s">
        <v>300</v>
      </c>
      <c r="BA43">
        <v>64.500000000000014</v>
      </c>
      <c r="BB43">
        <v>40</v>
      </c>
      <c r="BE43" t="s">
        <v>26</v>
      </c>
      <c r="BF43">
        <v>10.68</v>
      </c>
      <c r="BG43">
        <v>108</v>
      </c>
    </row>
    <row r="44" spans="1:59" x14ac:dyDescent="0.25">
      <c r="A44">
        <v>63.9</v>
      </c>
      <c r="B44">
        <v>41</v>
      </c>
      <c r="C44" t="s">
        <v>28</v>
      </c>
      <c r="D44" s="5">
        <v>0.42399999999999999</v>
      </c>
      <c r="E44">
        <v>89.1</v>
      </c>
      <c r="F44" t="s">
        <v>28</v>
      </c>
      <c r="G44" s="5">
        <v>0.25</v>
      </c>
      <c r="H44" s="6">
        <v>90.9</v>
      </c>
      <c r="I44" t="s">
        <v>28</v>
      </c>
      <c r="J44" s="5">
        <v>0.17599999999999999</v>
      </c>
      <c r="K44" s="6">
        <v>87.3</v>
      </c>
      <c r="L44" t="s">
        <v>28</v>
      </c>
      <c r="M44" s="5">
        <v>0.121</v>
      </c>
      <c r="N44">
        <v>55.800000000000004</v>
      </c>
      <c r="O44" t="s">
        <v>28</v>
      </c>
      <c r="P44" s="5">
        <v>0.125</v>
      </c>
      <c r="Q44" s="6">
        <v>72.899999999999991</v>
      </c>
      <c r="R44" t="s">
        <v>28</v>
      </c>
      <c r="S44" s="5">
        <v>0.188</v>
      </c>
      <c r="T44">
        <v>81.899999999999991</v>
      </c>
      <c r="U44" t="s">
        <v>28</v>
      </c>
      <c r="V44" s="5">
        <v>0.25</v>
      </c>
      <c r="W44">
        <v>100</v>
      </c>
      <c r="X44" t="s">
        <v>28</v>
      </c>
      <c r="Y44" s="5">
        <v>3.3000000000000002E-2</v>
      </c>
      <c r="Z44">
        <v>33.300000000000004</v>
      </c>
      <c r="AA44" t="s">
        <v>28</v>
      </c>
      <c r="AB44" s="5">
        <v>6.7000000000000004E-2</v>
      </c>
      <c r="AC44">
        <v>45.9</v>
      </c>
      <c r="AD44" t="s">
        <v>28</v>
      </c>
      <c r="AE44" s="5">
        <v>6.9000000000000006E-2</v>
      </c>
      <c r="AF44">
        <v>41.4</v>
      </c>
      <c r="AG44" t="s">
        <v>28</v>
      </c>
      <c r="AH44" s="5">
        <v>0.10299999999999999</v>
      </c>
      <c r="AI44">
        <v>42.3</v>
      </c>
      <c r="AJ44" t="s">
        <v>28</v>
      </c>
      <c r="AK44" s="5">
        <v>0.1</v>
      </c>
      <c r="AL44">
        <v>51.300000000000004</v>
      </c>
      <c r="AM44" t="s">
        <v>28</v>
      </c>
      <c r="AN44" s="5">
        <v>3.2000000000000001E-2</v>
      </c>
      <c r="AO44">
        <v>25.2</v>
      </c>
      <c r="AP44" t="s">
        <v>28</v>
      </c>
      <c r="AQ44" s="5">
        <v>0.129</v>
      </c>
      <c r="AR44">
        <v>38.700000000000003</v>
      </c>
      <c r="AS44" t="s">
        <v>28</v>
      </c>
      <c r="AT44" s="5">
        <v>3.3000000000000002E-2</v>
      </c>
      <c r="AU44">
        <v>27</v>
      </c>
      <c r="AV44" t="s">
        <v>28</v>
      </c>
      <c r="AW44" s="6">
        <f t="shared" si="0"/>
        <v>58.86666666666666</v>
      </c>
      <c r="AZ44" t="s">
        <v>55</v>
      </c>
      <c r="BA44">
        <v>62.7</v>
      </c>
      <c r="BB44">
        <v>41</v>
      </c>
      <c r="BE44" t="s">
        <v>27</v>
      </c>
      <c r="BF44">
        <v>74.16</v>
      </c>
      <c r="BG44">
        <v>25</v>
      </c>
    </row>
    <row r="45" spans="1:59" x14ac:dyDescent="0.25">
      <c r="A45">
        <v>63</v>
      </c>
      <c r="B45">
        <v>42</v>
      </c>
      <c r="C45" t="s">
        <v>29</v>
      </c>
      <c r="D45" s="5">
        <v>0.05</v>
      </c>
      <c r="E45">
        <v>22.5</v>
      </c>
      <c r="F45" t="s">
        <v>29</v>
      </c>
      <c r="G45" s="5">
        <v>0.15</v>
      </c>
      <c r="H45" s="6">
        <v>73.8</v>
      </c>
      <c r="I45" t="s">
        <v>29</v>
      </c>
      <c r="J45" s="5">
        <v>7.4999999999999997E-2</v>
      </c>
      <c r="K45" s="6">
        <v>52.2</v>
      </c>
      <c r="L45" t="s">
        <v>29</v>
      </c>
      <c r="M45" s="5">
        <v>2.4E-2</v>
      </c>
      <c r="N45">
        <v>31.5</v>
      </c>
      <c r="O45" t="s">
        <v>29</v>
      </c>
      <c r="P45" s="5">
        <v>0</v>
      </c>
      <c r="Q45" s="6">
        <v>0</v>
      </c>
      <c r="R45" t="s">
        <v>29</v>
      </c>
      <c r="S45" s="5">
        <v>5.2999999999999999E-2</v>
      </c>
      <c r="T45">
        <v>29.7</v>
      </c>
      <c r="U45" t="s">
        <v>29</v>
      </c>
      <c r="V45" s="5">
        <v>0.108</v>
      </c>
      <c r="W45">
        <v>76.5</v>
      </c>
      <c r="X45" t="s">
        <v>29</v>
      </c>
      <c r="Y45" s="5">
        <v>0</v>
      </c>
      <c r="Z45">
        <v>0</v>
      </c>
      <c r="AA45" t="s">
        <v>29</v>
      </c>
      <c r="AB45" s="5">
        <v>2.9000000000000001E-2</v>
      </c>
      <c r="AC45">
        <v>32.4</v>
      </c>
      <c r="AD45" t="s">
        <v>29</v>
      </c>
      <c r="AE45" s="5">
        <v>5.8999999999999997E-2</v>
      </c>
      <c r="AF45">
        <v>39.6</v>
      </c>
      <c r="AG45" t="s">
        <v>29</v>
      </c>
      <c r="AH45" s="5">
        <v>0</v>
      </c>
      <c r="AI45">
        <v>0</v>
      </c>
      <c r="AJ45" t="s">
        <v>29</v>
      </c>
      <c r="AK45" s="5">
        <v>0</v>
      </c>
      <c r="AL45">
        <v>0</v>
      </c>
      <c r="AM45" t="s">
        <v>29</v>
      </c>
      <c r="AN45" s="5">
        <v>0</v>
      </c>
      <c r="AO45">
        <v>0</v>
      </c>
      <c r="AP45" t="s">
        <v>29</v>
      </c>
      <c r="AQ45" s="5">
        <v>0</v>
      </c>
      <c r="AR45">
        <v>0</v>
      </c>
      <c r="AS45" t="s">
        <v>29</v>
      </c>
      <c r="AT45" s="5">
        <v>0</v>
      </c>
      <c r="AU45">
        <v>0</v>
      </c>
      <c r="AV45" t="s">
        <v>29</v>
      </c>
      <c r="AW45" s="6">
        <f t="shared" si="0"/>
        <v>23.88</v>
      </c>
      <c r="AZ45" t="s">
        <v>92</v>
      </c>
      <c r="BA45">
        <v>61.32</v>
      </c>
      <c r="BB45">
        <v>42</v>
      </c>
      <c r="BE45" t="s">
        <v>28</v>
      </c>
      <c r="BF45">
        <v>58.86666666666666</v>
      </c>
      <c r="BG45">
        <v>46</v>
      </c>
    </row>
    <row r="46" spans="1:59" x14ac:dyDescent="0.25">
      <c r="A46">
        <v>62.1</v>
      </c>
      <c r="B46">
        <v>43</v>
      </c>
      <c r="C46" t="s">
        <v>30</v>
      </c>
      <c r="D46" s="5">
        <v>0.16700000000000001</v>
      </c>
      <c r="E46">
        <v>58.5</v>
      </c>
      <c r="F46" t="s">
        <v>30</v>
      </c>
      <c r="G46" s="5">
        <v>0.25</v>
      </c>
      <c r="H46" s="6">
        <v>90.9</v>
      </c>
      <c r="I46" t="s">
        <v>30</v>
      </c>
      <c r="J46" s="5">
        <v>0.33300000000000002</v>
      </c>
      <c r="K46" s="6">
        <v>100</v>
      </c>
      <c r="L46" t="s">
        <v>30</v>
      </c>
      <c r="M46" s="5">
        <v>8.3000000000000004E-2</v>
      </c>
      <c r="N46">
        <v>49.5</v>
      </c>
      <c r="O46" t="s">
        <v>30</v>
      </c>
      <c r="P46" s="5">
        <v>8.3000000000000004E-2</v>
      </c>
      <c r="Q46" s="6">
        <v>50.4</v>
      </c>
      <c r="R46" t="s">
        <v>30</v>
      </c>
      <c r="S46" s="5">
        <v>0.16700000000000001</v>
      </c>
      <c r="T46">
        <v>80.100000000000009</v>
      </c>
      <c r="U46" t="s">
        <v>30</v>
      </c>
      <c r="V46" s="5">
        <v>0.16700000000000001</v>
      </c>
      <c r="W46">
        <v>95.399999999999991</v>
      </c>
      <c r="X46" t="s">
        <v>30</v>
      </c>
      <c r="Y46" s="5">
        <v>0</v>
      </c>
      <c r="Z46">
        <v>0</v>
      </c>
      <c r="AA46" t="s">
        <v>30</v>
      </c>
      <c r="AB46" s="5">
        <v>8.3000000000000004E-2</v>
      </c>
      <c r="AC46">
        <v>47.699999999999996</v>
      </c>
      <c r="AD46" t="s">
        <v>30</v>
      </c>
      <c r="AE46" s="5">
        <v>8.3000000000000004E-2</v>
      </c>
      <c r="AF46">
        <v>43.2</v>
      </c>
      <c r="AG46" t="s">
        <v>30</v>
      </c>
      <c r="AH46" s="5">
        <v>8.3000000000000004E-2</v>
      </c>
      <c r="AI46">
        <v>37.799999999999997</v>
      </c>
      <c r="AJ46" t="s">
        <v>30</v>
      </c>
      <c r="AK46" s="5">
        <v>0.16700000000000001</v>
      </c>
      <c r="AL46">
        <v>63.9</v>
      </c>
      <c r="AM46" t="s">
        <v>30</v>
      </c>
      <c r="AN46" s="5">
        <v>0</v>
      </c>
      <c r="AO46">
        <v>0</v>
      </c>
      <c r="AP46" t="s">
        <v>30</v>
      </c>
      <c r="AQ46" s="5">
        <v>8.3000000000000004E-2</v>
      </c>
      <c r="AR46">
        <v>33.300000000000004</v>
      </c>
      <c r="AS46" t="s">
        <v>30</v>
      </c>
      <c r="AT46" s="5">
        <v>0</v>
      </c>
      <c r="AU46">
        <v>0</v>
      </c>
      <c r="AV46" t="s">
        <v>30</v>
      </c>
      <c r="AW46" s="6">
        <f t="shared" si="0"/>
        <v>50.04666666666666</v>
      </c>
      <c r="AZ46" t="s">
        <v>32</v>
      </c>
      <c r="BA46">
        <v>60.600000000000009</v>
      </c>
      <c r="BB46">
        <v>43</v>
      </c>
      <c r="BE46" t="s">
        <v>29</v>
      </c>
      <c r="BF46">
        <v>23.88</v>
      </c>
      <c r="BG46">
        <v>85</v>
      </c>
    </row>
    <row r="47" spans="1:59" x14ac:dyDescent="0.25">
      <c r="A47">
        <v>61.199999999999996</v>
      </c>
      <c r="B47">
        <v>44</v>
      </c>
      <c r="C47" t="s">
        <v>31</v>
      </c>
      <c r="D47" s="5">
        <v>7.0999999999999994E-2</v>
      </c>
      <c r="E47">
        <v>30.599999999999998</v>
      </c>
      <c r="F47" t="s">
        <v>31</v>
      </c>
      <c r="G47" s="5">
        <v>7.6999999999999999E-2</v>
      </c>
      <c r="H47" s="6">
        <v>44.1</v>
      </c>
      <c r="I47" t="s">
        <v>31</v>
      </c>
      <c r="J47" s="5">
        <v>0.14299999999999999</v>
      </c>
      <c r="K47" s="6">
        <v>77.400000000000006</v>
      </c>
      <c r="L47" t="s">
        <v>31</v>
      </c>
      <c r="M47" s="5">
        <v>0</v>
      </c>
      <c r="N47">
        <v>0</v>
      </c>
      <c r="O47" t="s">
        <v>31</v>
      </c>
      <c r="P47" s="5">
        <v>0</v>
      </c>
      <c r="Q47" s="6">
        <v>0</v>
      </c>
      <c r="R47" t="s">
        <v>31</v>
      </c>
      <c r="S47" s="5">
        <v>8.3000000000000004E-2</v>
      </c>
      <c r="T47">
        <v>45</v>
      </c>
      <c r="U47" t="s">
        <v>31</v>
      </c>
      <c r="V47" s="5">
        <v>0.16700000000000001</v>
      </c>
      <c r="W47">
        <v>95.399999999999991</v>
      </c>
      <c r="X47" t="s">
        <v>31</v>
      </c>
      <c r="Y47" s="5">
        <v>8.3000000000000004E-2</v>
      </c>
      <c r="Z47">
        <v>51.300000000000004</v>
      </c>
      <c r="AA47" t="s">
        <v>31</v>
      </c>
      <c r="AB47" s="5">
        <v>0</v>
      </c>
      <c r="AC47">
        <v>0</v>
      </c>
      <c r="AD47" t="s">
        <v>31</v>
      </c>
      <c r="AE47" s="5">
        <v>0</v>
      </c>
      <c r="AF47">
        <v>0</v>
      </c>
      <c r="AG47" t="s">
        <v>31</v>
      </c>
      <c r="AH47" s="5">
        <v>9.0999999999999998E-2</v>
      </c>
      <c r="AI47">
        <v>39.6</v>
      </c>
      <c r="AJ47" t="s">
        <v>31</v>
      </c>
      <c r="AK47" s="5">
        <v>0</v>
      </c>
      <c r="AL47">
        <v>0</v>
      </c>
      <c r="AM47" t="s">
        <v>31</v>
      </c>
      <c r="AN47" s="5">
        <v>0</v>
      </c>
      <c r="AO47">
        <v>0</v>
      </c>
      <c r="AP47" t="s">
        <v>31</v>
      </c>
      <c r="AQ47" s="5">
        <v>9.0999999999999998E-2</v>
      </c>
      <c r="AR47">
        <v>34.200000000000003</v>
      </c>
      <c r="AS47" t="s">
        <v>31</v>
      </c>
      <c r="AT47" s="5">
        <v>0</v>
      </c>
      <c r="AU47">
        <v>0</v>
      </c>
      <c r="AV47" t="s">
        <v>31</v>
      </c>
      <c r="AW47" s="6">
        <f t="shared" si="0"/>
        <v>27.84</v>
      </c>
      <c r="AZ47" t="s">
        <v>230</v>
      </c>
      <c r="BA47">
        <v>60.420000000000009</v>
      </c>
      <c r="BB47">
        <v>44</v>
      </c>
      <c r="BE47" t="s">
        <v>30</v>
      </c>
      <c r="BF47">
        <v>50.04666666666666</v>
      </c>
      <c r="BG47">
        <v>52</v>
      </c>
    </row>
    <row r="48" spans="1:59" x14ac:dyDescent="0.25">
      <c r="A48">
        <v>60.3</v>
      </c>
      <c r="B48">
        <v>45</v>
      </c>
      <c r="C48" t="s">
        <v>32</v>
      </c>
      <c r="D48" s="5">
        <v>0.23400000000000001</v>
      </c>
      <c r="E48">
        <v>72.899999999999991</v>
      </c>
      <c r="F48" t="s">
        <v>32</v>
      </c>
      <c r="G48" s="5">
        <v>0.23899999999999999</v>
      </c>
      <c r="H48" s="6">
        <v>88.2</v>
      </c>
      <c r="I48" t="s">
        <v>32</v>
      </c>
      <c r="J48" s="5">
        <v>0.125</v>
      </c>
      <c r="K48" s="6">
        <v>75.599999999999994</v>
      </c>
      <c r="L48" t="s">
        <v>32</v>
      </c>
      <c r="M48" s="5">
        <v>0.125</v>
      </c>
      <c r="N48">
        <v>56.699999999999996</v>
      </c>
      <c r="O48" t="s">
        <v>32</v>
      </c>
      <c r="P48" s="5">
        <v>0.114</v>
      </c>
      <c r="Q48" s="6">
        <v>62.1</v>
      </c>
      <c r="R48" t="s">
        <v>32</v>
      </c>
      <c r="S48" s="5">
        <v>0.111</v>
      </c>
      <c r="T48">
        <v>61.199999999999996</v>
      </c>
      <c r="U48" t="s">
        <v>32</v>
      </c>
      <c r="V48" s="5">
        <v>8.8999999999999996E-2</v>
      </c>
      <c r="W48">
        <v>63.9</v>
      </c>
      <c r="X48" t="s">
        <v>32</v>
      </c>
      <c r="Y48" s="5">
        <v>8.8999999999999996E-2</v>
      </c>
      <c r="Z48">
        <v>54.900000000000006</v>
      </c>
      <c r="AA48" t="s">
        <v>32</v>
      </c>
      <c r="AB48" s="5">
        <v>9.8000000000000004E-2</v>
      </c>
      <c r="AC48">
        <v>56.699999999999996</v>
      </c>
      <c r="AD48" t="s">
        <v>32</v>
      </c>
      <c r="AE48" s="5">
        <v>0.125</v>
      </c>
      <c r="AF48">
        <v>49.5</v>
      </c>
      <c r="AG48" t="s">
        <v>32</v>
      </c>
      <c r="AH48" s="5">
        <v>0.14299999999999999</v>
      </c>
      <c r="AI48">
        <v>51.300000000000004</v>
      </c>
      <c r="AJ48" t="s">
        <v>32</v>
      </c>
      <c r="AK48" s="5">
        <v>0.1</v>
      </c>
      <c r="AL48">
        <v>51.300000000000004</v>
      </c>
      <c r="AM48" t="s">
        <v>32</v>
      </c>
      <c r="AN48" s="5">
        <v>9.8000000000000004E-2</v>
      </c>
      <c r="AO48">
        <v>49.5</v>
      </c>
      <c r="AP48" t="s">
        <v>32</v>
      </c>
      <c r="AQ48" s="5">
        <v>0.19500000000000001</v>
      </c>
      <c r="AR48">
        <v>51.300000000000004</v>
      </c>
      <c r="AS48" t="s">
        <v>32</v>
      </c>
      <c r="AT48" s="5">
        <v>0.25</v>
      </c>
      <c r="AU48">
        <v>63.9</v>
      </c>
      <c r="AV48" t="s">
        <v>32</v>
      </c>
      <c r="AW48" s="6">
        <f t="shared" si="0"/>
        <v>60.600000000000009</v>
      </c>
      <c r="AZ48" t="s">
        <v>96</v>
      </c>
      <c r="BA48">
        <v>59.040000000000006</v>
      </c>
      <c r="BB48">
        <v>45</v>
      </c>
      <c r="BE48" t="s">
        <v>31</v>
      </c>
      <c r="BF48">
        <v>27.84</v>
      </c>
      <c r="BG48">
        <v>78</v>
      </c>
    </row>
    <row r="49" spans="1:59" x14ac:dyDescent="0.25">
      <c r="A49">
        <v>59.4</v>
      </c>
      <c r="B49">
        <v>46</v>
      </c>
      <c r="C49" t="s">
        <v>33</v>
      </c>
      <c r="D49" s="5">
        <v>0.111</v>
      </c>
      <c r="E49">
        <v>41.4</v>
      </c>
      <c r="F49" t="s">
        <v>33</v>
      </c>
      <c r="G49" s="5">
        <v>0.111</v>
      </c>
      <c r="H49" s="6">
        <v>56.699999999999996</v>
      </c>
      <c r="I49" t="s">
        <v>33</v>
      </c>
      <c r="J49" s="5">
        <v>3.7999999999999999E-2</v>
      </c>
      <c r="K49" s="6">
        <v>34.200000000000003</v>
      </c>
      <c r="L49" t="s">
        <v>33</v>
      </c>
      <c r="M49" s="5">
        <v>0</v>
      </c>
      <c r="N49">
        <v>0</v>
      </c>
      <c r="O49" t="s">
        <v>33</v>
      </c>
      <c r="P49" s="5">
        <v>0.04</v>
      </c>
      <c r="Q49" s="6">
        <v>33.300000000000004</v>
      </c>
      <c r="R49" t="s">
        <v>33</v>
      </c>
      <c r="S49" s="5">
        <v>0.08</v>
      </c>
      <c r="T49">
        <v>45</v>
      </c>
      <c r="U49" t="s">
        <v>33</v>
      </c>
      <c r="V49" s="5">
        <v>0.16</v>
      </c>
      <c r="W49">
        <v>91.8</v>
      </c>
      <c r="X49" t="s">
        <v>33</v>
      </c>
      <c r="Y49" s="5">
        <v>0</v>
      </c>
      <c r="Z49">
        <v>0</v>
      </c>
      <c r="AA49" t="s">
        <v>33</v>
      </c>
      <c r="AB49" s="5">
        <v>0</v>
      </c>
      <c r="AC49">
        <v>0</v>
      </c>
      <c r="AD49" t="s">
        <v>33</v>
      </c>
      <c r="AE49" s="5">
        <v>4.2000000000000003E-2</v>
      </c>
      <c r="AF49">
        <v>32.4</v>
      </c>
      <c r="AG49" t="s">
        <v>33</v>
      </c>
      <c r="AH49" s="5">
        <v>0</v>
      </c>
      <c r="AI49">
        <v>0</v>
      </c>
      <c r="AJ49" t="s">
        <v>33</v>
      </c>
      <c r="AK49" s="5">
        <v>4.4999999999999998E-2</v>
      </c>
      <c r="AL49">
        <v>33.300000000000004</v>
      </c>
      <c r="AM49" t="s">
        <v>33</v>
      </c>
      <c r="AN49" s="5">
        <v>4.2000000000000003E-2</v>
      </c>
      <c r="AO49">
        <v>27</v>
      </c>
      <c r="AP49" t="s">
        <v>33</v>
      </c>
      <c r="AQ49" s="5">
        <v>0</v>
      </c>
      <c r="AR49">
        <v>0</v>
      </c>
      <c r="AS49" t="s">
        <v>33</v>
      </c>
      <c r="AT49" s="5">
        <v>4.2000000000000003E-2</v>
      </c>
      <c r="AU49">
        <v>27.900000000000002</v>
      </c>
      <c r="AV49" t="s">
        <v>33</v>
      </c>
      <c r="AW49" s="6">
        <f t="shared" si="0"/>
        <v>28.2</v>
      </c>
      <c r="AZ49" t="s">
        <v>28</v>
      </c>
      <c r="BA49">
        <v>58.86666666666666</v>
      </c>
      <c r="BB49">
        <v>46</v>
      </c>
      <c r="BE49" t="s">
        <v>32</v>
      </c>
      <c r="BF49">
        <v>60.600000000000009</v>
      </c>
      <c r="BG49">
        <v>43</v>
      </c>
    </row>
    <row r="50" spans="1:59" x14ac:dyDescent="0.25">
      <c r="A50">
        <v>58.5</v>
      </c>
      <c r="B50">
        <v>47</v>
      </c>
      <c r="C50" t="s">
        <v>34</v>
      </c>
      <c r="D50" s="5">
        <v>4.4999999999999998E-2</v>
      </c>
      <c r="E50">
        <v>22.5</v>
      </c>
      <c r="F50" t="s">
        <v>34</v>
      </c>
      <c r="G50" s="5">
        <v>9.0999999999999998E-2</v>
      </c>
      <c r="H50" s="6">
        <v>51.300000000000004</v>
      </c>
      <c r="I50" t="s">
        <v>34</v>
      </c>
      <c r="J50" s="5">
        <v>8.3000000000000004E-2</v>
      </c>
      <c r="K50" s="6">
        <v>52.2</v>
      </c>
      <c r="L50" t="s">
        <v>34</v>
      </c>
      <c r="M50" s="5">
        <v>0</v>
      </c>
      <c r="N50">
        <v>0</v>
      </c>
      <c r="O50" t="s">
        <v>34</v>
      </c>
      <c r="P50" s="5">
        <v>4.2999999999999997E-2</v>
      </c>
      <c r="Q50" s="6">
        <v>33.300000000000004</v>
      </c>
      <c r="R50" t="s">
        <v>34</v>
      </c>
      <c r="S50" s="5">
        <v>0</v>
      </c>
      <c r="T50">
        <v>0</v>
      </c>
      <c r="U50" t="s">
        <v>34</v>
      </c>
      <c r="V50" s="5">
        <v>8.6999999999999994E-2</v>
      </c>
      <c r="W50">
        <v>63.9</v>
      </c>
      <c r="X50" t="s">
        <v>34</v>
      </c>
      <c r="Y50" s="5">
        <v>0</v>
      </c>
      <c r="Z50">
        <v>0</v>
      </c>
      <c r="AA50" t="s">
        <v>34</v>
      </c>
      <c r="AB50" s="5">
        <v>0</v>
      </c>
      <c r="AC50">
        <v>0</v>
      </c>
      <c r="AD50" t="s">
        <v>34</v>
      </c>
      <c r="AE50" s="5">
        <v>0</v>
      </c>
      <c r="AF50">
        <v>0</v>
      </c>
      <c r="AG50" t="s">
        <v>34</v>
      </c>
      <c r="AH50" s="5">
        <v>0</v>
      </c>
      <c r="AI50">
        <v>0</v>
      </c>
      <c r="AJ50" t="s">
        <v>34</v>
      </c>
      <c r="AK50" s="5">
        <v>0</v>
      </c>
      <c r="AL50">
        <v>0</v>
      </c>
      <c r="AM50" t="s">
        <v>34</v>
      </c>
      <c r="AN50" s="5">
        <v>0</v>
      </c>
      <c r="AO50">
        <v>0</v>
      </c>
      <c r="AP50" t="s">
        <v>34</v>
      </c>
      <c r="AQ50" s="5">
        <v>0</v>
      </c>
      <c r="AR50">
        <v>0</v>
      </c>
      <c r="AS50" t="s">
        <v>34</v>
      </c>
      <c r="AT50" s="5">
        <v>0</v>
      </c>
      <c r="AU50">
        <v>0</v>
      </c>
      <c r="AV50" t="s">
        <v>34</v>
      </c>
      <c r="AW50" s="6">
        <f t="shared" si="0"/>
        <v>14.88</v>
      </c>
      <c r="AZ50" t="s">
        <v>677</v>
      </c>
      <c r="BA50">
        <v>57.539999999999992</v>
      </c>
      <c r="BB50">
        <v>47</v>
      </c>
      <c r="BE50" t="s">
        <v>33</v>
      </c>
      <c r="BF50">
        <v>28.2</v>
      </c>
      <c r="BG50">
        <v>77</v>
      </c>
    </row>
    <row r="51" spans="1:59" x14ac:dyDescent="0.25">
      <c r="A51">
        <v>57.599999999999994</v>
      </c>
      <c r="B51">
        <v>48</v>
      </c>
      <c r="C51" t="s">
        <v>35</v>
      </c>
      <c r="D51" s="5">
        <v>0.13300000000000001</v>
      </c>
      <c r="E51">
        <v>46.800000000000004</v>
      </c>
      <c r="F51" t="s">
        <v>35</v>
      </c>
      <c r="G51" s="5">
        <v>0.13300000000000001</v>
      </c>
      <c r="H51" s="6">
        <v>65.7</v>
      </c>
      <c r="I51" t="s">
        <v>35</v>
      </c>
      <c r="J51" s="5">
        <v>0.13300000000000001</v>
      </c>
      <c r="K51" s="6">
        <v>75.599999999999994</v>
      </c>
      <c r="L51" t="s">
        <v>35</v>
      </c>
      <c r="M51" s="5">
        <v>0</v>
      </c>
      <c r="N51">
        <v>0</v>
      </c>
      <c r="O51" t="s">
        <v>35</v>
      </c>
      <c r="P51" s="5">
        <v>7.0999999999999994E-2</v>
      </c>
      <c r="Q51" s="6">
        <v>46.800000000000004</v>
      </c>
      <c r="R51" t="s">
        <v>35</v>
      </c>
      <c r="S51" s="5">
        <v>7.0999999999999994E-2</v>
      </c>
      <c r="T51">
        <v>38.700000000000003</v>
      </c>
      <c r="U51" t="s">
        <v>35</v>
      </c>
      <c r="V51" s="5">
        <v>0.14299999999999999</v>
      </c>
      <c r="W51">
        <v>88.2</v>
      </c>
      <c r="X51" t="s">
        <v>35</v>
      </c>
      <c r="Y51" s="5">
        <v>7.0999999999999994E-2</v>
      </c>
      <c r="Z51">
        <v>46.800000000000004</v>
      </c>
      <c r="AA51" t="s">
        <v>35</v>
      </c>
      <c r="AB51" s="5">
        <v>0</v>
      </c>
      <c r="AC51">
        <v>0</v>
      </c>
      <c r="AD51" t="s">
        <v>35</v>
      </c>
      <c r="AE51" s="5">
        <v>0</v>
      </c>
      <c r="AF51">
        <v>0</v>
      </c>
      <c r="AG51" t="s">
        <v>35</v>
      </c>
      <c r="AH51" s="5">
        <v>0</v>
      </c>
      <c r="AI51">
        <v>0</v>
      </c>
      <c r="AJ51" t="s">
        <v>35</v>
      </c>
      <c r="AK51" s="5">
        <v>0</v>
      </c>
      <c r="AL51">
        <v>0</v>
      </c>
      <c r="AM51" t="s">
        <v>35</v>
      </c>
      <c r="AN51" s="5">
        <v>0</v>
      </c>
      <c r="AO51">
        <v>0</v>
      </c>
      <c r="AP51" t="s">
        <v>35</v>
      </c>
      <c r="AQ51" s="5">
        <v>0</v>
      </c>
      <c r="AR51">
        <v>0</v>
      </c>
      <c r="AS51" t="s">
        <v>35</v>
      </c>
      <c r="AT51" s="5">
        <v>0</v>
      </c>
      <c r="AU51">
        <v>0</v>
      </c>
      <c r="AV51" t="s">
        <v>35</v>
      </c>
      <c r="AW51" s="6">
        <f t="shared" si="0"/>
        <v>27.240000000000002</v>
      </c>
      <c r="AZ51" t="s">
        <v>68</v>
      </c>
      <c r="BA51">
        <v>56.52</v>
      </c>
      <c r="BB51">
        <v>48</v>
      </c>
      <c r="BE51" t="s">
        <v>34</v>
      </c>
      <c r="BF51">
        <v>14.88</v>
      </c>
      <c r="BG51">
        <v>105</v>
      </c>
    </row>
    <row r="52" spans="1:59" x14ac:dyDescent="0.25">
      <c r="A52">
        <v>56.699999999999996</v>
      </c>
      <c r="B52">
        <v>49</v>
      </c>
      <c r="C52" t="s">
        <v>36</v>
      </c>
      <c r="D52" s="5">
        <v>0.13300000000000001</v>
      </c>
      <c r="E52">
        <v>46.800000000000004</v>
      </c>
      <c r="F52" t="s">
        <v>36</v>
      </c>
      <c r="G52" s="5">
        <v>0.13300000000000001</v>
      </c>
      <c r="H52" s="6">
        <v>65.7</v>
      </c>
      <c r="I52" t="s">
        <v>36</v>
      </c>
      <c r="J52" s="5">
        <v>0.125</v>
      </c>
      <c r="K52" s="6">
        <v>75.599999999999994</v>
      </c>
      <c r="L52" t="s">
        <v>36</v>
      </c>
      <c r="M52" s="5">
        <v>0</v>
      </c>
      <c r="N52">
        <v>0</v>
      </c>
      <c r="O52" t="s">
        <v>36</v>
      </c>
      <c r="P52" s="5">
        <v>7.6999999999999999E-2</v>
      </c>
      <c r="Q52" s="6">
        <v>50.4</v>
      </c>
      <c r="R52" t="s">
        <v>36</v>
      </c>
      <c r="S52" s="5">
        <v>7.6999999999999999E-2</v>
      </c>
      <c r="T52">
        <v>45</v>
      </c>
      <c r="U52" t="s">
        <v>36</v>
      </c>
      <c r="V52" s="5">
        <v>0.23100000000000001</v>
      </c>
      <c r="W52">
        <v>99</v>
      </c>
      <c r="X52" t="s">
        <v>36</v>
      </c>
      <c r="Y52" s="5">
        <v>0</v>
      </c>
      <c r="Z52">
        <v>0</v>
      </c>
      <c r="AA52" t="s">
        <v>36</v>
      </c>
      <c r="AB52" s="5">
        <v>9.0999999999999998E-2</v>
      </c>
      <c r="AC52">
        <v>52.2</v>
      </c>
      <c r="AD52" t="s">
        <v>36</v>
      </c>
      <c r="AE52" s="5">
        <v>0.182</v>
      </c>
      <c r="AF52">
        <v>58.5</v>
      </c>
      <c r="AG52" t="s">
        <v>36</v>
      </c>
      <c r="AH52" s="5">
        <v>8.3000000000000004E-2</v>
      </c>
      <c r="AI52">
        <v>37.799999999999997</v>
      </c>
      <c r="AJ52" t="s">
        <v>36</v>
      </c>
      <c r="AK52" s="5">
        <v>9.0999999999999998E-2</v>
      </c>
      <c r="AL52">
        <v>45.9</v>
      </c>
      <c r="AM52" t="s">
        <v>36</v>
      </c>
      <c r="AN52" s="5">
        <v>0</v>
      </c>
      <c r="AO52">
        <v>0</v>
      </c>
      <c r="AP52" t="s">
        <v>36</v>
      </c>
      <c r="AQ52" s="5">
        <v>0</v>
      </c>
      <c r="AR52">
        <v>0</v>
      </c>
      <c r="AS52" t="s">
        <v>36</v>
      </c>
      <c r="AT52" s="5">
        <v>0</v>
      </c>
      <c r="AU52">
        <v>0</v>
      </c>
      <c r="AV52" t="s">
        <v>36</v>
      </c>
      <c r="AW52" s="6">
        <f t="shared" si="0"/>
        <v>38.46</v>
      </c>
      <c r="AZ52" t="s">
        <v>84</v>
      </c>
      <c r="BA52">
        <v>55.86</v>
      </c>
      <c r="BB52">
        <v>49</v>
      </c>
      <c r="BE52" t="s">
        <v>35</v>
      </c>
      <c r="BF52">
        <v>27.240000000000002</v>
      </c>
      <c r="BG52">
        <v>79</v>
      </c>
    </row>
    <row r="53" spans="1:59" x14ac:dyDescent="0.25">
      <c r="A53">
        <v>55.800000000000004</v>
      </c>
      <c r="B53">
        <v>50</v>
      </c>
      <c r="C53" t="s">
        <v>37</v>
      </c>
      <c r="D53" s="5">
        <v>0.1</v>
      </c>
      <c r="E53">
        <v>38.700000000000003</v>
      </c>
      <c r="F53" t="s">
        <v>37</v>
      </c>
      <c r="G53" s="5">
        <v>9.0999999999999998E-2</v>
      </c>
      <c r="H53" s="6">
        <v>51.300000000000004</v>
      </c>
      <c r="I53" t="s">
        <v>37</v>
      </c>
      <c r="J53" s="5">
        <v>0.182</v>
      </c>
      <c r="K53" s="6">
        <v>87.3</v>
      </c>
      <c r="L53" t="s">
        <v>37</v>
      </c>
      <c r="M53" s="5">
        <v>0</v>
      </c>
      <c r="N53">
        <v>0</v>
      </c>
      <c r="O53" t="s">
        <v>37</v>
      </c>
      <c r="P53" s="5">
        <v>0</v>
      </c>
      <c r="Q53" s="6">
        <v>0</v>
      </c>
      <c r="R53" t="s">
        <v>37</v>
      </c>
      <c r="S53" s="5">
        <v>0.1</v>
      </c>
      <c r="T53">
        <v>56.699999999999996</v>
      </c>
      <c r="U53" t="s">
        <v>37</v>
      </c>
      <c r="V53" s="5">
        <v>0</v>
      </c>
      <c r="W53">
        <v>0</v>
      </c>
      <c r="X53" t="s">
        <v>37</v>
      </c>
      <c r="Y53" s="5">
        <v>0</v>
      </c>
      <c r="Z53">
        <v>0</v>
      </c>
      <c r="AA53" t="s">
        <v>37</v>
      </c>
      <c r="AB53" s="5">
        <v>0</v>
      </c>
      <c r="AC53">
        <v>0</v>
      </c>
      <c r="AD53" t="s">
        <v>37</v>
      </c>
      <c r="AE53" s="5">
        <v>0</v>
      </c>
      <c r="AF53">
        <v>0</v>
      </c>
      <c r="AG53" t="s">
        <v>37</v>
      </c>
      <c r="AH53" s="5">
        <v>0</v>
      </c>
      <c r="AI53">
        <v>0</v>
      </c>
      <c r="AJ53" t="s">
        <v>37</v>
      </c>
      <c r="AK53" s="5">
        <v>0</v>
      </c>
      <c r="AL53">
        <v>0</v>
      </c>
      <c r="AM53" t="s">
        <v>37</v>
      </c>
      <c r="AN53" s="5">
        <v>0</v>
      </c>
      <c r="AO53">
        <v>0</v>
      </c>
      <c r="AP53" t="s">
        <v>37</v>
      </c>
      <c r="AQ53" s="5">
        <v>0</v>
      </c>
      <c r="AR53">
        <v>0</v>
      </c>
      <c r="AS53" t="s">
        <v>37</v>
      </c>
      <c r="AT53" s="5">
        <v>0</v>
      </c>
      <c r="AU53">
        <v>0</v>
      </c>
      <c r="AV53" t="s">
        <v>37</v>
      </c>
      <c r="AW53" s="6">
        <f t="shared" si="0"/>
        <v>15.6</v>
      </c>
      <c r="AZ53" t="s">
        <v>82</v>
      </c>
      <c r="BA53">
        <v>53.22</v>
      </c>
      <c r="BB53">
        <v>50</v>
      </c>
      <c r="BE53" t="s">
        <v>36</v>
      </c>
      <c r="BF53">
        <v>38.46</v>
      </c>
      <c r="BG53">
        <v>66</v>
      </c>
    </row>
    <row r="54" spans="1:59" x14ac:dyDescent="0.25">
      <c r="A54">
        <v>54.900000000000006</v>
      </c>
      <c r="B54">
        <v>51</v>
      </c>
      <c r="C54" t="s">
        <v>38</v>
      </c>
      <c r="D54" s="5">
        <v>0.11799999999999999</v>
      </c>
      <c r="E54">
        <v>42.3</v>
      </c>
      <c r="F54" t="s">
        <v>38</v>
      </c>
      <c r="G54" s="5">
        <v>0.17100000000000001</v>
      </c>
      <c r="H54" s="6">
        <v>79.2</v>
      </c>
      <c r="I54" t="s">
        <v>38</v>
      </c>
      <c r="J54" s="5">
        <v>0.111</v>
      </c>
      <c r="K54" s="6">
        <v>64.8</v>
      </c>
      <c r="L54" t="s">
        <v>38</v>
      </c>
      <c r="M54" s="5">
        <v>5.7000000000000002E-2</v>
      </c>
      <c r="N54">
        <v>45.9</v>
      </c>
      <c r="O54" t="s">
        <v>38</v>
      </c>
      <c r="P54" s="5">
        <v>0.11799999999999999</v>
      </c>
      <c r="Q54" s="6">
        <v>70.199999999999989</v>
      </c>
      <c r="R54" t="s">
        <v>38</v>
      </c>
      <c r="S54" s="5">
        <v>8.7999999999999995E-2</v>
      </c>
      <c r="T54">
        <v>51.300000000000004</v>
      </c>
      <c r="U54" t="s">
        <v>38</v>
      </c>
      <c r="V54" s="5">
        <v>0.11799999999999999</v>
      </c>
      <c r="W54">
        <v>82.8</v>
      </c>
      <c r="X54" t="s">
        <v>38</v>
      </c>
      <c r="Y54" s="5">
        <v>0</v>
      </c>
      <c r="Z54">
        <v>0</v>
      </c>
      <c r="AA54" t="s">
        <v>38</v>
      </c>
      <c r="AB54" s="5">
        <v>3.1E-2</v>
      </c>
      <c r="AC54">
        <v>32.4</v>
      </c>
      <c r="AD54" t="s">
        <v>38</v>
      </c>
      <c r="AE54" s="5">
        <v>6.3E-2</v>
      </c>
      <c r="AF54">
        <v>39.6</v>
      </c>
      <c r="AG54" t="s">
        <v>38</v>
      </c>
      <c r="AH54" s="5">
        <v>0</v>
      </c>
      <c r="AI54">
        <v>0</v>
      </c>
      <c r="AJ54" t="s">
        <v>38</v>
      </c>
      <c r="AK54" s="5">
        <v>6.3E-2</v>
      </c>
      <c r="AL54">
        <v>36</v>
      </c>
      <c r="AM54" t="s">
        <v>38</v>
      </c>
      <c r="AN54" s="5">
        <v>0</v>
      </c>
      <c r="AO54">
        <v>0</v>
      </c>
      <c r="AP54" t="s">
        <v>38</v>
      </c>
      <c r="AQ54" s="5">
        <v>0</v>
      </c>
      <c r="AR54">
        <v>0</v>
      </c>
      <c r="AS54" t="s">
        <v>38</v>
      </c>
      <c r="AT54" s="5">
        <v>0</v>
      </c>
      <c r="AU54">
        <v>0</v>
      </c>
      <c r="AV54" t="s">
        <v>38</v>
      </c>
      <c r="AW54" s="6">
        <f t="shared" si="0"/>
        <v>36.299999999999997</v>
      </c>
      <c r="AZ54" t="s">
        <v>264</v>
      </c>
      <c r="BA54">
        <v>51.239999999999995</v>
      </c>
      <c r="BB54">
        <v>51</v>
      </c>
      <c r="BE54" t="s">
        <v>37</v>
      </c>
      <c r="BF54">
        <v>15.6</v>
      </c>
      <c r="BG54">
        <v>103</v>
      </c>
    </row>
    <row r="55" spans="1:59" x14ac:dyDescent="0.25">
      <c r="A55">
        <v>54</v>
      </c>
      <c r="B55">
        <v>52</v>
      </c>
      <c r="C55" t="s">
        <v>39</v>
      </c>
      <c r="D55" s="5">
        <v>0.105</v>
      </c>
      <c r="E55">
        <v>41.4</v>
      </c>
      <c r="F55" t="s">
        <v>39</v>
      </c>
      <c r="G55" s="5">
        <v>0.158</v>
      </c>
      <c r="H55" s="6">
        <v>74.7</v>
      </c>
      <c r="I55" t="s">
        <v>39</v>
      </c>
      <c r="J55" s="5">
        <v>5.2999999999999999E-2</v>
      </c>
      <c r="K55" s="6">
        <v>38.700000000000003</v>
      </c>
      <c r="L55" t="s">
        <v>39</v>
      </c>
      <c r="M55" s="5">
        <v>5.2999999999999999E-2</v>
      </c>
      <c r="N55">
        <v>41.4</v>
      </c>
      <c r="O55" t="s">
        <v>39</v>
      </c>
      <c r="P55" s="5">
        <v>5.6000000000000001E-2</v>
      </c>
      <c r="Q55" s="6">
        <v>43.2</v>
      </c>
      <c r="R55" t="s">
        <v>39</v>
      </c>
      <c r="S55" s="5">
        <v>5.6000000000000001E-2</v>
      </c>
      <c r="T55">
        <v>32.4</v>
      </c>
      <c r="U55" t="s">
        <v>39</v>
      </c>
      <c r="V55" s="5">
        <v>0</v>
      </c>
      <c r="W55">
        <v>0</v>
      </c>
      <c r="X55" t="s">
        <v>39</v>
      </c>
      <c r="Y55" s="5">
        <v>5.6000000000000001E-2</v>
      </c>
      <c r="Z55">
        <v>43.2</v>
      </c>
      <c r="AA55" t="s">
        <v>39</v>
      </c>
      <c r="AB55" s="5">
        <v>0</v>
      </c>
      <c r="AC55">
        <v>0</v>
      </c>
      <c r="AD55" t="s">
        <v>39</v>
      </c>
      <c r="AE55" s="5">
        <v>6.3E-2</v>
      </c>
      <c r="AF55">
        <v>39.6</v>
      </c>
      <c r="AG55" t="s">
        <v>39</v>
      </c>
      <c r="AH55" s="5">
        <v>5.6000000000000001E-2</v>
      </c>
      <c r="AI55">
        <v>31.5</v>
      </c>
      <c r="AJ55" t="s">
        <v>39</v>
      </c>
      <c r="AK55" s="5">
        <v>5.8999999999999997E-2</v>
      </c>
      <c r="AL55">
        <v>36</v>
      </c>
      <c r="AM55" t="s">
        <v>39</v>
      </c>
      <c r="AN55" s="5">
        <v>0</v>
      </c>
      <c r="AO55">
        <v>0</v>
      </c>
      <c r="AP55" t="s">
        <v>39</v>
      </c>
      <c r="AQ55" s="5">
        <v>5.6000000000000001E-2</v>
      </c>
      <c r="AR55">
        <v>27</v>
      </c>
      <c r="AS55" t="s">
        <v>39</v>
      </c>
      <c r="AT55" s="5">
        <v>0</v>
      </c>
      <c r="AU55">
        <v>0</v>
      </c>
      <c r="AV55" t="s">
        <v>39</v>
      </c>
      <c r="AW55" s="6">
        <f t="shared" si="0"/>
        <v>29.939999999999998</v>
      </c>
      <c r="AZ55" t="s">
        <v>30</v>
      </c>
      <c r="BA55">
        <v>50.04666666666666</v>
      </c>
      <c r="BB55">
        <v>52</v>
      </c>
      <c r="BE55" t="s">
        <v>38</v>
      </c>
      <c r="BF55">
        <v>36.299999999999997</v>
      </c>
      <c r="BG55">
        <v>70</v>
      </c>
    </row>
    <row r="56" spans="1:59" x14ac:dyDescent="0.25">
      <c r="A56">
        <v>53.1</v>
      </c>
      <c r="B56">
        <v>53</v>
      </c>
      <c r="C56" t="s">
        <v>40</v>
      </c>
      <c r="D56" s="5">
        <v>0.35299999999999998</v>
      </c>
      <c r="E56">
        <v>85.5</v>
      </c>
      <c r="F56" t="s">
        <v>40</v>
      </c>
      <c r="G56" s="5">
        <v>0.30299999999999999</v>
      </c>
      <c r="H56" s="6">
        <v>100</v>
      </c>
      <c r="I56" t="s">
        <v>40</v>
      </c>
      <c r="J56" s="5">
        <v>0.14699999999999999</v>
      </c>
      <c r="K56" s="6">
        <v>80.100000000000009</v>
      </c>
      <c r="L56" t="s">
        <v>40</v>
      </c>
      <c r="M56" s="5">
        <v>0.20599999999999999</v>
      </c>
      <c r="N56">
        <v>63.9</v>
      </c>
      <c r="O56" t="s">
        <v>40</v>
      </c>
      <c r="P56" s="5">
        <v>0.121</v>
      </c>
      <c r="Q56" s="6">
        <v>70.199999999999989</v>
      </c>
      <c r="R56" t="s">
        <v>40</v>
      </c>
      <c r="S56" s="5">
        <v>0.21199999999999999</v>
      </c>
      <c r="T56">
        <v>86.4</v>
      </c>
      <c r="U56" t="s">
        <v>40</v>
      </c>
      <c r="V56" s="5">
        <v>6.0999999999999999E-2</v>
      </c>
      <c r="W56">
        <v>44.1</v>
      </c>
      <c r="X56" t="s">
        <v>40</v>
      </c>
      <c r="Y56" s="5">
        <v>0.24199999999999999</v>
      </c>
      <c r="Z56">
        <v>69.3</v>
      </c>
      <c r="AA56" t="s">
        <v>40</v>
      </c>
      <c r="AB56" s="5">
        <v>0.219</v>
      </c>
      <c r="AC56">
        <v>78.3</v>
      </c>
      <c r="AD56" t="s">
        <v>40</v>
      </c>
      <c r="AE56" s="5">
        <v>0.19400000000000001</v>
      </c>
      <c r="AF56">
        <v>59.4</v>
      </c>
      <c r="AG56" t="s">
        <v>40</v>
      </c>
      <c r="AH56" s="5">
        <v>0.33300000000000002</v>
      </c>
      <c r="AI56">
        <v>63</v>
      </c>
      <c r="AJ56" t="s">
        <v>40</v>
      </c>
      <c r="AK56" s="5">
        <v>0.188</v>
      </c>
      <c r="AL56">
        <v>68.400000000000006</v>
      </c>
      <c r="AM56" t="s">
        <v>40</v>
      </c>
      <c r="AN56" s="5">
        <v>0.30299999999999999</v>
      </c>
      <c r="AO56">
        <v>64.8</v>
      </c>
      <c r="AP56" t="s">
        <v>40</v>
      </c>
      <c r="AQ56" s="5">
        <v>0.36399999999999999</v>
      </c>
      <c r="AR56">
        <v>57.599999999999994</v>
      </c>
      <c r="AS56" t="s">
        <v>40</v>
      </c>
      <c r="AT56" s="5">
        <v>6.3E-2</v>
      </c>
      <c r="AU56">
        <v>34.200000000000003</v>
      </c>
      <c r="AV56" t="s">
        <v>40</v>
      </c>
      <c r="AW56" s="6">
        <f t="shared" si="0"/>
        <v>68.346666666666664</v>
      </c>
      <c r="AZ56" t="s">
        <v>309</v>
      </c>
      <c r="BA56">
        <v>49.800000000000004</v>
      </c>
      <c r="BB56">
        <v>53</v>
      </c>
      <c r="BE56" t="s">
        <v>39</v>
      </c>
      <c r="BF56">
        <v>29.939999999999998</v>
      </c>
      <c r="BG56">
        <v>76</v>
      </c>
    </row>
    <row r="57" spans="1:59" x14ac:dyDescent="0.25">
      <c r="A57">
        <v>52.2</v>
      </c>
      <c r="B57">
        <v>54</v>
      </c>
      <c r="C57" t="s">
        <v>41</v>
      </c>
      <c r="D57" s="5">
        <v>5.8999999999999997E-2</v>
      </c>
      <c r="E57">
        <v>27.900000000000002</v>
      </c>
      <c r="F57" t="s">
        <v>41</v>
      </c>
      <c r="G57" s="5">
        <v>0.125</v>
      </c>
      <c r="H57" s="6">
        <v>65.7</v>
      </c>
      <c r="I57" t="s">
        <v>41</v>
      </c>
      <c r="J57" s="5">
        <v>0.11799999999999999</v>
      </c>
      <c r="K57" s="6">
        <v>68.400000000000006</v>
      </c>
      <c r="L57" t="s">
        <v>41</v>
      </c>
      <c r="M57" s="5">
        <v>0</v>
      </c>
      <c r="N57">
        <v>0</v>
      </c>
      <c r="O57" t="s">
        <v>41</v>
      </c>
      <c r="P57" s="5">
        <v>6.3E-2</v>
      </c>
      <c r="Q57" s="6">
        <v>43.2</v>
      </c>
      <c r="R57" t="s">
        <v>41</v>
      </c>
      <c r="S57" s="5">
        <v>0.13300000000000001</v>
      </c>
      <c r="T57">
        <v>66.600000000000009</v>
      </c>
      <c r="U57" t="s">
        <v>41</v>
      </c>
      <c r="V57" s="5">
        <v>0.188</v>
      </c>
      <c r="W57">
        <v>98.1</v>
      </c>
      <c r="X57" t="s">
        <v>41</v>
      </c>
      <c r="Y57" s="5">
        <v>0</v>
      </c>
      <c r="Z57">
        <v>0</v>
      </c>
      <c r="AA57" t="s">
        <v>41</v>
      </c>
      <c r="AB57" s="5">
        <v>6.7000000000000004E-2</v>
      </c>
      <c r="AC57">
        <v>45.9</v>
      </c>
      <c r="AD57" t="s">
        <v>41</v>
      </c>
      <c r="AE57" s="5">
        <v>0.2</v>
      </c>
      <c r="AF57">
        <v>61.199999999999996</v>
      </c>
      <c r="AG57" t="s">
        <v>41</v>
      </c>
      <c r="AH57" s="5">
        <v>0</v>
      </c>
      <c r="AI57">
        <v>0</v>
      </c>
      <c r="AJ57" t="s">
        <v>41</v>
      </c>
      <c r="AK57" s="5">
        <v>0</v>
      </c>
      <c r="AL57">
        <v>0</v>
      </c>
      <c r="AM57" t="s">
        <v>41</v>
      </c>
      <c r="AN57" s="5">
        <v>0</v>
      </c>
      <c r="AO57">
        <v>0</v>
      </c>
      <c r="AP57" t="s">
        <v>41</v>
      </c>
      <c r="AQ57" s="5">
        <v>0</v>
      </c>
      <c r="AR57">
        <v>0</v>
      </c>
      <c r="AS57" t="s">
        <v>41</v>
      </c>
      <c r="AT57" s="5">
        <v>0</v>
      </c>
      <c r="AU57">
        <v>0</v>
      </c>
      <c r="AV57" t="s">
        <v>41</v>
      </c>
      <c r="AW57" s="6">
        <f t="shared" si="0"/>
        <v>31.799999999999997</v>
      </c>
      <c r="AZ57" t="s">
        <v>56</v>
      </c>
      <c r="BA57">
        <v>49.620000000000005</v>
      </c>
      <c r="BB57">
        <v>54</v>
      </c>
      <c r="BE57" t="s">
        <v>40</v>
      </c>
      <c r="BF57">
        <v>68.346666666666664</v>
      </c>
      <c r="BG57">
        <v>34</v>
      </c>
    </row>
    <row r="58" spans="1:59" x14ac:dyDescent="0.25">
      <c r="A58">
        <v>51.300000000000004</v>
      </c>
      <c r="B58">
        <v>55</v>
      </c>
      <c r="C58" t="s">
        <v>42</v>
      </c>
      <c r="D58" s="5">
        <v>0.154</v>
      </c>
      <c r="E58">
        <v>54</v>
      </c>
      <c r="F58" t="s">
        <v>42</v>
      </c>
      <c r="G58" s="5">
        <v>0.25</v>
      </c>
      <c r="H58" s="6">
        <v>90.9</v>
      </c>
      <c r="I58" t="s">
        <v>42</v>
      </c>
      <c r="J58" s="5">
        <v>8.3000000000000004E-2</v>
      </c>
      <c r="K58" s="6">
        <v>52.2</v>
      </c>
      <c r="L58" t="s">
        <v>42</v>
      </c>
      <c r="M58" s="5">
        <v>7.6999999999999999E-2</v>
      </c>
      <c r="N58">
        <v>49.5</v>
      </c>
      <c r="O58" t="s">
        <v>42</v>
      </c>
      <c r="P58" s="5">
        <v>0</v>
      </c>
      <c r="Q58" s="6">
        <v>0</v>
      </c>
      <c r="R58" t="s">
        <v>42</v>
      </c>
      <c r="S58" s="5">
        <v>0</v>
      </c>
      <c r="T58">
        <v>0</v>
      </c>
      <c r="U58" t="s">
        <v>42</v>
      </c>
      <c r="V58" s="5">
        <v>8.3000000000000004E-2</v>
      </c>
      <c r="W58">
        <v>56.699999999999996</v>
      </c>
      <c r="X58" t="s">
        <v>42</v>
      </c>
      <c r="Y58" s="5">
        <v>8.3000000000000004E-2</v>
      </c>
      <c r="Z58">
        <v>51.300000000000004</v>
      </c>
      <c r="AA58" t="s">
        <v>42</v>
      </c>
      <c r="AB58" s="5">
        <v>0</v>
      </c>
      <c r="AC58">
        <v>0</v>
      </c>
      <c r="AD58" t="s">
        <v>42</v>
      </c>
      <c r="AE58" s="5">
        <v>9.0999999999999998E-2</v>
      </c>
      <c r="AF58">
        <v>46.800000000000004</v>
      </c>
      <c r="AG58" t="s">
        <v>42</v>
      </c>
      <c r="AH58" s="5">
        <v>0</v>
      </c>
      <c r="AI58">
        <v>0</v>
      </c>
      <c r="AJ58" t="s">
        <v>42</v>
      </c>
      <c r="AK58" s="5">
        <v>0</v>
      </c>
      <c r="AL58">
        <v>0</v>
      </c>
      <c r="AM58" t="s">
        <v>42</v>
      </c>
      <c r="AN58" s="5">
        <v>0.182</v>
      </c>
      <c r="AO58">
        <v>56.699999999999996</v>
      </c>
      <c r="AP58" t="s">
        <v>42</v>
      </c>
      <c r="AQ58" s="5">
        <v>0</v>
      </c>
      <c r="AR58">
        <v>0</v>
      </c>
      <c r="AS58" t="s">
        <v>42</v>
      </c>
      <c r="AT58" s="5">
        <v>0</v>
      </c>
      <c r="AU58">
        <v>0</v>
      </c>
      <c r="AV58" t="s">
        <v>42</v>
      </c>
      <c r="AW58" s="6">
        <f t="shared" si="0"/>
        <v>30.540000000000003</v>
      </c>
      <c r="AZ58" t="s">
        <v>95</v>
      </c>
      <c r="BA58">
        <v>48.539999999999992</v>
      </c>
      <c r="BB58">
        <v>55</v>
      </c>
      <c r="BE58" t="s">
        <v>41</v>
      </c>
      <c r="BF58">
        <v>31.799999999999997</v>
      </c>
      <c r="BG58">
        <v>72</v>
      </c>
    </row>
    <row r="59" spans="1:59" x14ac:dyDescent="0.25">
      <c r="A59">
        <v>50.4</v>
      </c>
      <c r="B59">
        <v>56</v>
      </c>
      <c r="C59" t="s">
        <v>43</v>
      </c>
      <c r="D59" s="5">
        <v>0</v>
      </c>
      <c r="E59">
        <v>0</v>
      </c>
      <c r="F59" t="s">
        <v>43</v>
      </c>
      <c r="G59" s="5">
        <v>6.7000000000000004E-2</v>
      </c>
      <c r="H59" s="6">
        <v>37.799999999999997</v>
      </c>
      <c r="I59" t="s">
        <v>43</v>
      </c>
      <c r="J59" s="5">
        <v>6.3E-2</v>
      </c>
      <c r="K59" s="6">
        <v>44.1</v>
      </c>
      <c r="L59" t="s">
        <v>43</v>
      </c>
      <c r="M59" s="5">
        <v>0</v>
      </c>
      <c r="N59">
        <v>0</v>
      </c>
      <c r="O59" t="s">
        <v>43</v>
      </c>
      <c r="P59" s="5">
        <v>0</v>
      </c>
      <c r="Q59" s="6">
        <v>0</v>
      </c>
      <c r="R59" t="s">
        <v>43</v>
      </c>
      <c r="S59" s="5">
        <v>0</v>
      </c>
      <c r="T59">
        <v>0</v>
      </c>
      <c r="U59" t="s">
        <v>43</v>
      </c>
      <c r="V59" s="5">
        <v>0</v>
      </c>
      <c r="W59">
        <v>0</v>
      </c>
      <c r="X59" t="s">
        <v>43</v>
      </c>
      <c r="Y59" s="5">
        <v>0</v>
      </c>
      <c r="Z59">
        <v>0</v>
      </c>
      <c r="AA59" t="s">
        <v>43</v>
      </c>
      <c r="AB59" s="5">
        <v>9.0999999999999998E-2</v>
      </c>
      <c r="AC59">
        <v>52.2</v>
      </c>
      <c r="AD59" t="s">
        <v>43</v>
      </c>
      <c r="AE59" s="5">
        <v>0</v>
      </c>
      <c r="AF59">
        <v>0</v>
      </c>
      <c r="AG59" t="s">
        <v>43</v>
      </c>
      <c r="AH59" s="5">
        <v>0</v>
      </c>
      <c r="AI59">
        <v>0</v>
      </c>
      <c r="AJ59" t="s">
        <v>43</v>
      </c>
      <c r="AK59" s="5">
        <v>9.0999999999999998E-2</v>
      </c>
      <c r="AL59">
        <v>45.9</v>
      </c>
      <c r="AM59" t="s">
        <v>43</v>
      </c>
      <c r="AN59" s="5">
        <v>8.3000000000000004E-2</v>
      </c>
      <c r="AO59">
        <v>44.1</v>
      </c>
      <c r="AP59" t="s">
        <v>43</v>
      </c>
      <c r="AQ59" s="5">
        <v>8.3000000000000004E-2</v>
      </c>
      <c r="AR59">
        <v>33.300000000000004</v>
      </c>
      <c r="AS59" t="s">
        <v>43</v>
      </c>
      <c r="AT59" s="5">
        <v>0</v>
      </c>
      <c r="AU59">
        <v>0</v>
      </c>
      <c r="AV59" t="s">
        <v>43</v>
      </c>
      <c r="AW59" s="6">
        <f t="shared" si="0"/>
        <v>17.16</v>
      </c>
      <c r="AZ59" t="s">
        <v>71</v>
      </c>
      <c r="BA59">
        <v>48.48</v>
      </c>
      <c r="BB59">
        <v>56</v>
      </c>
      <c r="BE59" t="s">
        <v>42</v>
      </c>
      <c r="BF59">
        <v>30.540000000000003</v>
      </c>
      <c r="BG59">
        <v>75</v>
      </c>
    </row>
    <row r="60" spans="1:59" x14ac:dyDescent="0.25">
      <c r="A60">
        <v>49.5</v>
      </c>
      <c r="B60">
        <v>57</v>
      </c>
      <c r="C60" t="s">
        <v>44</v>
      </c>
      <c r="D60" s="5">
        <v>3.7999999999999999E-2</v>
      </c>
      <c r="E60">
        <v>18</v>
      </c>
      <c r="F60" t="s">
        <v>44</v>
      </c>
      <c r="G60" s="5">
        <v>7.8E-2</v>
      </c>
      <c r="H60" s="6">
        <v>44.1</v>
      </c>
      <c r="I60" t="s">
        <v>44</v>
      </c>
      <c r="J60" s="5">
        <v>1.9E-2</v>
      </c>
      <c r="K60" s="6">
        <v>24.3</v>
      </c>
      <c r="L60" t="s">
        <v>44</v>
      </c>
      <c r="M60" s="5">
        <v>5.7000000000000002E-2</v>
      </c>
      <c r="N60">
        <v>45.9</v>
      </c>
      <c r="O60" t="s">
        <v>44</v>
      </c>
      <c r="P60" s="5">
        <v>6.0999999999999999E-2</v>
      </c>
      <c r="Q60" s="6">
        <v>43.2</v>
      </c>
      <c r="R60" t="s">
        <v>44</v>
      </c>
      <c r="S60" s="5">
        <v>0.02</v>
      </c>
      <c r="T60">
        <v>0</v>
      </c>
      <c r="U60" t="s">
        <v>44</v>
      </c>
      <c r="V60" s="5">
        <v>0.10199999999999999</v>
      </c>
      <c r="W60">
        <v>71.099999999999994</v>
      </c>
      <c r="X60" t="s">
        <v>44</v>
      </c>
      <c r="Y60" s="5">
        <v>0.224</v>
      </c>
      <c r="Z60">
        <v>67.5</v>
      </c>
      <c r="AA60" t="s">
        <v>44</v>
      </c>
      <c r="AB60" s="5">
        <v>6.4000000000000001E-2</v>
      </c>
      <c r="AC60">
        <v>44.1</v>
      </c>
      <c r="AD60" t="s">
        <v>44</v>
      </c>
      <c r="AE60" s="5">
        <v>0.17</v>
      </c>
      <c r="AF60">
        <v>54.900000000000006</v>
      </c>
      <c r="AG60" t="s">
        <v>44</v>
      </c>
      <c r="AH60" s="5">
        <v>0.08</v>
      </c>
      <c r="AI60">
        <v>37.799999999999997</v>
      </c>
      <c r="AJ60" t="s">
        <v>44</v>
      </c>
      <c r="AK60" s="5">
        <v>0</v>
      </c>
      <c r="AL60">
        <v>0</v>
      </c>
      <c r="AM60" t="s">
        <v>44</v>
      </c>
      <c r="AN60" s="5">
        <v>0.23400000000000001</v>
      </c>
      <c r="AO60">
        <v>61.199999999999996</v>
      </c>
      <c r="AP60" t="s">
        <v>44</v>
      </c>
      <c r="AQ60" s="5">
        <v>4.2999999999999997E-2</v>
      </c>
      <c r="AR60">
        <v>22.5</v>
      </c>
      <c r="AS60" t="s">
        <v>44</v>
      </c>
      <c r="AT60" s="5">
        <v>0.23899999999999999</v>
      </c>
      <c r="AU60">
        <v>62.1</v>
      </c>
      <c r="AV60" t="s">
        <v>44</v>
      </c>
      <c r="AW60" s="6">
        <f t="shared" si="0"/>
        <v>39.779999999999994</v>
      </c>
      <c r="AZ60" t="s">
        <v>46</v>
      </c>
      <c r="BA60">
        <v>48</v>
      </c>
      <c r="BB60">
        <v>57</v>
      </c>
      <c r="BE60" t="s">
        <v>43</v>
      </c>
      <c r="BF60">
        <v>17.16</v>
      </c>
      <c r="BG60">
        <v>96</v>
      </c>
    </row>
    <row r="61" spans="1:59" x14ac:dyDescent="0.25">
      <c r="A61">
        <v>48.6</v>
      </c>
      <c r="B61">
        <v>58</v>
      </c>
      <c r="C61" t="s">
        <v>45</v>
      </c>
      <c r="D61" s="5">
        <v>0.13200000000000001</v>
      </c>
      <c r="E61">
        <v>46.800000000000004</v>
      </c>
      <c r="F61" t="s">
        <v>45</v>
      </c>
      <c r="G61" s="5">
        <v>0.13500000000000001</v>
      </c>
      <c r="H61" s="6">
        <v>71.099999999999994</v>
      </c>
      <c r="I61" t="s">
        <v>45</v>
      </c>
      <c r="J61" s="5">
        <v>0.111</v>
      </c>
      <c r="K61" s="6">
        <v>64.8</v>
      </c>
      <c r="L61" t="s">
        <v>45</v>
      </c>
      <c r="M61" s="5">
        <v>5.2999999999999999E-2</v>
      </c>
      <c r="N61">
        <v>41.4</v>
      </c>
      <c r="O61" t="s">
        <v>45</v>
      </c>
      <c r="P61" s="5">
        <v>2.9000000000000001E-2</v>
      </c>
      <c r="Q61" s="6">
        <v>28.799999999999997</v>
      </c>
      <c r="R61" t="s">
        <v>45</v>
      </c>
      <c r="S61" s="5">
        <v>8.5999999999999993E-2</v>
      </c>
      <c r="T61">
        <v>51.300000000000004</v>
      </c>
      <c r="U61" t="s">
        <v>45</v>
      </c>
      <c r="V61" s="5">
        <v>5.7000000000000002E-2</v>
      </c>
      <c r="W61">
        <v>44.1</v>
      </c>
      <c r="X61" t="s">
        <v>45</v>
      </c>
      <c r="Y61" s="5">
        <v>2.8000000000000001E-2</v>
      </c>
      <c r="Z61">
        <v>33.300000000000004</v>
      </c>
      <c r="AA61" t="s">
        <v>45</v>
      </c>
      <c r="AB61" s="5">
        <v>0.03</v>
      </c>
      <c r="AC61">
        <v>32.4</v>
      </c>
      <c r="AD61" t="s">
        <v>45</v>
      </c>
      <c r="AE61" s="5">
        <v>6.0999999999999999E-2</v>
      </c>
      <c r="AF61">
        <v>39.6</v>
      </c>
      <c r="AG61" t="s">
        <v>45</v>
      </c>
      <c r="AH61" s="5">
        <v>0.14299999999999999</v>
      </c>
      <c r="AI61">
        <v>51.300000000000004</v>
      </c>
      <c r="AJ61" t="s">
        <v>45</v>
      </c>
      <c r="AK61" s="5">
        <v>0.03</v>
      </c>
      <c r="AL61">
        <v>23.400000000000002</v>
      </c>
      <c r="AM61" t="s">
        <v>45</v>
      </c>
      <c r="AN61" s="5">
        <v>8.3000000000000004E-2</v>
      </c>
      <c r="AO61">
        <v>44.1</v>
      </c>
      <c r="AP61" t="s">
        <v>45</v>
      </c>
      <c r="AQ61" s="5">
        <v>8.3000000000000004E-2</v>
      </c>
      <c r="AR61">
        <v>33.300000000000004</v>
      </c>
      <c r="AS61" t="s">
        <v>45</v>
      </c>
      <c r="AT61" s="5">
        <v>8.7999999999999995E-2</v>
      </c>
      <c r="AU61">
        <v>38.700000000000003</v>
      </c>
      <c r="AV61" t="s">
        <v>45</v>
      </c>
      <c r="AW61" s="6">
        <f t="shared" si="0"/>
        <v>42.96</v>
      </c>
      <c r="AZ61" t="s">
        <v>70</v>
      </c>
      <c r="BA61">
        <v>47.64</v>
      </c>
      <c r="BB61">
        <v>58</v>
      </c>
      <c r="BE61" t="s">
        <v>44</v>
      </c>
      <c r="BF61">
        <v>39.779999999999994</v>
      </c>
      <c r="BG61">
        <v>64</v>
      </c>
    </row>
    <row r="62" spans="1:59" x14ac:dyDescent="0.25">
      <c r="A62">
        <v>47.699999999999996</v>
      </c>
      <c r="B62">
        <v>59</v>
      </c>
      <c r="C62" t="s">
        <v>46</v>
      </c>
      <c r="D62" s="5">
        <v>0.29399999999999998</v>
      </c>
      <c r="E62">
        <v>80.100000000000009</v>
      </c>
      <c r="F62" t="s">
        <v>46</v>
      </c>
      <c r="G62" s="5">
        <v>0.21199999999999999</v>
      </c>
      <c r="H62" s="6">
        <v>82.8</v>
      </c>
      <c r="I62" t="s">
        <v>46</v>
      </c>
      <c r="J62" s="5">
        <v>5.8999999999999997E-2</v>
      </c>
      <c r="K62" s="6">
        <v>44.1</v>
      </c>
      <c r="L62" t="s">
        <v>46</v>
      </c>
      <c r="M62" s="5">
        <v>5.8999999999999997E-2</v>
      </c>
      <c r="N62">
        <v>45.9</v>
      </c>
      <c r="O62" t="s">
        <v>46</v>
      </c>
      <c r="P62" s="5">
        <v>3.2000000000000001E-2</v>
      </c>
      <c r="Q62" s="6">
        <v>28.799999999999997</v>
      </c>
      <c r="R62" t="s">
        <v>46</v>
      </c>
      <c r="S62" s="5">
        <v>9.7000000000000003E-2</v>
      </c>
      <c r="T62">
        <v>56.699999999999996</v>
      </c>
      <c r="U62" t="s">
        <v>46</v>
      </c>
      <c r="V62" s="5">
        <v>0.19400000000000001</v>
      </c>
      <c r="W62">
        <v>98.1</v>
      </c>
      <c r="X62" t="s">
        <v>46</v>
      </c>
      <c r="Y62" s="5">
        <v>6.5000000000000002E-2</v>
      </c>
      <c r="Z62">
        <v>46.800000000000004</v>
      </c>
      <c r="AA62" t="s">
        <v>46</v>
      </c>
      <c r="AB62" s="5">
        <v>3.4000000000000002E-2</v>
      </c>
      <c r="AC62">
        <v>32.4</v>
      </c>
      <c r="AD62" t="s">
        <v>46</v>
      </c>
      <c r="AE62" s="5">
        <v>3.4000000000000002E-2</v>
      </c>
      <c r="AF62">
        <v>29.7</v>
      </c>
      <c r="AG62" t="s">
        <v>46</v>
      </c>
      <c r="AH62" s="5">
        <v>0.10299999999999999</v>
      </c>
      <c r="AI62">
        <v>42.3</v>
      </c>
      <c r="AJ62" t="s">
        <v>46</v>
      </c>
      <c r="AK62" s="5">
        <v>3.4000000000000002E-2</v>
      </c>
      <c r="AL62">
        <v>23.400000000000002</v>
      </c>
      <c r="AM62" t="s">
        <v>46</v>
      </c>
      <c r="AN62" s="5">
        <v>6.9000000000000006E-2</v>
      </c>
      <c r="AO62">
        <v>37.799999999999997</v>
      </c>
      <c r="AP62" t="s">
        <v>46</v>
      </c>
      <c r="AQ62" s="5">
        <v>6.9000000000000006E-2</v>
      </c>
      <c r="AR62">
        <v>27.900000000000002</v>
      </c>
      <c r="AS62" t="s">
        <v>46</v>
      </c>
      <c r="AT62" s="5">
        <v>0.10299999999999999</v>
      </c>
      <c r="AU62">
        <v>43.2</v>
      </c>
      <c r="AV62" t="s">
        <v>46</v>
      </c>
      <c r="AW62" s="6">
        <f t="shared" si="0"/>
        <v>48</v>
      </c>
      <c r="AZ62" t="s">
        <v>91</v>
      </c>
      <c r="BA62">
        <v>44.7</v>
      </c>
      <c r="BB62">
        <v>59</v>
      </c>
      <c r="BE62" t="s">
        <v>45</v>
      </c>
      <c r="BF62">
        <v>42.96</v>
      </c>
      <c r="BG62">
        <v>62</v>
      </c>
    </row>
    <row r="63" spans="1:59" x14ac:dyDescent="0.25">
      <c r="A63">
        <v>46.800000000000004</v>
      </c>
      <c r="B63">
        <v>60</v>
      </c>
      <c r="C63" t="s">
        <v>47</v>
      </c>
      <c r="D63" s="5">
        <v>0.03</v>
      </c>
      <c r="E63">
        <v>15.299999999999999</v>
      </c>
      <c r="F63" t="s">
        <v>47</v>
      </c>
      <c r="G63" s="5">
        <v>6.3E-2</v>
      </c>
      <c r="H63" s="6">
        <v>34.200000000000003</v>
      </c>
      <c r="I63" t="s">
        <v>47</v>
      </c>
      <c r="J63" s="5">
        <v>0</v>
      </c>
      <c r="K63" s="6">
        <v>0</v>
      </c>
      <c r="L63" t="s">
        <v>47</v>
      </c>
      <c r="M63" s="5">
        <v>0</v>
      </c>
      <c r="N63">
        <v>0</v>
      </c>
      <c r="O63" t="s">
        <v>47</v>
      </c>
      <c r="P63" s="5">
        <v>0</v>
      </c>
      <c r="Q63" s="6">
        <v>0</v>
      </c>
      <c r="R63" t="s">
        <v>47</v>
      </c>
      <c r="S63" s="5">
        <v>0</v>
      </c>
      <c r="T63">
        <v>0</v>
      </c>
      <c r="U63" t="s">
        <v>47</v>
      </c>
      <c r="V63" s="5">
        <v>3.4000000000000002E-2</v>
      </c>
      <c r="W63">
        <v>23.400000000000002</v>
      </c>
      <c r="X63" t="s">
        <v>47</v>
      </c>
      <c r="Y63" s="5">
        <v>0</v>
      </c>
      <c r="Z63">
        <v>0</v>
      </c>
      <c r="AA63" t="s">
        <v>47</v>
      </c>
      <c r="AB63" s="5">
        <v>3.5999999999999997E-2</v>
      </c>
      <c r="AC63">
        <v>34.200000000000003</v>
      </c>
      <c r="AD63" t="s">
        <v>47</v>
      </c>
      <c r="AE63" s="5">
        <v>0</v>
      </c>
      <c r="AF63">
        <v>0</v>
      </c>
      <c r="AG63" t="s">
        <v>47</v>
      </c>
      <c r="AH63" s="5">
        <v>3.4000000000000002E-2</v>
      </c>
      <c r="AI63">
        <v>27</v>
      </c>
      <c r="AJ63" t="s">
        <v>47</v>
      </c>
      <c r="AK63" s="5">
        <v>3.5999999999999997E-2</v>
      </c>
      <c r="AL63">
        <v>27</v>
      </c>
      <c r="AM63" t="s">
        <v>47</v>
      </c>
      <c r="AN63" s="5">
        <v>0</v>
      </c>
      <c r="AO63">
        <v>0</v>
      </c>
      <c r="AP63" t="s">
        <v>47</v>
      </c>
      <c r="AQ63" s="5">
        <v>3.4000000000000002E-2</v>
      </c>
      <c r="AR63">
        <v>21.6</v>
      </c>
      <c r="AS63" t="s">
        <v>47</v>
      </c>
      <c r="AT63" s="5">
        <v>7.0999999999999994E-2</v>
      </c>
      <c r="AU63">
        <v>36</v>
      </c>
      <c r="AV63" t="s">
        <v>47</v>
      </c>
      <c r="AW63" s="6">
        <f t="shared" si="0"/>
        <v>14.580000000000004</v>
      </c>
      <c r="AZ63" t="s">
        <v>83</v>
      </c>
      <c r="BA63">
        <v>44.340000000000011</v>
      </c>
      <c r="BB63">
        <v>60</v>
      </c>
      <c r="BE63" t="s">
        <v>46</v>
      </c>
      <c r="BF63">
        <v>48</v>
      </c>
      <c r="BG63">
        <v>57</v>
      </c>
    </row>
    <row r="64" spans="1:59" x14ac:dyDescent="0.25">
      <c r="A64">
        <v>45.9</v>
      </c>
      <c r="B64">
        <v>61</v>
      </c>
      <c r="C64" t="s">
        <v>48</v>
      </c>
      <c r="D64" s="5">
        <v>4.2999999999999997E-2</v>
      </c>
      <c r="E64">
        <v>18</v>
      </c>
      <c r="F64" t="s">
        <v>48</v>
      </c>
      <c r="G64" s="5">
        <v>0</v>
      </c>
      <c r="H64" s="6">
        <v>0</v>
      </c>
      <c r="I64" t="s">
        <v>48</v>
      </c>
      <c r="J64" s="5">
        <v>0</v>
      </c>
      <c r="K64" s="6">
        <v>0</v>
      </c>
      <c r="L64" t="s">
        <v>48</v>
      </c>
      <c r="M64" s="5">
        <v>4.2999999999999997E-2</v>
      </c>
      <c r="N64">
        <v>36</v>
      </c>
      <c r="O64" t="s">
        <v>48</v>
      </c>
      <c r="P64" s="5">
        <v>4.4999999999999998E-2</v>
      </c>
      <c r="Q64" s="6">
        <v>38.700000000000003</v>
      </c>
      <c r="R64" t="s">
        <v>48</v>
      </c>
      <c r="S64" s="5">
        <v>4.4999999999999998E-2</v>
      </c>
      <c r="T64">
        <v>29.7</v>
      </c>
      <c r="U64" t="s">
        <v>48</v>
      </c>
      <c r="V64" s="5">
        <v>0</v>
      </c>
      <c r="W64">
        <v>0</v>
      </c>
      <c r="X64" t="s">
        <v>48</v>
      </c>
      <c r="Y64" s="5">
        <v>0</v>
      </c>
      <c r="Z64">
        <v>0</v>
      </c>
      <c r="AA64" t="s">
        <v>48</v>
      </c>
      <c r="AB64" s="5">
        <v>4.4999999999999998E-2</v>
      </c>
      <c r="AC64">
        <v>40.5</v>
      </c>
      <c r="AD64" t="s">
        <v>48</v>
      </c>
      <c r="AE64" s="5">
        <v>0</v>
      </c>
      <c r="AF64">
        <v>0</v>
      </c>
      <c r="AG64" t="s">
        <v>48</v>
      </c>
      <c r="AH64" s="5">
        <v>0</v>
      </c>
      <c r="AI64">
        <v>0</v>
      </c>
      <c r="AJ64" t="s">
        <v>48</v>
      </c>
      <c r="AK64" s="5">
        <v>0</v>
      </c>
      <c r="AL64">
        <v>0</v>
      </c>
      <c r="AM64" t="s">
        <v>48</v>
      </c>
      <c r="AN64" s="5">
        <v>0</v>
      </c>
      <c r="AO64">
        <v>0</v>
      </c>
      <c r="AP64" t="s">
        <v>48</v>
      </c>
      <c r="AQ64" s="5">
        <v>0.33300000000000002</v>
      </c>
      <c r="AR64">
        <v>55.800000000000004</v>
      </c>
      <c r="AS64" t="s">
        <v>48</v>
      </c>
      <c r="AT64" s="5">
        <v>4.8000000000000001E-2</v>
      </c>
      <c r="AU64">
        <v>30.599999999999998</v>
      </c>
      <c r="AV64" t="s">
        <v>48</v>
      </c>
      <c r="AW64" s="6">
        <f t="shared" si="0"/>
        <v>16.62</v>
      </c>
      <c r="AZ64" t="s">
        <v>50</v>
      </c>
      <c r="BA64">
        <v>43.2</v>
      </c>
      <c r="BB64">
        <v>61</v>
      </c>
      <c r="BE64" t="s">
        <v>47</v>
      </c>
      <c r="BF64">
        <v>14.580000000000004</v>
      </c>
      <c r="BG64">
        <v>106</v>
      </c>
    </row>
    <row r="65" spans="1:59" x14ac:dyDescent="0.25">
      <c r="A65">
        <v>45</v>
      </c>
      <c r="B65">
        <v>62</v>
      </c>
      <c r="C65" t="s">
        <v>49</v>
      </c>
      <c r="D65" s="5">
        <v>0</v>
      </c>
      <c r="E65">
        <v>0</v>
      </c>
      <c r="F65" t="s">
        <v>49</v>
      </c>
      <c r="G65" s="5">
        <v>0</v>
      </c>
      <c r="H65" s="6">
        <v>0</v>
      </c>
      <c r="I65" t="s">
        <v>49</v>
      </c>
      <c r="J65" s="5">
        <v>0</v>
      </c>
      <c r="K65" s="6">
        <v>0</v>
      </c>
      <c r="L65" t="s">
        <v>49</v>
      </c>
      <c r="M65" s="5">
        <v>0</v>
      </c>
      <c r="N65">
        <v>0</v>
      </c>
      <c r="O65" t="s">
        <v>49</v>
      </c>
      <c r="P65" s="5">
        <v>0</v>
      </c>
      <c r="Q65" s="6">
        <v>0</v>
      </c>
      <c r="R65" t="s">
        <v>49</v>
      </c>
      <c r="S65" s="5">
        <v>5.2999999999999999E-2</v>
      </c>
      <c r="T65">
        <v>29.7</v>
      </c>
      <c r="U65" t="s">
        <v>49</v>
      </c>
      <c r="V65" s="5">
        <v>0</v>
      </c>
      <c r="W65">
        <v>0</v>
      </c>
      <c r="X65" t="s">
        <v>49</v>
      </c>
      <c r="Y65" s="5">
        <v>0.1</v>
      </c>
      <c r="Z65">
        <v>55.800000000000004</v>
      </c>
      <c r="AA65" t="s">
        <v>49</v>
      </c>
      <c r="AB65" s="5">
        <v>0.05</v>
      </c>
      <c r="AC65">
        <v>40.5</v>
      </c>
      <c r="AD65" t="s">
        <v>49</v>
      </c>
      <c r="AE65" s="5">
        <v>0</v>
      </c>
      <c r="AF65">
        <v>0</v>
      </c>
      <c r="AG65" t="s">
        <v>49</v>
      </c>
      <c r="AH65" s="5">
        <v>0</v>
      </c>
      <c r="AI65">
        <v>0</v>
      </c>
      <c r="AJ65" t="s">
        <v>49</v>
      </c>
      <c r="AK65" s="5">
        <v>0.05</v>
      </c>
      <c r="AL65">
        <v>33.300000000000004</v>
      </c>
      <c r="AM65" t="s">
        <v>49</v>
      </c>
      <c r="AN65" s="5">
        <v>0.05</v>
      </c>
      <c r="AO65">
        <v>32.4</v>
      </c>
      <c r="AP65" t="s">
        <v>49</v>
      </c>
      <c r="AQ65" s="5">
        <v>0.2</v>
      </c>
      <c r="AR65">
        <v>51.300000000000004</v>
      </c>
      <c r="AS65" t="s">
        <v>49</v>
      </c>
      <c r="AT65" s="5">
        <v>0.05</v>
      </c>
      <c r="AU65">
        <v>30.599999999999998</v>
      </c>
      <c r="AV65" t="s">
        <v>49</v>
      </c>
      <c r="AW65" s="6">
        <f t="shared" si="0"/>
        <v>18.240000000000002</v>
      </c>
      <c r="AZ65" t="s">
        <v>45</v>
      </c>
      <c r="BA65">
        <v>42.96</v>
      </c>
      <c r="BB65">
        <v>62</v>
      </c>
      <c r="BE65" t="s">
        <v>48</v>
      </c>
      <c r="BF65">
        <v>16.62</v>
      </c>
      <c r="BG65">
        <v>98</v>
      </c>
    </row>
    <row r="66" spans="1:59" x14ac:dyDescent="0.25">
      <c r="A66">
        <v>44.1</v>
      </c>
      <c r="B66">
        <v>63</v>
      </c>
      <c r="C66" t="s">
        <v>50</v>
      </c>
      <c r="D66" s="5">
        <v>0.13600000000000001</v>
      </c>
      <c r="E66">
        <v>51.300000000000004</v>
      </c>
      <c r="F66" t="s">
        <v>50</v>
      </c>
      <c r="G66" s="5">
        <v>4.8000000000000001E-2</v>
      </c>
      <c r="H66" s="6">
        <v>27.900000000000002</v>
      </c>
      <c r="I66" t="s">
        <v>50</v>
      </c>
      <c r="J66" s="5">
        <v>4.8000000000000001E-2</v>
      </c>
      <c r="K66" s="6">
        <v>38.700000000000003</v>
      </c>
      <c r="L66" t="s">
        <v>50</v>
      </c>
      <c r="M66" s="5">
        <v>9.5000000000000001E-2</v>
      </c>
      <c r="N66">
        <v>53.1</v>
      </c>
      <c r="O66" t="s">
        <v>50</v>
      </c>
      <c r="P66" s="5">
        <v>0.05</v>
      </c>
      <c r="Q66" s="6">
        <v>38.700000000000003</v>
      </c>
      <c r="R66" t="s">
        <v>50</v>
      </c>
      <c r="S66" s="5">
        <v>0.1</v>
      </c>
      <c r="T66">
        <v>56.699999999999996</v>
      </c>
      <c r="U66" t="s">
        <v>50</v>
      </c>
      <c r="V66" s="5">
        <v>0.1</v>
      </c>
      <c r="W66">
        <v>71.099999999999994</v>
      </c>
      <c r="X66" t="s">
        <v>50</v>
      </c>
      <c r="Y66" s="5">
        <v>4.8000000000000001E-2</v>
      </c>
      <c r="Z66">
        <v>39.6</v>
      </c>
      <c r="AA66" t="s">
        <v>50</v>
      </c>
      <c r="AB66" s="5">
        <v>5.2999999999999999E-2</v>
      </c>
      <c r="AC66">
        <v>40.5</v>
      </c>
      <c r="AD66" t="s">
        <v>50</v>
      </c>
      <c r="AE66" s="5">
        <v>0</v>
      </c>
      <c r="AF66">
        <v>0</v>
      </c>
      <c r="AG66" t="s">
        <v>50</v>
      </c>
      <c r="AH66" s="5">
        <v>9.5000000000000001E-2</v>
      </c>
      <c r="AI66">
        <v>42.3</v>
      </c>
      <c r="AJ66" t="s">
        <v>50</v>
      </c>
      <c r="AK66" s="5">
        <v>5.2999999999999999E-2</v>
      </c>
      <c r="AL66">
        <v>33.300000000000004</v>
      </c>
      <c r="AM66" t="s">
        <v>50</v>
      </c>
      <c r="AN66" s="5">
        <v>9.5000000000000001E-2</v>
      </c>
      <c r="AO66">
        <v>49.5</v>
      </c>
      <c r="AP66" t="s">
        <v>50</v>
      </c>
      <c r="AQ66" s="5">
        <v>0.38100000000000001</v>
      </c>
      <c r="AR66">
        <v>58.5</v>
      </c>
      <c r="AS66" t="s">
        <v>50</v>
      </c>
      <c r="AT66" s="5">
        <v>0.105</v>
      </c>
      <c r="AU66">
        <v>46.800000000000004</v>
      </c>
      <c r="AV66" t="s">
        <v>50</v>
      </c>
      <c r="AW66" s="6">
        <f t="shared" si="0"/>
        <v>43.2</v>
      </c>
      <c r="AZ66" t="s">
        <v>76</v>
      </c>
      <c r="BA66">
        <v>40.020000000000003</v>
      </c>
      <c r="BB66">
        <v>63</v>
      </c>
      <c r="BE66" t="s">
        <v>49</v>
      </c>
      <c r="BF66">
        <v>18.240000000000002</v>
      </c>
      <c r="BG66">
        <v>93</v>
      </c>
    </row>
    <row r="67" spans="1:59" x14ac:dyDescent="0.25">
      <c r="A67">
        <v>43.2</v>
      </c>
      <c r="B67">
        <v>64</v>
      </c>
      <c r="C67" t="s">
        <v>51</v>
      </c>
      <c r="D67" s="5">
        <v>0</v>
      </c>
      <c r="E67">
        <v>0</v>
      </c>
      <c r="F67" t="s">
        <v>51</v>
      </c>
      <c r="G67" s="5">
        <v>0</v>
      </c>
      <c r="H67" s="6">
        <v>0</v>
      </c>
      <c r="I67" t="s">
        <v>51</v>
      </c>
      <c r="J67" s="5">
        <v>5.2999999999999999E-2</v>
      </c>
      <c r="K67" s="6">
        <v>38.700000000000003</v>
      </c>
      <c r="L67" t="s">
        <v>51</v>
      </c>
      <c r="M67" s="5">
        <v>0</v>
      </c>
      <c r="N67">
        <v>0</v>
      </c>
      <c r="O67" t="s">
        <v>51</v>
      </c>
      <c r="P67" s="5">
        <v>0</v>
      </c>
      <c r="Q67" s="6">
        <v>0</v>
      </c>
      <c r="R67" t="s">
        <v>51</v>
      </c>
      <c r="S67" s="5">
        <v>0</v>
      </c>
      <c r="T67">
        <v>0</v>
      </c>
      <c r="U67" t="s">
        <v>51</v>
      </c>
      <c r="V67" s="5">
        <v>0</v>
      </c>
      <c r="W67">
        <v>0</v>
      </c>
      <c r="X67" t="s">
        <v>51</v>
      </c>
      <c r="Y67" s="5">
        <v>5.8999999999999997E-2</v>
      </c>
      <c r="Z67">
        <v>43.2</v>
      </c>
      <c r="AA67" t="s">
        <v>51</v>
      </c>
      <c r="AB67" s="5">
        <v>0</v>
      </c>
      <c r="AC67">
        <v>0</v>
      </c>
      <c r="AD67" t="s">
        <v>51</v>
      </c>
      <c r="AE67" s="5">
        <v>0</v>
      </c>
      <c r="AF67">
        <v>0</v>
      </c>
      <c r="AG67" t="s">
        <v>51</v>
      </c>
      <c r="AH67" s="5">
        <v>0</v>
      </c>
      <c r="AI67">
        <v>0</v>
      </c>
      <c r="AJ67" t="s">
        <v>51</v>
      </c>
      <c r="AK67" s="5">
        <v>0</v>
      </c>
      <c r="AL67">
        <v>0</v>
      </c>
      <c r="AM67" t="s">
        <v>51</v>
      </c>
      <c r="AN67" s="5">
        <v>5.8999999999999997E-2</v>
      </c>
      <c r="AO67">
        <v>36</v>
      </c>
      <c r="AP67" t="s">
        <v>51</v>
      </c>
      <c r="AQ67" s="5">
        <v>0.11799999999999999</v>
      </c>
      <c r="AR67">
        <v>36</v>
      </c>
      <c r="AS67" t="s">
        <v>51</v>
      </c>
      <c r="AT67" s="5">
        <v>0</v>
      </c>
      <c r="AU67">
        <v>0</v>
      </c>
      <c r="AV67" t="s">
        <v>51</v>
      </c>
      <c r="AW67" s="6">
        <f t="shared" si="0"/>
        <v>10.26</v>
      </c>
      <c r="AZ67" t="s">
        <v>44</v>
      </c>
      <c r="BA67">
        <v>39.779999999999994</v>
      </c>
      <c r="BB67">
        <v>64</v>
      </c>
      <c r="BE67" t="s">
        <v>50</v>
      </c>
      <c r="BF67">
        <v>43.2</v>
      </c>
      <c r="BG67">
        <v>61</v>
      </c>
    </row>
    <row r="68" spans="1:59" x14ac:dyDescent="0.25">
      <c r="A68">
        <v>42.3</v>
      </c>
      <c r="B68">
        <v>65</v>
      </c>
      <c r="C68" t="s">
        <v>52</v>
      </c>
      <c r="D68" s="5">
        <v>5.6000000000000001E-2</v>
      </c>
      <c r="E68">
        <v>27.900000000000002</v>
      </c>
      <c r="F68" t="s">
        <v>52</v>
      </c>
      <c r="G68" s="5">
        <v>0</v>
      </c>
      <c r="H68" s="6">
        <v>0</v>
      </c>
      <c r="I68" t="s">
        <v>52</v>
      </c>
      <c r="J68" s="5">
        <v>0</v>
      </c>
      <c r="K68" s="6">
        <v>0</v>
      </c>
      <c r="L68" t="s">
        <v>52</v>
      </c>
      <c r="M68" s="5">
        <v>2.9000000000000001E-2</v>
      </c>
      <c r="N68">
        <v>35.099999999999994</v>
      </c>
      <c r="O68" t="s">
        <v>52</v>
      </c>
      <c r="P68" s="5">
        <v>0</v>
      </c>
      <c r="Q68" s="6">
        <v>0</v>
      </c>
      <c r="R68" t="s">
        <v>52</v>
      </c>
      <c r="S68" s="5">
        <v>6.7000000000000004E-2</v>
      </c>
      <c r="T68">
        <v>38.700000000000003</v>
      </c>
      <c r="U68" t="s">
        <v>52</v>
      </c>
      <c r="V68" s="5">
        <v>0</v>
      </c>
      <c r="W68">
        <v>0</v>
      </c>
      <c r="X68" t="s">
        <v>52</v>
      </c>
      <c r="Y68" s="5">
        <v>2.9000000000000001E-2</v>
      </c>
      <c r="Z68">
        <v>33.300000000000004</v>
      </c>
      <c r="AA68" t="s">
        <v>52</v>
      </c>
      <c r="AB68" s="5">
        <v>3.1E-2</v>
      </c>
      <c r="AC68">
        <v>32.4</v>
      </c>
      <c r="AD68" t="s">
        <v>52</v>
      </c>
      <c r="AE68" s="5">
        <v>0</v>
      </c>
      <c r="AF68">
        <v>0</v>
      </c>
      <c r="AG68" t="s">
        <v>52</v>
      </c>
      <c r="AH68" s="5">
        <v>0</v>
      </c>
      <c r="AI68">
        <v>0</v>
      </c>
      <c r="AJ68" t="s">
        <v>52</v>
      </c>
      <c r="AK68" s="5">
        <v>0</v>
      </c>
      <c r="AL68">
        <v>0</v>
      </c>
      <c r="AM68" t="s">
        <v>52</v>
      </c>
      <c r="AN68" s="5">
        <v>0</v>
      </c>
      <c r="AO68">
        <v>0</v>
      </c>
      <c r="AP68" t="s">
        <v>52</v>
      </c>
      <c r="AQ68" s="5">
        <v>0.156</v>
      </c>
      <c r="AR68">
        <v>45</v>
      </c>
      <c r="AS68" t="s">
        <v>52</v>
      </c>
      <c r="AT68" s="5">
        <v>0</v>
      </c>
      <c r="AU68">
        <v>0</v>
      </c>
      <c r="AV68" t="s">
        <v>52</v>
      </c>
      <c r="AW68" s="6">
        <f t="shared" si="0"/>
        <v>14.160000000000002</v>
      </c>
      <c r="AZ68" t="s">
        <v>59</v>
      </c>
      <c r="BA68">
        <v>39.119999999999997</v>
      </c>
      <c r="BB68">
        <v>65</v>
      </c>
      <c r="BE68" t="s">
        <v>51</v>
      </c>
      <c r="BF68">
        <v>10.26</v>
      </c>
      <c r="BG68">
        <v>109</v>
      </c>
    </row>
    <row r="69" spans="1:59" x14ac:dyDescent="0.25">
      <c r="A69">
        <v>41.4</v>
      </c>
      <c r="B69">
        <v>66</v>
      </c>
      <c r="C69" t="s">
        <v>53</v>
      </c>
      <c r="D69" s="5">
        <v>0.13300000000000001</v>
      </c>
      <c r="E69">
        <v>46.800000000000004</v>
      </c>
      <c r="F69" t="s">
        <v>53</v>
      </c>
      <c r="G69" s="5">
        <v>0</v>
      </c>
      <c r="H69" s="6">
        <v>0</v>
      </c>
      <c r="I69" t="s">
        <v>53</v>
      </c>
      <c r="J69" s="5">
        <v>0</v>
      </c>
      <c r="K69" s="6">
        <v>0</v>
      </c>
      <c r="L69" t="s">
        <v>53</v>
      </c>
      <c r="M69" s="5">
        <v>0</v>
      </c>
      <c r="N69">
        <v>0</v>
      </c>
      <c r="O69" t="s">
        <v>53</v>
      </c>
      <c r="P69" s="5">
        <v>0</v>
      </c>
      <c r="Q69" s="6">
        <v>0</v>
      </c>
      <c r="R69" t="s">
        <v>53</v>
      </c>
      <c r="S69" s="5">
        <v>7.6999999999999999E-2</v>
      </c>
      <c r="T69">
        <v>45</v>
      </c>
      <c r="U69" t="s">
        <v>53</v>
      </c>
      <c r="V69" s="5">
        <v>0</v>
      </c>
      <c r="W69">
        <v>0</v>
      </c>
      <c r="X69" t="s">
        <v>53</v>
      </c>
      <c r="Y69" s="5">
        <v>0.16700000000000001</v>
      </c>
      <c r="Z69">
        <v>63</v>
      </c>
      <c r="AA69" t="s">
        <v>53</v>
      </c>
      <c r="AB69" s="5">
        <v>0</v>
      </c>
      <c r="AC69">
        <v>0</v>
      </c>
      <c r="AD69" t="s">
        <v>53</v>
      </c>
      <c r="AE69" s="5">
        <v>0</v>
      </c>
      <c r="AF69">
        <v>0</v>
      </c>
      <c r="AG69" t="s">
        <v>53</v>
      </c>
      <c r="AH69" s="5">
        <v>0</v>
      </c>
      <c r="AI69">
        <v>0</v>
      </c>
      <c r="AJ69" t="s">
        <v>53</v>
      </c>
      <c r="AK69" s="5">
        <v>0</v>
      </c>
      <c r="AL69">
        <v>0</v>
      </c>
      <c r="AM69" t="s">
        <v>53</v>
      </c>
      <c r="AN69" s="5">
        <v>8.3000000000000004E-2</v>
      </c>
      <c r="AO69">
        <v>44.1</v>
      </c>
      <c r="AP69" t="s">
        <v>53</v>
      </c>
      <c r="AQ69" s="5">
        <v>0.14299999999999999</v>
      </c>
      <c r="AR69">
        <v>40.5</v>
      </c>
      <c r="AS69" t="s">
        <v>53</v>
      </c>
      <c r="AT69" s="5">
        <v>0</v>
      </c>
      <c r="AU69">
        <v>0</v>
      </c>
      <c r="AV69" t="s">
        <v>53</v>
      </c>
      <c r="AW69" s="6">
        <f t="shared" ref="AW69:AW115" si="1">AVERAGE(AU69,AR69,AO69,AL69,AI69,AF69,AC69,Z69,W69,T69,Q69,N69,K69,H69,E69)</f>
        <v>15.96</v>
      </c>
      <c r="AZ69" t="s">
        <v>36</v>
      </c>
      <c r="BA69">
        <v>38.46</v>
      </c>
      <c r="BB69">
        <v>66</v>
      </c>
      <c r="BE69" t="s">
        <v>52</v>
      </c>
      <c r="BF69">
        <v>14.160000000000002</v>
      </c>
      <c r="BG69">
        <v>107</v>
      </c>
    </row>
    <row r="70" spans="1:59" x14ac:dyDescent="0.25">
      <c r="A70">
        <v>40.5</v>
      </c>
      <c r="B70">
        <v>67</v>
      </c>
      <c r="C70" t="s">
        <v>54</v>
      </c>
      <c r="D70" s="5">
        <v>4.4999999999999998E-2</v>
      </c>
      <c r="E70">
        <v>22.5</v>
      </c>
      <c r="F70" t="s">
        <v>54</v>
      </c>
      <c r="G70" s="5">
        <v>0</v>
      </c>
      <c r="H70" s="6">
        <v>0</v>
      </c>
      <c r="I70" t="s">
        <v>54</v>
      </c>
      <c r="J70" s="5">
        <v>0</v>
      </c>
      <c r="K70" s="6">
        <v>0</v>
      </c>
      <c r="L70" t="s">
        <v>54</v>
      </c>
      <c r="M70" s="5">
        <v>0</v>
      </c>
      <c r="N70">
        <v>0</v>
      </c>
      <c r="O70" t="s">
        <v>54</v>
      </c>
      <c r="P70" s="5">
        <v>0</v>
      </c>
      <c r="Q70" s="6">
        <v>0</v>
      </c>
      <c r="R70" t="s">
        <v>54</v>
      </c>
      <c r="S70" s="5">
        <v>4.8000000000000001E-2</v>
      </c>
      <c r="T70">
        <v>29.7</v>
      </c>
      <c r="U70" t="s">
        <v>54</v>
      </c>
      <c r="V70" s="5">
        <v>0</v>
      </c>
      <c r="W70">
        <v>0</v>
      </c>
      <c r="X70" t="s">
        <v>54</v>
      </c>
      <c r="Y70" s="5">
        <v>0.13600000000000001</v>
      </c>
      <c r="Z70">
        <v>61.199999999999996</v>
      </c>
      <c r="AA70" t="s">
        <v>54</v>
      </c>
      <c r="AB70" s="5">
        <v>9.0999999999999998E-2</v>
      </c>
      <c r="AC70">
        <v>52.2</v>
      </c>
      <c r="AD70" t="s">
        <v>54</v>
      </c>
      <c r="AE70" s="5">
        <v>0</v>
      </c>
      <c r="AF70">
        <v>0</v>
      </c>
      <c r="AG70" t="s">
        <v>54</v>
      </c>
      <c r="AH70" s="5">
        <v>0</v>
      </c>
      <c r="AI70">
        <v>0</v>
      </c>
      <c r="AJ70" t="s">
        <v>54</v>
      </c>
      <c r="AK70" s="5">
        <v>4.4999999999999998E-2</v>
      </c>
      <c r="AL70">
        <v>33.300000000000004</v>
      </c>
      <c r="AM70" t="s">
        <v>54</v>
      </c>
      <c r="AN70" s="5">
        <v>4.4999999999999998E-2</v>
      </c>
      <c r="AO70">
        <v>32.4</v>
      </c>
      <c r="AP70" t="s">
        <v>54</v>
      </c>
      <c r="AQ70" s="5">
        <v>0.182</v>
      </c>
      <c r="AR70">
        <v>48.6</v>
      </c>
      <c r="AS70" t="s">
        <v>54</v>
      </c>
      <c r="AT70" s="5">
        <v>4.4999999999999998E-2</v>
      </c>
      <c r="AU70">
        <v>30.599999999999998</v>
      </c>
      <c r="AV70" t="s">
        <v>54</v>
      </c>
      <c r="AW70" s="6">
        <f t="shared" si="1"/>
        <v>20.7</v>
      </c>
      <c r="AZ70" t="s">
        <v>81</v>
      </c>
      <c r="BA70">
        <v>37.860000000000007</v>
      </c>
      <c r="BB70">
        <v>67</v>
      </c>
      <c r="BE70" t="s">
        <v>53</v>
      </c>
      <c r="BF70">
        <v>15.96</v>
      </c>
      <c r="BG70">
        <v>102</v>
      </c>
    </row>
    <row r="71" spans="1:59" x14ac:dyDescent="0.25">
      <c r="A71">
        <v>39.6</v>
      </c>
      <c r="B71">
        <v>68</v>
      </c>
      <c r="C71" t="s">
        <v>55</v>
      </c>
      <c r="D71" s="5">
        <v>0.25800000000000001</v>
      </c>
      <c r="E71">
        <v>78.3</v>
      </c>
      <c r="F71" t="s">
        <v>55</v>
      </c>
      <c r="G71" s="5">
        <v>0.13300000000000001</v>
      </c>
      <c r="H71" s="6">
        <v>65.7</v>
      </c>
      <c r="I71" t="s">
        <v>55</v>
      </c>
      <c r="J71" s="5">
        <v>0.129</v>
      </c>
      <c r="K71" s="6">
        <v>75.599999999999994</v>
      </c>
      <c r="L71" t="s">
        <v>55</v>
      </c>
      <c r="M71" s="5">
        <v>0.13800000000000001</v>
      </c>
      <c r="N71">
        <v>59.4</v>
      </c>
      <c r="O71" t="s">
        <v>55</v>
      </c>
      <c r="P71" s="5">
        <v>0.115</v>
      </c>
      <c r="Q71" s="6">
        <v>70.199999999999989</v>
      </c>
      <c r="R71" t="s">
        <v>55</v>
      </c>
      <c r="S71" s="5">
        <v>0.2</v>
      </c>
      <c r="T71">
        <v>85.5</v>
      </c>
      <c r="U71" t="s">
        <v>55</v>
      </c>
      <c r="V71" s="5">
        <v>0.115</v>
      </c>
      <c r="W71">
        <v>82.8</v>
      </c>
      <c r="X71" t="s">
        <v>55</v>
      </c>
      <c r="Y71" s="5">
        <v>0.115</v>
      </c>
      <c r="Z71">
        <v>58.5</v>
      </c>
      <c r="AA71" t="s">
        <v>55</v>
      </c>
      <c r="AB71" s="5">
        <v>0.16</v>
      </c>
      <c r="AC71">
        <v>68.400000000000006</v>
      </c>
      <c r="AD71" t="s">
        <v>55</v>
      </c>
      <c r="AE71" s="5">
        <v>0.04</v>
      </c>
      <c r="AF71">
        <v>32.4</v>
      </c>
      <c r="AG71" t="s">
        <v>55</v>
      </c>
      <c r="AH71" s="5">
        <v>0.115</v>
      </c>
      <c r="AI71">
        <v>46.800000000000004</v>
      </c>
      <c r="AJ71" t="s">
        <v>55</v>
      </c>
      <c r="AK71" s="5">
        <v>0.12</v>
      </c>
      <c r="AL71">
        <v>55.800000000000004</v>
      </c>
      <c r="AM71" t="s">
        <v>55</v>
      </c>
      <c r="AN71" s="5">
        <v>0.154</v>
      </c>
      <c r="AO71">
        <v>54.900000000000006</v>
      </c>
      <c r="AP71" t="s">
        <v>55</v>
      </c>
      <c r="AQ71" s="5">
        <v>0.36</v>
      </c>
      <c r="AR71">
        <v>57.599999999999994</v>
      </c>
      <c r="AS71" t="s">
        <v>55</v>
      </c>
      <c r="AT71" s="5">
        <v>0.12</v>
      </c>
      <c r="AU71">
        <v>48.6</v>
      </c>
      <c r="AV71" t="s">
        <v>55</v>
      </c>
      <c r="AW71" s="6">
        <f t="shared" si="1"/>
        <v>62.7</v>
      </c>
      <c r="AZ71" t="s">
        <v>66</v>
      </c>
      <c r="BA71">
        <v>37.799999999999997</v>
      </c>
      <c r="BB71">
        <v>68</v>
      </c>
      <c r="BE71" t="s">
        <v>54</v>
      </c>
      <c r="BF71">
        <v>20.7</v>
      </c>
      <c r="BG71">
        <v>90</v>
      </c>
    </row>
    <row r="72" spans="1:59" x14ac:dyDescent="0.25">
      <c r="A72">
        <v>38.700000000000003</v>
      </c>
      <c r="B72">
        <v>69</v>
      </c>
      <c r="C72" t="s">
        <v>56</v>
      </c>
      <c r="D72" s="5">
        <v>0.25600000000000001</v>
      </c>
      <c r="E72">
        <v>78.3</v>
      </c>
      <c r="F72" t="s">
        <v>56</v>
      </c>
      <c r="G72" s="5">
        <v>0.125</v>
      </c>
      <c r="H72" s="6">
        <v>65.7</v>
      </c>
      <c r="I72" t="s">
        <v>56</v>
      </c>
      <c r="J72" s="5">
        <v>0.125</v>
      </c>
      <c r="K72" s="6">
        <v>75.599999999999994</v>
      </c>
      <c r="L72" t="s">
        <v>56</v>
      </c>
      <c r="M72" s="5">
        <v>7.4999999999999997E-2</v>
      </c>
      <c r="N72">
        <v>49.5</v>
      </c>
      <c r="O72" t="s">
        <v>56</v>
      </c>
      <c r="P72" s="5">
        <v>5.0999999999999997E-2</v>
      </c>
      <c r="Q72" s="6">
        <v>38.700000000000003</v>
      </c>
      <c r="R72" t="s">
        <v>56</v>
      </c>
      <c r="S72" s="5">
        <v>0.158</v>
      </c>
      <c r="T72">
        <v>77.400000000000006</v>
      </c>
      <c r="U72" t="s">
        <v>56</v>
      </c>
      <c r="V72" s="5">
        <v>5.0999999999999997E-2</v>
      </c>
      <c r="W72">
        <v>37.799999999999997</v>
      </c>
      <c r="X72" t="s">
        <v>56</v>
      </c>
      <c r="Y72" s="5">
        <v>7.4999999999999997E-2</v>
      </c>
      <c r="Z72">
        <v>51.300000000000004</v>
      </c>
      <c r="AA72" t="s">
        <v>56</v>
      </c>
      <c r="AB72" s="5">
        <v>0.108</v>
      </c>
      <c r="AC72">
        <v>58.5</v>
      </c>
      <c r="AD72" t="s">
        <v>56</v>
      </c>
      <c r="AE72" s="5">
        <v>0</v>
      </c>
      <c r="AF72">
        <v>0</v>
      </c>
      <c r="AG72" t="s">
        <v>56</v>
      </c>
      <c r="AH72" s="5">
        <v>2.5999999999999999E-2</v>
      </c>
      <c r="AI72">
        <v>27</v>
      </c>
      <c r="AJ72" t="s">
        <v>56</v>
      </c>
      <c r="AK72" s="5">
        <v>8.3000000000000004E-2</v>
      </c>
      <c r="AL72">
        <v>41.4</v>
      </c>
      <c r="AM72" t="s">
        <v>56</v>
      </c>
      <c r="AN72" s="5">
        <v>0.108</v>
      </c>
      <c r="AO72">
        <v>51.300000000000004</v>
      </c>
      <c r="AP72" t="s">
        <v>56</v>
      </c>
      <c r="AQ72" s="5">
        <v>0.27</v>
      </c>
      <c r="AR72">
        <v>54.900000000000006</v>
      </c>
      <c r="AS72" t="s">
        <v>56</v>
      </c>
      <c r="AT72" s="5">
        <v>8.3000000000000004E-2</v>
      </c>
      <c r="AU72">
        <v>36.9</v>
      </c>
      <c r="AV72" t="s">
        <v>56</v>
      </c>
      <c r="AW72" s="6">
        <f t="shared" si="1"/>
        <v>49.620000000000005</v>
      </c>
      <c r="AZ72" t="s">
        <v>22</v>
      </c>
      <c r="BA72">
        <v>37.320000000000007</v>
      </c>
      <c r="BB72">
        <v>69</v>
      </c>
      <c r="BE72" t="s">
        <v>55</v>
      </c>
      <c r="BF72">
        <v>62.7</v>
      </c>
      <c r="BG72">
        <v>41</v>
      </c>
    </row>
    <row r="73" spans="1:59" x14ac:dyDescent="0.25">
      <c r="A73">
        <v>37.799999999999997</v>
      </c>
      <c r="B73">
        <v>70</v>
      </c>
      <c r="C73" t="s">
        <v>57</v>
      </c>
      <c r="D73" s="5">
        <v>5.0999999999999997E-2</v>
      </c>
      <c r="E73">
        <v>22.5</v>
      </c>
      <c r="F73" t="s">
        <v>57</v>
      </c>
      <c r="G73" s="5">
        <v>7.6999999999999999E-2</v>
      </c>
      <c r="H73" s="6">
        <v>44.1</v>
      </c>
      <c r="I73" t="s">
        <v>57</v>
      </c>
      <c r="J73" s="5">
        <v>2.5999999999999999E-2</v>
      </c>
      <c r="K73" s="6">
        <v>27.900000000000002</v>
      </c>
      <c r="L73" t="s">
        <v>57</v>
      </c>
      <c r="M73" s="5">
        <v>2.5999999999999999E-2</v>
      </c>
      <c r="N73">
        <v>35.099999999999994</v>
      </c>
      <c r="O73" t="s">
        <v>57</v>
      </c>
      <c r="P73" s="5">
        <v>0</v>
      </c>
      <c r="Q73" s="6">
        <v>0</v>
      </c>
      <c r="R73" t="s">
        <v>57</v>
      </c>
      <c r="S73" s="5">
        <v>5.6000000000000001E-2</v>
      </c>
      <c r="T73">
        <v>32.4</v>
      </c>
      <c r="U73" t="s">
        <v>57</v>
      </c>
      <c r="V73" s="5">
        <v>2.7E-2</v>
      </c>
      <c r="W73">
        <v>23.400000000000002</v>
      </c>
      <c r="X73" t="s">
        <v>57</v>
      </c>
      <c r="Y73" s="5">
        <v>5.3999999999999999E-2</v>
      </c>
      <c r="Z73">
        <v>39.6</v>
      </c>
      <c r="AA73" t="s">
        <v>57</v>
      </c>
      <c r="AB73" s="5">
        <v>5.3999999999999999E-2</v>
      </c>
      <c r="AC73">
        <v>40.5</v>
      </c>
      <c r="AD73" t="s">
        <v>57</v>
      </c>
      <c r="AE73" s="5">
        <v>0</v>
      </c>
      <c r="AF73">
        <v>0</v>
      </c>
      <c r="AG73" t="s">
        <v>57</v>
      </c>
      <c r="AH73" s="5">
        <v>0</v>
      </c>
      <c r="AI73">
        <v>0</v>
      </c>
      <c r="AJ73" t="s">
        <v>57</v>
      </c>
      <c r="AK73" s="5">
        <v>0</v>
      </c>
      <c r="AL73">
        <v>0</v>
      </c>
      <c r="AM73" t="s">
        <v>57</v>
      </c>
      <c r="AN73" s="5">
        <v>0.108</v>
      </c>
      <c r="AO73">
        <v>51.300000000000004</v>
      </c>
      <c r="AP73" t="s">
        <v>57</v>
      </c>
      <c r="AQ73" s="5">
        <v>0.16700000000000001</v>
      </c>
      <c r="AR73">
        <v>46.800000000000004</v>
      </c>
      <c r="AS73" t="s">
        <v>57</v>
      </c>
      <c r="AT73" s="5">
        <v>2.7E-2</v>
      </c>
      <c r="AU73">
        <v>27</v>
      </c>
      <c r="AV73" t="s">
        <v>57</v>
      </c>
      <c r="AW73" s="6">
        <f t="shared" si="1"/>
        <v>26.040000000000003</v>
      </c>
      <c r="AZ73" t="s">
        <v>38</v>
      </c>
      <c r="BA73">
        <v>36.299999999999997</v>
      </c>
      <c r="BB73">
        <v>70</v>
      </c>
      <c r="BE73" t="s">
        <v>56</v>
      </c>
      <c r="BF73">
        <v>49.620000000000005</v>
      </c>
      <c r="BG73">
        <v>54</v>
      </c>
    </row>
    <row r="74" spans="1:59" x14ac:dyDescent="0.25">
      <c r="A74">
        <v>36.9</v>
      </c>
      <c r="B74">
        <v>71</v>
      </c>
      <c r="C74" t="s">
        <v>58</v>
      </c>
      <c r="D74" s="5">
        <v>0</v>
      </c>
      <c r="E74">
        <v>0</v>
      </c>
      <c r="F74" t="s">
        <v>58</v>
      </c>
      <c r="G74" s="5">
        <v>4.9000000000000002E-2</v>
      </c>
      <c r="H74" s="6">
        <v>27.900000000000002</v>
      </c>
      <c r="I74" t="s">
        <v>58</v>
      </c>
      <c r="J74" s="5">
        <v>2.5999999999999999E-2</v>
      </c>
      <c r="K74" s="6">
        <v>27.900000000000002</v>
      </c>
      <c r="L74" t="s">
        <v>58</v>
      </c>
      <c r="M74" s="5">
        <v>0</v>
      </c>
      <c r="N74">
        <v>0</v>
      </c>
      <c r="O74" t="s">
        <v>58</v>
      </c>
      <c r="P74" s="5">
        <v>0</v>
      </c>
      <c r="Q74" s="6">
        <v>0</v>
      </c>
      <c r="R74" t="s">
        <v>58</v>
      </c>
      <c r="S74" s="5">
        <v>2.5999999999999999E-2</v>
      </c>
      <c r="T74">
        <v>22.5</v>
      </c>
      <c r="U74" t="s">
        <v>58</v>
      </c>
      <c r="V74" s="5">
        <v>7.6999999999999999E-2</v>
      </c>
      <c r="W74">
        <v>56.699999999999996</v>
      </c>
      <c r="X74" t="s">
        <v>58</v>
      </c>
      <c r="Y74" s="5">
        <v>0</v>
      </c>
      <c r="Z74">
        <v>0</v>
      </c>
      <c r="AA74" t="s">
        <v>58</v>
      </c>
      <c r="AB74" s="5">
        <v>2.8000000000000001E-2</v>
      </c>
      <c r="AC74">
        <v>32.4</v>
      </c>
      <c r="AD74" t="s">
        <v>58</v>
      </c>
      <c r="AE74" s="5">
        <v>2.8000000000000001E-2</v>
      </c>
      <c r="AF74">
        <v>29.7</v>
      </c>
      <c r="AG74" t="s">
        <v>58</v>
      </c>
      <c r="AH74" s="5">
        <v>0</v>
      </c>
      <c r="AI74">
        <v>0</v>
      </c>
      <c r="AJ74" t="s">
        <v>58</v>
      </c>
      <c r="AK74" s="5">
        <v>2.7E-2</v>
      </c>
      <c r="AL74">
        <v>23.400000000000002</v>
      </c>
      <c r="AM74" t="s">
        <v>58</v>
      </c>
      <c r="AN74" s="5">
        <v>0</v>
      </c>
      <c r="AO74">
        <v>0</v>
      </c>
      <c r="AP74" t="s">
        <v>58</v>
      </c>
      <c r="AQ74" s="5">
        <v>0</v>
      </c>
      <c r="AR74">
        <v>0</v>
      </c>
      <c r="AS74" t="s">
        <v>58</v>
      </c>
      <c r="AT74" s="5">
        <v>2.8000000000000001E-2</v>
      </c>
      <c r="AU74">
        <v>27</v>
      </c>
      <c r="AV74" t="s">
        <v>58</v>
      </c>
      <c r="AW74" s="6">
        <f t="shared" si="1"/>
        <v>16.5</v>
      </c>
      <c r="AZ74" t="s">
        <v>61</v>
      </c>
      <c r="BA74">
        <v>31.860000000000007</v>
      </c>
      <c r="BB74">
        <v>71</v>
      </c>
      <c r="BE74" t="s">
        <v>57</v>
      </c>
      <c r="BF74">
        <v>26.040000000000003</v>
      </c>
      <c r="BG74">
        <v>83</v>
      </c>
    </row>
    <row r="75" spans="1:59" x14ac:dyDescent="0.25">
      <c r="A75">
        <v>36</v>
      </c>
      <c r="B75">
        <v>72</v>
      </c>
      <c r="C75" t="s">
        <v>59</v>
      </c>
      <c r="D75" s="5">
        <v>8.3000000000000004E-2</v>
      </c>
      <c r="E75">
        <v>35.099999999999994</v>
      </c>
      <c r="F75" t="s">
        <v>59</v>
      </c>
      <c r="G75" s="5">
        <v>5.1999999999999998E-2</v>
      </c>
      <c r="H75" s="6">
        <v>27.900000000000002</v>
      </c>
      <c r="I75" t="s">
        <v>59</v>
      </c>
      <c r="J75" s="5">
        <v>6.9000000000000006E-2</v>
      </c>
      <c r="K75" s="6">
        <v>46.800000000000004</v>
      </c>
      <c r="L75" t="s">
        <v>59</v>
      </c>
      <c r="M75" s="5">
        <v>5.1999999999999998E-2</v>
      </c>
      <c r="N75">
        <v>41.4</v>
      </c>
      <c r="O75" t="s">
        <v>59</v>
      </c>
      <c r="P75" s="5">
        <v>3.5999999999999997E-2</v>
      </c>
      <c r="Q75" s="6">
        <v>33.300000000000004</v>
      </c>
      <c r="R75" t="s">
        <v>59</v>
      </c>
      <c r="S75" s="5">
        <v>3.5000000000000003E-2</v>
      </c>
      <c r="T75">
        <v>25.2</v>
      </c>
      <c r="U75" t="s">
        <v>59</v>
      </c>
      <c r="V75" s="5">
        <v>1.7999999999999999E-2</v>
      </c>
      <c r="W75">
        <v>19.8</v>
      </c>
      <c r="X75" t="s">
        <v>59</v>
      </c>
      <c r="Y75" s="5">
        <v>7.0000000000000007E-2</v>
      </c>
      <c r="Z75">
        <v>46.800000000000004</v>
      </c>
      <c r="AA75" t="s">
        <v>59</v>
      </c>
      <c r="AB75" s="5">
        <v>5.7000000000000002E-2</v>
      </c>
      <c r="AC75">
        <v>44.1</v>
      </c>
      <c r="AD75" t="s">
        <v>59</v>
      </c>
      <c r="AE75" s="5">
        <v>0.04</v>
      </c>
      <c r="AF75">
        <v>32.4</v>
      </c>
      <c r="AG75" t="s">
        <v>59</v>
      </c>
      <c r="AH75" s="5">
        <v>0.111</v>
      </c>
      <c r="AI75">
        <v>44.1</v>
      </c>
      <c r="AJ75" t="s">
        <v>59</v>
      </c>
      <c r="AK75" s="5">
        <v>9.8000000000000004E-2</v>
      </c>
      <c r="AL75">
        <v>51.300000000000004</v>
      </c>
      <c r="AM75" t="s">
        <v>59</v>
      </c>
      <c r="AN75" s="5">
        <v>7.4999999999999997E-2</v>
      </c>
      <c r="AO75">
        <v>44.1</v>
      </c>
      <c r="AP75" t="s">
        <v>59</v>
      </c>
      <c r="AQ75" s="5">
        <v>0.13200000000000001</v>
      </c>
      <c r="AR75">
        <v>38.700000000000003</v>
      </c>
      <c r="AS75" t="s">
        <v>59</v>
      </c>
      <c r="AT75" s="5">
        <v>0.17599999999999999</v>
      </c>
      <c r="AU75">
        <v>55.800000000000004</v>
      </c>
      <c r="AV75" t="s">
        <v>59</v>
      </c>
      <c r="AW75" s="6">
        <f t="shared" si="1"/>
        <v>39.119999999999997</v>
      </c>
      <c r="AZ75" t="s">
        <v>41</v>
      </c>
      <c r="BA75">
        <v>31.799999999999997</v>
      </c>
      <c r="BB75">
        <v>72</v>
      </c>
      <c r="BE75" t="s">
        <v>58</v>
      </c>
      <c r="BF75">
        <v>16.5</v>
      </c>
      <c r="BG75">
        <v>99</v>
      </c>
    </row>
    <row r="76" spans="1:59" x14ac:dyDescent="0.25">
      <c r="A76">
        <v>35.099999999999994</v>
      </c>
      <c r="B76">
        <v>73</v>
      </c>
      <c r="C76" t="s">
        <v>60</v>
      </c>
      <c r="D76" s="5">
        <v>0.47099999999999997</v>
      </c>
      <c r="E76">
        <v>90.9</v>
      </c>
      <c r="F76" t="s">
        <v>60</v>
      </c>
      <c r="G76" s="5">
        <v>0.14000000000000001</v>
      </c>
      <c r="H76" s="6">
        <v>71.099999999999994</v>
      </c>
      <c r="I76" t="s">
        <v>60</v>
      </c>
      <c r="J76" s="5">
        <v>0.19800000000000001</v>
      </c>
      <c r="K76" s="6">
        <v>88.2</v>
      </c>
      <c r="L76" t="s">
        <v>60</v>
      </c>
      <c r="M76" s="5">
        <v>0.313</v>
      </c>
      <c r="N76">
        <v>73.8</v>
      </c>
      <c r="O76" t="s">
        <v>60</v>
      </c>
      <c r="P76" s="5">
        <v>8.2000000000000003E-2</v>
      </c>
      <c r="Q76" s="6">
        <v>50.4</v>
      </c>
      <c r="R76" t="s">
        <v>60</v>
      </c>
      <c r="S76" s="5">
        <v>0.155</v>
      </c>
      <c r="T76">
        <v>77.400000000000006</v>
      </c>
      <c r="U76" t="s">
        <v>60</v>
      </c>
      <c r="V76" s="5">
        <v>0.16500000000000001</v>
      </c>
      <c r="W76">
        <v>95.399999999999991</v>
      </c>
      <c r="X76" t="s">
        <v>60</v>
      </c>
      <c r="Y76" s="5">
        <v>0.19</v>
      </c>
      <c r="Z76">
        <v>64.8</v>
      </c>
      <c r="AA76" t="s">
        <v>60</v>
      </c>
      <c r="AB76" s="5">
        <v>0.11600000000000001</v>
      </c>
      <c r="AC76">
        <v>60.3</v>
      </c>
      <c r="AD76" t="s">
        <v>60</v>
      </c>
      <c r="AE76" s="5">
        <v>0.22800000000000001</v>
      </c>
      <c r="AF76">
        <v>62.1</v>
      </c>
      <c r="AG76" t="s">
        <v>60</v>
      </c>
      <c r="AH76" s="5">
        <v>0.35099999999999998</v>
      </c>
      <c r="AI76">
        <v>63.9</v>
      </c>
      <c r="AJ76" t="s">
        <v>60</v>
      </c>
      <c r="AK76" s="5">
        <v>0.151</v>
      </c>
      <c r="AL76">
        <v>62.1</v>
      </c>
      <c r="AM76" t="s">
        <v>60</v>
      </c>
      <c r="AN76" s="5">
        <v>0.372</v>
      </c>
      <c r="AO76">
        <v>69.3</v>
      </c>
      <c r="AP76" t="s">
        <v>60</v>
      </c>
      <c r="AQ76" s="5">
        <v>0.52600000000000002</v>
      </c>
      <c r="AR76">
        <v>63</v>
      </c>
      <c r="AS76" t="s">
        <v>60</v>
      </c>
      <c r="AT76" s="5">
        <v>0.35899999999999999</v>
      </c>
      <c r="AU76">
        <v>70.199999999999989</v>
      </c>
      <c r="AV76" t="s">
        <v>60</v>
      </c>
      <c r="AW76" s="6">
        <f t="shared" si="1"/>
        <v>70.86</v>
      </c>
      <c r="AZ76" t="s">
        <v>20</v>
      </c>
      <c r="BA76">
        <v>30.959999999999997</v>
      </c>
      <c r="BB76">
        <v>73</v>
      </c>
      <c r="BE76" t="s">
        <v>59</v>
      </c>
      <c r="BF76">
        <v>39.119999999999997</v>
      </c>
      <c r="BG76">
        <v>65</v>
      </c>
    </row>
    <row r="77" spans="1:59" x14ac:dyDescent="0.25">
      <c r="A77">
        <v>34.200000000000003</v>
      </c>
      <c r="B77">
        <v>74</v>
      </c>
      <c r="C77" t="s">
        <v>61</v>
      </c>
      <c r="D77" s="5">
        <v>7.8E-2</v>
      </c>
      <c r="E77">
        <v>35.099999999999994</v>
      </c>
      <c r="F77" t="s">
        <v>61</v>
      </c>
      <c r="G77" s="5">
        <v>6.5000000000000002E-2</v>
      </c>
      <c r="H77" s="6">
        <v>37.799999999999997</v>
      </c>
      <c r="I77" t="s">
        <v>61</v>
      </c>
      <c r="J77" s="5">
        <v>1.7000000000000001E-2</v>
      </c>
      <c r="K77" s="6">
        <v>24.3</v>
      </c>
      <c r="L77" t="s">
        <v>61</v>
      </c>
      <c r="M77" s="5">
        <v>3.1E-2</v>
      </c>
      <c r="N77">
        <v>35.099999999999994</v>
      </c>
      <c r="O77" t="s">
        <v>61</v>
      </c>
      <c r="P77" s="5">
        <v>1.6E-2</v>
      </c>
      <c r="Q77" s="6">
        <v>27</v>
      </c>
      <c r="R77" t="s">
        <v>61</v>
      </c>
      <c r="S77" s="5">
        <v>3.3000000000000002E-2</v>
      </c>
      <c r="T77">
        <v>22.5</v>
      </c>
      <c r="U77" t="s">
        <v>61</v>
      </c>
      <c r="V77" s="5">
        <v>1.6E-2</v>
      </c>
      <c r="W77">
        <v>19.8</v>
      </c>
      <c r="X77" t="s">
        <v>61</v>
      </c>
      <c r="Y77" s="5">
        <v>1.6E-2</v>
      </c>
      <c r="Z77">
        <v>29.7</v>
      </c>
      <c r="AA77" t="s">
        <v>61</v>
      </c>
      <c r="AB77" s="5">
        <v>1.7000000000000001E-2</v>
      </c>
      <c r="AC77">
        <v>24.3</v>
      </c>
      <c r="AD77" t="s">
        <v>61</v>
      </c>
      <c r="AE77" s="5">
        <v>8.8999999999999996E-2</v>
      </c>
      <c r="AF77">
        <v>46.800000000000004</v>
      </c>
      <c r="AG77" t="s">
        <v>61</v>
      </c>
      <c r="AH77" s="5">
        <v>0.11700000000000001</v>
      </c>
      <c r="AI77">
        <v>46.800000000000004</v>
      </c>
      <c r="AJ77" t="s">
        <v>61</v>
      </c>
      <c r="AK77" s="5">
        <v>7.0999999999999994E-2</v>
      </c>
      <c r="AL77">
        <v>38.700000000000003</v>
      </c>
      <c r="AM77" t="s">
        <v>61</v>
      </c>
      <c r="AN77" s="5">
        <v>7.0000000000000007E-2</v>
      </c>
      <c r="AO77">
        <v>37.799999999999997</v>
      </c>
      <c r="AP77" t="s">
        <v>61</v>
      </c>
      <c r="AQ77" s="5">
        <v>0</v>
      </c>
      <c r="AR77">
        <v>0</v>
      </c>
      <c r="AS77" t="s">
        <v>61</v>
      </c>
      <c r="AT77" s="5">
        <v>0.14799999999999999</v>
      </c>
      <c r="AU77">
        <v>52.2</v>
      </c>
      <c r="AV77" t="s">
        <v>61</v>
      </c>
      <c r="AW77" s="6">
        <f t="shared" si="1"/>
        <v>31.860000000000007</v>
      </c>
      <c r="AZ77" t="s">
        <v>72</v>
      </c>
      <c r="BA77">
        <v>30.899999999999995</v>
      </c>
      <c r="BB77">
        <v>74</v>
      </c>
      <c r="BE77" t="s">
        <v>60</v>
      </c>
      <c r="BF77">
        <v>70.86</v>
      </c>
      <c r="BG77">
        <v>30</v>
      </c>
    </row>
    <row r="78" spans="1:59" x14ac:dyDescent="0.25">
      <c r="A78">
        <v>33.300000000000004</v>
      </c>
      <c r="B78">
        <v>75</v>
      </c>
      <c r="C78" t="s">
        <v>62</v>
      </c>
      <c r="D78" s="5">
        <v>3.6999999999999998E-2</v>
      </c>
      <c r="E78">
        <v>18</v>
      </c>
      <c r="F78" t="s">
        <v>62</v>
      </c>
      <c r="G78" s="5">
        <v>0</v>
      </c>
      <c r="H78" s="6">
        <v>0</v>
      </c>
      <c r="I78" t="s">
        <v>62</v>
      </c>
      <c r="J78" s="5">
        <v>7.3999999999999996E-2</v>
      </c>
      <c r="K78" s="6">
        <v>46.800000000000004</v>
      </c>
      <c r="L78" t="s">
        <v>62</v>
      </c>
      <c r="M78" s="5">
        <v>0</v>
      </c>
      <c r="N78">
        <v>0</v>
      </c>
      <c r="O78" t="s">
        <v>62</v>
      </c>
      <c r="P78" s="5">
        <v>4.2000000000000003E-2</v>
      </c>
      <c r="Q78" s="6">
        <v>33.300000000000004</v>
      </c>
      <c r="R78" t="s">
        <v>62</v>
      </c>
      <c r="S78" s="5">
        <v>0</v>
      </c>
      <c r="T78">
        <v>0</v>
      </c>
      <c r="U78" t="s">
        <v>62</v>
      </c>
      <c r="V78" s="5">
        <v>0.04</v>
      </c>
      <c r="W78">
        <v>31.5</v>
      </c>
      <c r="X78" t="s">
        <v>62</v>
      </c>
      <c r="Y78" s="5">
        <v>0</v>
      </c>
      <c r="Z78">
        <v>0</v>
      </c>
      <c r="AA78" t="s">
        <v>62</v>
      </c>
      <c r="AB78" s="5">
        <v>0</v>
      </c>
      <c r="AC78">
        <v>0</v>
      </c>
      <c r="AD78" t="s">
        <v>62</v>
      </c>
      <c r="AE78" s="5">
        <v>0</v>
      </c>
      <c r="AF78">
        <v>0</v>
      </c>
      <c r="AG78" t="s">
        <v>62</v>
      </c>
      <c r="AH78" s="5">
        <v>0.08</v>
      </c>
      <c r="AI78">
        <v>37.799999999999997</v>
      </c>
      <c r="AJ78" t="s">
        <v>62</v>
      </c>
      <c r="AK78" s="5">
        <v>4.2000000000000003E-2</v>
      </c>
      <c r="AL78">
        <v>27</v>
      </c>
      <c r="AM78" t="s">
        <v>62</v>
      </c>
      <c r="AN78" s="5">
        <v>4.2999999999999997E-2</v>
      </c>
      <c r="AO78">
        <v>27</v>
      </c>
      <c r="AP78" t="s">
        <v>62</v>
      </c>
      <c r="AQ78" s="5">
        <v>8.3000000000000004E-2</v>
      </c>
      <c r="AR78">
        <v>33.300000000000004</v>
      </c>
      <c r="AS78" t="s">
        <v>62</v>
      </c>
      <c r="AT78" s="5">
        <v>0</v>
      </c>
      <c r="AU78">
        <v>0</v>
      </c>
      <c r="AV78" t="s">
        <v>62</v>
      </c>
      <c r="AW78" s="6">
        <f t="shared" si="1"/>
        <v>16.980000000000004</v>
      </c>
      <c r="AZ78" t="s">
        <v>42</v>
      </c>
      <c r="BA78">
        <v>30.540000000000003</v>
      </c>
      <c r="BB78">
        <v>75</v>
      </c>
      <c r="BE78" t="s">
        <v>61</v>
      </c>
      <c r="BF78">
        <v>31.860000000000007</v>
      </c>
      <c r="BG78">
        <v>71</v>
      </c>
    </row>
    <row r="79" spans="1:59" x14ac:dyDescent="0.25">
      <c r="A79">
        <v>32.4</v>
      </c>
      <c r="B79">
        <v>76</v>
      </c>
      <c r="C79" t="s">
        <v>63</v>
      </c>
      <c r="D79" s="5">
        <v>0</v>
      </c>
      <c r="E79">
        <v>0</v>
      </c>
      <c r="F79" t="s">
        <v>63</v>
      </c>
      <c r="G79" s="5">
        <v>1.7999999999999999E-2</v>
      </c>
      <c r="H79" s="6">
        <v>18.899999999999999</v>
      </c>
      <c r="I79" t="s">
        <v>63</v>
      </c>
      <c r="J79" s="5">
        <v>3.5999999999999997E-2</v>
      </c>
      <c r="K79" s="6">
        <v>34.200000000000003</v>
      </c>
      <c r="L79" t="s">
        <v>63</v>
      </c>
      <c r="M79" s="5">
        <v>0</v>
      </c>
      <c r="N79">
        <v>0</v>
      </c>
      <c r="O79" t="s">
        <v>63</v>
      </c>
      <c r="P79" s="5">
        <v>1.9E-2</v>
      </c>
      <c r="Q79" s="6">
        <v>27</v>
      </c>
      <c r="R79" t="s">
        <v>63</v>
      </c>
      <c r="S79" s="5">
        <v>3.7999999999999999E-2</v>
      </c>
      <c r="T79">
        <v>25.2</v>
      </c>
      <c r="U79" t="s">
        <v>63</v>
      </c>
      <c r="V79" s="5">
        <v>3.7999999999999999E-2</v>
      </c>
      <c r="W79">
        <v>31.5</v>
      </c>
      <c r="X79" t="s">
        <v>63</v>
      </c>
      <c r="Y79" s="5">
        <v>5.7000000000000002E-2</v>
      </c>
      <c r="Z79">
        <v>43.2</v>
      </c>
      <c r="AA79" t="s">
        <v>63</v>
      </c>
      <c r="AB79" s="5">
        <v>0</v>
      </c>
      <c r="AC79">
        <v>0</v>
      </c>
      <c r="AD79" t="s">
        <v>63</v>
      </c>
      <c r="AE79" s="5">
        <v>0.02</v>
      </c>
      <c r="AF79">
        <v>27</v>
      </c>
      <c r="AG79" t="s">
        <v>63</v>
      </c>
      <c r="AH79" s="5">
        <v>1.9E-2</v>
      </c>
      <c r="AI79">
        <v>24.3</v>
      </c>
      <c r="AJ79" t="s">
        <v>63</v>
      </c>
      <c r="AK79" s="5">
        <v>3.9E-2</v>
      </c>
      <c r="AL79">
        <v>27</v>
      </c>
      <c r="AM79" t="s">
        <v>63</v>
      </c>
      <c r="AN79" s="5">
        <v>0</v>
      </c>
      <c r="AO79">
        <v>0</v>
      </c>
      <c r="AP79" t="s">
        <v>63</v>
      </c>
      <c r="AQ79" s="5">
        <v>0</v>
      </c>
      <c r="AR79">
        <v>0</v>
      </c>
      <c r="AS79" t="s">
        <v>63</v>
      </c>
      <c r="AT79" s="5">
        <v>0.02</v>
      </c>
      <c r="AU79">
        <v>22.5</v>
      </c>
      <c r="AV79" t="s">
        <v>63</v>
      </c>
      <c r="AW79" s="6">
        <f t="shared" si="1"/>
        <v>18.719999999999995</v>
      </c>
      <c r="AZ79" t="s">
        <v>39</v>
      </c>
      <c r="BA79">
        <v>29.939999999999998</v>
      </c>
      <c r="BB79">
        <v>76</v>
      </c>
      <c r="BE79" t="s">
        <v>62</v>
      </c>
      <c r="BF79">
        <v>16.980000000000004</v>
      </c>
      <c r="BG79">
        <v>97</v>
      </c>
    </row>
    <row r="80" spans="1:59" x14ac:dyDescent="0.25">
      <c r="A80">
        <v>31.5</v>
      </c>
      <c r="B80">
        <v>77</v>
      </c>
      <c r="C80" t="s">
        <v>64</v>
      </c>
      <c r="D80" s="5">
        <v>0.182</v>
      </c>
      <c r="E80">
        <v>62.1</v>
      </c>
      <c r="F80" t="s">
        <v>64</v>
      </c>
      <c r="G80" s="5">
        <v>0.154</v>
      </c>
      <c r="H80" s="6">
        <v>73.8</v>
      </c>
      <c r="I80" t="s">
        <v>64</v>
      </c>
      <c r="J80" s="5">
        <v>0.154</v>
      </c>
      <c r="K80" s="6">
        <v>80.100000000000009</v>
      </c>
      <c r="L80" t="s">
        <v>64</v>
      </c>
      <c r="M80" s="5">
        <v>0.23100000000000001</v>
      </c>
      <c r="N80">
        <v>65.7</v>
      </c>
      <c r="O80" t="s">
        <v>64</v>
      </c>
      <c r="P80" s="5">
        <v>0.23100000000000001</v>
      </c>
      <c r="Q80" s="6">
        <v>92.7</v>
      </c>
      <c r="R80" t="s">
        <v>64</v>
      </c>
      <c r="S80" s="5">
        <v>7.6999999999999999E-2</v>
      </c>
      <c r="T80">
        <v>45</v>
      </c>
      <c r="U80" t="s">
        <v>64</v>
      </c>
      <c r="V80" s="5">
        <v>0.154</v>
      </c>
      <c r="W80">
        <v>90.9</v>
      </c>
      <c r="X80" t="s">
        <v>64</v>
      </c>
      <c r="Y80" s="5">
        <v>0</v>
      </c>
      <c r="Z80">
        <v>0</v>
      </c>
      <c r="AA80" t="s">
        <v>64</v>
      </c>
      <c r="AB80" s="5">
        <v>0.16700000000000001</v>
      </c>
      <c r="AC80">
        <v>70.199999999999989</v>
      </c>
      <c r="AD80" t="s">
        <v>64</v>
      </c>
      <c r="AE80" s="5">
        <v>0.33300000000000002</v>
      </c>
      <c r="AF80">
        <v>83.7</v>
      </c>
      <c r="AG80" t="s">
        <v>64</v>
      </c>
      <c r="AH80" s="5">
        <v>0.69199999999999995</v>
      </c>
      <c r="AI80">
        <v>98.1</v>
      </c>
      <c r="AJ80" t="s">
        <v>64</v>
      </c>
      <c r="AK80" s="5">
        <v>0.182</v>
      </c>
      <c r="AL80">
        <v>64.8</v>
      </c>
      <c r="AM80" t="s">
        <v>64</v>
      </c>
      <c r="AN80" s="5">
        <v>0.16700000000000001</v>
      </c>
      <c r="AO80">
        <v>55.800000000000004</v>
      </c>
      <c r="AP80" t="s">
        <v>64</v>
      </c>
      <c r="AQ80" s="5">
        <v>0.58299999999999996</v>
      </c>
      <c r="AR80">
        <v>63.9</v>
      </c>
      <c r="AS80" t="s">
        <v>64</v>
      </c>
      <c r="AT80" s="5">
        <v>0.2</v>
      </c>
      <c r="AU80">
        <v>57.599999999999994</v>
      </c>
      <c r="AV80" t="s">
        <v>64</v>
      </c>
      <c r="AW80" s="6">
        <f t="shared" si="1"/>
        <v>66.960000000000008</v>
      </c>
      <c r="AZ80" t="s">
        <v>33</v>
      </c>
      <c r="BA80">
        <v>28.2</v>
      </c>
      <c r="BB80">
        <v>77</v>
      </c>
      <c r="BE80" t="s">
        <v>63</v>
      </c>
      <c r="BF80">
        <v>18.719999999999995</v>
      </c>
      <c r="BG80">
        <v>92</v>
      </c>
    </row>
    <row r="81" spans="1:59" x14ac:dyDescent="0.25">
      <c r="A81">
        <v>30.599999999999998</v>
      </c>
      <c r="B81">
        <v>78</v>
      </c>
      <c r="C81" t="s">
        <v>65</v>
      </c>
      <c r="D81" s="5">
        <v>0.13300000000000001</v>
      </c>
      <c r="E81">
        <v>46.800000000000004</v>
      </c>
      <c r="F81" t="s">
        <v>65</v>
      </c>
      <c r="G81" s="5">
        <v>0.125</v>
      </c>
      <c r="H81" s="6">
        <v>65.7</v>
      </c>
      <c r="I81" t="s">
        <v>65</v>
      </c>
      <c r="J81" s="5">
        <v>6.3E-2</v>
      </c>
      <c r="K81" s="6">
        <v>44.1</v>
      </c>
      <c r="L81" t="s">
        <v>65</v>
      </c>
      <c r="M81" s="5">
        <v>0</v>
      </c>
      <c r="N81">
        <v>0</v>
      </c>
      <c r="O81" t="s">
        <v>65</v>
      </c>
      <c r="P81" s="5">
        <v>0</v>
      </c>
      <c r="Q81" s="6">
        <v>0</v>
      </c>
      <c r="R81" t="s">
        <v>65</v>
      </c>
      <c r="S81" s="5">
        <v>0</v>
      </c>
      <c r="T81">
        <v>0</v>
      </c>
      <c r="U81" t="s">
        <v>65</v>
      </c>
      <c r="V81" s="5">
        <v>6.3E-2</v>
      </c>
      <c r="W81">
        <v>44.1</v>
      </c>
      <c r="X81" t="s">
        <v>65</v>
      </c>
      <c r="Y81" s="5">
        <v>0</v>
      </c>
      <c r="Z81">
        <v>0</v>
      </c>
      <c r="AA81" t="s">
        <v>65</v>
      </c>
      <c r="AB81" s="5">
        <v>0</v>
      </c>
      <c r="AC81">
        <v>0</v>
      </c>
      <c r="AD81" t="s">
        <v>65</v>
      </c>
      <c r="AE81" s="5">
        <v>0</v>
      </c>
      <c r="AF81">
        <v>0</v>
      </c>
      <c r="AG81" t="s">
        <v>65</v>
      </c>
      <c r="AH81" s="5">
        <v>0</v>
      </c>
      <c r="AI81">
        <v>0</v>
      </c>
      <c r="AJ81" t="s">
        <v>65</v>
      </c>
      <c r="AK81" s="5">
        <v>0</v>
      </c>
      <c r="AL81">
        <v>0</v>
      </c>
      <c r="AM81" t="s">
        <v>65</v>
      </c>
      <c r="AN81" s="5">
        <v>6.3E-2</v>
      </c>
      <c r="AO81">
        <v>36</v>
      </c>
      <c r="AP81" t="s">
        <v>65</v>
      </c>
      <c r="AQ81" s="5">
        <v>0</v>
      </c>
      <c r="AR81">
        <v>0</v>
      </c>
      <c r="AS81" t="s">
        <v>65</v>
      </c>
      <c r="AT81" s="5">
        <v>6.3E-2</v>
      </c>
      <c r="AU81">
        <v>34.200000000000003</v>
      </c>
      <c r="AV81" t="s">
        <v>65</v>
      </c>
      <c r="AW81" s="6">
        <f t="shared" si="1"/>
        <v>18.060000000000002</v>
      </c>
      <c r="AZ81" t="s">
        <v>31</v>
      </c>
      <c r="BA81">
        <v>27.84</v>
      </c>
      <c r="BB81">
        <v>78</v>
      </c>
      <c r="BE81" t="s">
        <v>64</v>
      </c>
      <c r="BF81">
        <v>66.960000000000008</v>
      </c>
      <c r="BG81">
        <v>35</v>
      </c>
    </row>
    <row r="82" spans="1:59" x14ac:dyDescent="0.25">
      <c r="A82">
        <v>29.7</v>
      </c>
      <c r="B82">
        <v>79</v>
      </c>
      <c r="C82" t="s">
        <v>66</v>
      </c>
      <c r="D82" s="5">
        <v>0.22700000000000001</v>
      </c>
      <c r="E82">
        <v>72.899999999999991</v>
      </c>
      <c r="F82" t="s">
        <v>66</v>
      </c>
      <c r="G82" s="5">
        <v>0.22700000000000001</v>
      </c>
      <c r="H82" s="6">
        <v>87.3</v>
      </c>
      <c r="I82" t="s">
        <v>66</v>
      </c>
      <c r="J82" s="5">
        <v>9.0999999999999998E-2</v>
      </c>
      <c r="K82" s="6">
        <v>59.4</v>
      </c>
      <c r="L82" t="s">
        <v>66</v>
      </c>
      <c r="M82" s="5">
        <v>0</v>
      </c>
      <c r="N82">
        <v>0</v>
      </c>
      <c r="O82" t="s">
        <v>66</v>
      </c>
      <c r="P82" s="5">
        <v>0</v>
      </c>
      <c r="Q82" s="6">
        <v>0</v>
      </c>
      <c r="R82" t="s">
        <v>66</v>
      </c>
      <c r="S82" s="5">
        <v>0</v>
      </c>
      <c r="T82">
        <v>0</v>
      </c>
      <c r="U82" t="s">
        <v>66</v>
      </c>
      <c r="V82" s="5">
        <v>0.14299999999999999</v>
      </c>
      <c r="W82">
        <v>88.2</v>
      </c>
      <c r="X82" t="s">
        <v>66</v>
      </c>
      <c r="Y82" s="5">
        <v>0</v>
      </c>
      <c r="Z82">
        <v>0</v>
      </c>
      <c r="AA82" t="s">
        <v>66</v>
      </c>
      <c r="AB82" s="5">
        <v>0.105</v>
      </c>
      <c r="AC82">
        <v>58.5</v>
      </c>
      <c r="AD82" t="s">
        <v>66</v>
      </c>
      <c r="AE82" s="5">
        <v>0</v>
      </c>
      <c r="AF82">
        <v>0</v>
      </c>
      <c r="AG82" t="s">
        <v>66</v>
      </c>
      <c r="AH82" s="5">
        <v>4.8000000000000001E-2</v>
      </c>
      <c r="AI82">
        <v>30.599999999999998</v>
      </c>
      <c r="AJ82" t="s">
        <v>66</v>
      </c>
      <c r="AK82" s="5">
        <v>0.1</v>
      </c>
      <c r="AL82">
        <v>51.300000000000004</v>
      </c>
      <c r="AM82" t="s">
        <v>66</v>
      </c>
      <c r="AN82" s="5">
        <v>0.1</v>
      </c>
      <c r="AO82">
        <v>49.5</v>
      </c>
      <c r="AP82" t="s">
        <v>66</v>
      </c>
      <c r="AQ82" s="5">
        <v>4.4999999999999998E-2</v>
      </c>
      <c r="AR82">
        <v>26.1</v>
      </c>
      <c r="AS82" t="s">
        <v>66</v>
      </c>
      <c r="AT82" s="5">
        <v>0.1</v>
      </c>
      <c r="AU82">
        <v>43.2</v>
      </c>
      <c r="AV82" t="s">
        <v>66</v>
      </c>
      <c r="AW82" s="6">
        <f t="shared" si="1"/>
        <v>37.799999999999997</v>
      </c>
      <c r="AZ82" t="s">
        <v>35</v>
      </c>
      <c r="BA82">
        <v>27.240000000000002</v>
      </c>
      <c r="BB82">
        <v>79</v>
      </c>
      <c r="BE82" t="s">
        <v>65</v>
      </c>
      <c r="BF82">
        <v>18.060000000000002</v>
      </c>
      <c r="BG82">
        <v>94</v>
      </c>
    </row>
    <row r="83" spans="1:59" x14ac:dyDescent="0.25">
      <c r="A83">
        <v>28.799999999999997</v>
      </c>
      <c r="B83">
        <v>80</v>
      </c>
      <c r="C83" t="s">
        <v>67</v>
      </c>
      <c r="D83" s="5">
        <v>0.16700000000000001</v>
      </c>
      <c r="E83">
        <v>58.5</v>
      </c>
      <c r="F83" t="s">
        <v>67</v>
      </c>
      <c r="G83" s="5">
        <v>5.6000000000000001E-2</v>
      </c>
      <c r="H83" s="6">
        <v>34.200000000000003</v>
      </c>
      <c r="I83" t="s">
        <v>67</v>
      </c>
      <c r="J83" s="5">
        <v>0.11799999999999999</v>
      </c>
      <c r="K83" s="6">
        <v>68.400000000000006</v>
      </c>
      <c r="L83" t="s">
        <v>67</v>
      </c>
      <c r="M83" s="5">
        <v>0</v>
      </c>
      <c r="N83">
        <v>0</v>
      </c>
      <c r="O83" t="s">
        <v>67</v>
      </c>
      <c r="P83" s="5">
        <v>0</v>
      </c>
      <c r="Q83" s="6">
        <v>0</v>
      </c>
      <c r="R83" t="s">
        <v>67</v>
      </c>
      <c r="S83" s="5">
        <v>0</v>
      </c>
      <c r="T83">
        <v>0</v>
      </c>
      <c r="U83" t="s">
        <v>67</v>
      </c>
      <c r="V83" s="5">
        <v>5.6000000000000001E-2</v>
      </c>
      <c r="W83">
        <v>44.1</v>
      </c>
      <c r="X83" t="s">
        <v>67</v>
      </c>
      <c r="Y83" s="5">
        <v>0</v>
      </c>
      <c r="Z83">
        <v>0</v>
      </c>
      <c r="AA83" t="s">
        <v>67</v>
      </c>
      <c r="AB83" s="5">
        <v>0</v>
      </c>
      <c r="AC83">
        <v>0</v>
      </c>
      <c r="AD83" t="s">
        <v>67</v>
      </c>
      <c r="AE83" s="5">
        <v>0</v>
      </c>
      <c r="AF83">
        <v>0</v>
      </c>
      <c r="AG83" t="s">
        <v>67</v>
      </c>
      <c r="AH83" s="5">
        <v>0</v>
      </c>
      <c r="AI83">
        <v>0</v>
      </c>
      <c r="AJ83" t="s">
        <v>67</v>
      </c>
      <c r="AK83" s="5">
        <v>6.3E-2</v>
      </c>
      <c r="AL83">
        <v>36</v>
      </c>
      <c r="AM83" t="s">
        <v>67</v>
      </c>
      <c r="AN83" s="5">
        <v>0</v>
      </c>
      <c r="AO83">
        <v>0</v>
      </c>
      <c r="AP83" t="s">
        <v>67</v>
      </c>
      <c r="AQ83" s="5">
        <v>0</v>
      </c>
      <c r="AR83">
        <v>0</v>
      </c>
      <c r="AS83" t="s">
        <v>67</v>
      </c>
      <c r="AT83" s="5">
        <v>0</v>
      </c>
      <c r="AU83">
        <v>0</v>
      </c>
      <c r="AV83" t="s">
        <v>67</v>
      </c>
      <c r="AW83" s="6">
        <f t="shared" si="1"/>
        <v>16.079999999999998</v>
      </c>
      <c r="AZ83" t="s">
        <v>69</v>
      </c>
      <c r="BA83">
        <v>26.999999999999996</v>
      </c>
      <c r="BB83">
        <v>80</v>
      </c>
      <c r="BE83" t="s">
        <v>66</v>
      </c>
      <c r="BF83">
        <v>37.799999999999997</v>
      </c>
      <c r="BG83">
        <v>68</v>
      </c>
    </row>
    <row r="84" spans="1:59" x14ac:dyDescent="0.25">
      <c r="A84">
        <v>27.900000000000002</v>
      </c>
      <c r="B84">
        <v>81</v>
      </c>
      <c r="C84" t="s">
        <v>68</v>
      </c>
      <c r="D84" s="5">
        <v>0.22700000000000001</v>
      </c>
      <c r="E84">
        <v>72.899999999999991</v>
      </c>
      <c r="F84" t="s">
        <v>68</v>
      </c>
      <c r="G84" s="5">
        <v>0.22</v>
      </c>
      <c r="H84" s="6">
        <v>83.7</v>
      </c>
      <c r="I84" t="s">
        <v>68</v>
      </c>
      <c r="J84" s="5">
        <v>0.127</v>
      </c>
      <c r="K84" s="6">
        <v>75.599999999999994</v>
      </c>
      <c r="L84" t="s">
        <v>68</v>
      </c>
      <c r="M84" s="5">
        <v>9.5000000000000001E-2</v>
      </c>
      <c r="N84">
        <v>53.1</v>
      </c>
      <c r="O84" t="s">
        <v>68</v>
      </c>
      <c r="P84" s="5">
        <v>4.8000000000000001E-2</v>
      </c>
      <c r="Q84" s="6">
        <v>38.700000000000003</v>
      </c>
      <c r="R84" t="s">
        <v>68</v>
      </c>
      <c r="S84" s="5">
        <v>0.121</v>
      </c>
      <c r="T84">
        <v>63</v>
      </c>
      <c r="U84" t="s">
        <v>68</v>
      </c>
      <c r="V84" s="5">
        <v>9.0999999999999998E-2</v>
      </c>
      <c r="W84">
        <v>63.9</v>
      </c>
      <c r="X84" t="s">
        <v>68</v>
      </c>
      <c r="Y84" s="5">
        <v>0.13700000000000001</v>
      </c>
      <c r="Z84">
        <v>61.199999999999996</v>
      </c>
      <c r="AA84" t="s">
        <v>68</v>
      </c>
      <c r="AB84" s="5">
        <v>4.2000000000000003E-2</v>
      </c>
      <c r="AC84">
        <v>34.200000000000003</v>
      </c>
      <c r="AD84" t="s">
        <v>68</v>
      </c>
      <c r="AE84" s="5">
        <v>0.155</v>
      </c>
      <c r="AF84">
        <v>52.2</v>
      </c>
      <c r="AG84" t="s">
        <v>68</v>
      </c>
      <c r="AH84" s="5">
        <v>0.13</v>
      </c>
      <c r="AI84">
        <v>47.699999999999996</v>
      </c>
      <c r="AJ84" t="s">
        <v>68</v>
      </c>
      <c r="AK84" s="5">
        <v>0.109</v>
      </c>
      <c r="AL84">
        <v>54</v>
      </c>
      <c r="AM84" t="s">
        <v>68</v>
      </c>
      <c r="AN84" s="5">
        <v>0.29799999999999999</v>
      </c>
      <c r="AO84">
        <v>64.8</v>
      </c>
      <c r="AP84" t="s">
        <v>68</v>
      </c>
      <c r="AQ84" s="5">
        <v>1.6E-2</v>
      </c>
      <c r="AR84">
        <v>20.7</v>
      </c>
      <c r="AS84" t="s">
        <v>68</v>
      </c>
      <c r="AT84" s="5">
        <v>0.23699999999999999</v>
      </c>
      <c r="AU84">
        <v>62.1</v>
      </c>
      <c r="AV84" t="s">
        <v>68</v>
      </c>
      <c r="AW84" s="6">
        <f t="shared" si="1"/>
        <v>56.52</v>
      </c>
      <c r="AZ84" t="s">
        <v>99</v>
      </c>
      <c r="BA84">
        <v>26.4</v>
      </c>
      <c r="BB84">
        <v>81</v>
      </c>
      <c r="BE84" t="s">
        <v>67</v>
      </c>
      <c r="BF84">
        <v>16.079999999999998</v>
      </c>
      <c r="BG84">
        <v>101</v>
      </c>
    </row>
    <row r="85" spans="1:59" x14ac:dyDescent="0.25">
      <c r="A85">
        <v>27</v>
      </c>
      <c r="B85">
        <v>82</v>
      </c>
      <c r="C85" t="s">
        <v>69</v>
      </c>
      <c r="D85" s="5">
        <v>0.111</v>
      </c>
      <c r="E85">
        <v>41.4</v>
      </c>
      <c r="F85" t="s">
        <v>69</v>
      </c>
      <c r="G85" s="5">
        <v>0.17599999999999999</v>
      </c>
      <c r="H85" s="6">
        <v>81.899999999999991</v>
      </c>
      <c r="I85" t="s">
        <v>69</v>
      </c>
      <c r="J85" s="5">
        <v>0.23499999999999999</v>
      </c>
      <c r="K85" s="6">
        <v>94.5</v>
      </c>
      <c r="L85" t="s">
        <v>69</v>
      </c>
      <c r="M85" s="5">
        <v>0</v>
      </c>
      <c r="N85">
        <v>0</v>
      </c>
      <c r="O85" t="s">
        <v>69</v>
      </c>
      <c r="P85" s="5">
        <v>5.8999999999999997E-2</v>
      </c>
      <c r="Q85" s="6">
        <v>43.2</v>
      </c>
      <c r="R85" t="s">
        <v>69</v>
      </c>
      <c r="S85" s="5">
        <v>0.111</v>
      </c>
      <c r="T85">
        <v>61.199999999999996</v>
      </c>
      <c r="U85" t="s">
        <v>69</v>
      </c>
      <c r="V85" s="5">
        <v>0</v>
      </c>
      <c r="W85">
        <v>0</v>
      </c>
      <c r="X85" t="s">
        <v>69</v>
      </c>
      <c r="Y85" s="5">
        <v>0</v>
      </c>
      <c r="Z85">
        <v>0</v>
      </c>
      <c r="AA85" t="s">
        <v>69</v>
      </c>
      <c r="AB85" s="5">
        <v>0</v>
      </c>
      <c r="AC85">
        <v>0</v>
      </c>
      <c r="AD85" t="s">
        <v>69</v>
      </c>
      <c r="AE85" s="5">
        <v>0.11799999999999999</v>
      </c>
      <c r="AF85">
        <v>48.6</v>
      </c>
      <c r="AG85" t="s">
        <v>69</v>
      </c>
      <c r="AH85" s="5">
        <v>0</v>
      </c>
      <c r="AI85">
        <v>0</v>
      </c>
      <c r="AJ85" t="s">
        <v>69</v>
      </c>
      <c r="AK85" s="5">
        <v>0</v>
      </c>
      <c r="AL85">
        <v>0</v>
      </c>
      <c r="AM85" t="s">
        <v>69</v>
      </c>
      <c r="AN85" s="5">
        <v>0</v>
      </c>
      <c r="AO85">
        <v>0</v>
      </c>
      <c r="AP85" t="s">
        <v>69</v>
      </c>
      <c r="AQ85" s="5">
        <v>0</v>
      </c>
      <c r="AR85">
        <v>0</v>
      </c>
      <c r="AS85" t="s">
        <v>69</v>
      </c>
      <c r="AT85" s="5">
        <v>5.8999999999999997E-2</v>
      </c>
      <c r="AU85">
        <v>34.200000000000003</v>
      </c>
      <c r="AV85" t="s">
        <v>69</v>
      </c>
      <c r="AW85" s="6">
        <f t="shared" si="1"/>
        <v>26.999999999999996</v>
      </c>
      <c r="AZ85" t="s">
        <v>73</v>
      </c>
      <c r="BA85">
        <v>26.34</v>
      </c>
      <c r="BB85">
        <v>82</v>
      </c>
      <c r="BE85" t="s">
        <v>68</v>
      </c>
      <c r="BF85">
        <v>56.52</v>
      </c>
      <c r="BG85">
        <v>48</v>
      </c>
    </row>
    <row r="86" spans="1:59" x14ac:dyDescent="0.25">
      <c r="A86">
        <v>26.1</v>
      </c>
      <c r="B86">
        <v>83</v>
      </c>
      <c r="C86" t="s">
        <v>70</v>
      </c>
      <c r="D86" s="5">
        <v>0.13600000000000001</v>
      </c>
      <c r="E86">
        <v>51.300000000000004</v>
      </c>
      <c r="F86" t="s">
        <v>70</v>
      </c>
      <c r="G86" s="5">
        <v>0.27300000000000002</v>
      </c>
      <c r="H86" s="6">
        <v>97.2</v>
      </c>
      <c r="I86" t="s">
        <v>70</v>
      </c>
      <c r="J86" s="5">
        <v>0.182</v>
      </c>
      <c r="K86" s="6">
        <v>87.3</v>
      </c>
      <c r="L86" t="s">
        <v>70</v>
      </c>
      <c r="M86" s="5">
        <v>4.4999999999999998E-2</v>
      </c>
      <c r="N86">
        <v>41.4</v>
      </c>
      <c r="O86" t="s">
        <v>70</v>
      </c>
      <c r="P86" s="5">
        <v>9.5000000000000001E-2</v>
      </c>
      <c r="Q86" s="6">
        <v>60.3</v>
      </c>
      <c r="R86" t="s">
        <v>70</v>
      </c>
      <c r="S86" s="5">
        <v>9.0999999999999998E-2</v>
      </c>
      <c r="T86">
        <v>51.300000000000004</v>
      </c>
      <c r="U86" t="s">
        <v>70</v>
      </c>
      <c r="V86" s="5">
        <v>0</v>
      </c>
      <c r="W86">
        <v>0</v>
      </c>
      <c r="X86" t="s">
        <v>70</v>
      </c>
      <c r="Y86" s="5">
        <v>4.4999999999999998E-2</v>
      </c>
      <c r="Z86">
        <v>39.6</v>
      </c>
      <c r="AA86" t="s">
        <v>70</v>
      </c>
      <c r="AB86" s="5">
        <v>4.4999999999999998E-2</v>
      </c>
      <c r="AC86">
        <v>40.5</v>
      </c>
      <c r="AD86" t="s">
        <v>70</v>
      </c>
      <c r="AE86" s="5">
        <v>0.14299999999999999</v>
      </c>
      <c r="AF86">
        <v>50.4</v>
      </c>
      <c r="AG86" t="s">
        <v>70</v>
      </c>
      <c r="AH86" s="5">
        <v>0.13600000000000001</v>
      </c>
      <c r="AI86">
        <v>51.300000000000004</v>
      </c>
      <c r="AJ86" t="s">
        <v>70</v>
      </c>
      <c r="AK86" s="5">
        <v>4.4999999999999998E-2</v>
      </c>
      <c r="AL86">
        <v>33.300000000000004</v>
      </c>
      <c r="AM86" t="s">
        <v>70</v>
      </c>
      <c r="AN86" s="5">
        <v>4.8000000000000001E-2</v>
      </c>
      <c r="AO86">
        <v>32.4</v>
      </c>
      <c r="AP86" t="s">
        <v>70</v>
      </c>
      <c r="AQ86" s="5">
        <v>0.1</v>
      </c>
      <c r="AR86">
        <v>35.099999999999994</v>
      </c>
      <c r="AS86" t="s">
        <v>70</v>
      </c>
      <c r="AT86" s="5">
        <v>0.1</v>
      </c>
      <c r="AU86">
        <v>43.2</v>
      </c>
      <c r="AV86" t="s">
        <v>70</v>
      </c>
      <c r="AW86" s="6">
        <f t="shared" si="1"/>
        <v>47.64</v>
      </c>
      <c r="AZ86" t="s">
        <v>57</v>
      </c>
      <c r="BA86">
        <v>26.040000000000003</v>
      </c>
      <c r="BB86">
        <v>83</v>
      </c>
      <c r="BE86" t="s">
        <v>69</v>
      </c>
      <c r="BF86">
        <v>26.999999999999996</v>
      </c>
      <c r="BG86">
        <v>80</v>
      </c>
    </row>
    <row r="87" spans="1:59" x14ac:dyDescent="0.25">
      <c r="A87">
        <v>25.2</v>
      </c>
      <c r="B87">
        <v>84</v>
      </c>
      <c r="C87" t="s">
        <v>71</v>
      </c>
      <c r="D87" s="5">
        <v>0.221</v>
      </c>
      <c r="E87">
        <v>68.400000000000006</v>
      </c>
      <c r="F87" t="s">
        <v>71</v>
      </c>
      <c r="G87" s="5">
        <v>0.08</v>
      </c>
      <c r="H87" s="6">
        <v>44.1</v>
      </c>
      <c r="I87" t="s">
        <v>71</v>
      </c>
      <c r="J87" s="5">
        <v>6.3E-2</v>
      </c>
      <c r="K87" s="6">
        <v>44.1</v>
      </c>
      <c r="L87" t="s">
        <v>71</v>
      </c>
      <c r="M87" s="5">
        <v>0.11600000000000001</v>
      </c>
      <c r="N87">
        <v>55.800000000000004</v>
      </c>
      <c r="O87" t="s">
        <v>71</v>
      </c>
      <c r="P87" s="5">
        <v>9.8000000000000004E-2</v>
      </c>
      <c r="Q87" s="6">
        <v>60.3</v>
      </c>
      <c r="R87" t="s">
        <v>71</v>
      </c>
      <c r="S87" s="5">
        <v>7.1999999999999995E-2</v>
      </c>
      <c r="T87">
        <v>38.700000000000003</v>
      </c>
      <c r="U87" t="s">
        <v>71</v>
      </c>
      <c r="V87" s="5">
        <v>7.2999999999999995E-2</v>
      </c>
      <c r="W87">
        <v>49.5</v>
      </c>
      <c r="X87" t="s">
        <v>71</v>
      </c>
      <c r="Y87" s="5">
        <v>4.4999999999999998E-2</v>
      </c>
      <c r="Z87">
        <v>39.6</v>
      </c>
      <c r="AA87" t="s">
        <v>71</v>
      </c>
      <c r="AB87" s="5">
        <v>2.8000000000000001E-2</v>
      </c>
      <c r="AC87">
        <v>32.4</v>
      </c>
      <c r="AD87" t="s">
        <v>71</v>
      </c>
      <c r="AE87" s="5">
        <v>0.18099999999999999</v>
      </c>
      <c r="AF87">
        <v>58.5</v>
      </c>
      <c r="AG87" t="s">
        <v>71</v>
      </c>
      <c r="AH87" s="5">
        <v>0.11799999999999999</v>
      </c>
      <c r="AI87">
        <v>46.800000000000004</v>
      </c>
      <c r="AJ87" t="s">
        <v>71</v>
      </c>
      <c r="AK87" s="5">
        <v>7.4999999999999997E-2</v>
      </c>
      <c r="AL87">
        <v>41.4</v>
      </c>
      <c r="AM87" t="s">
        <v>71</v>
      </c>
      <c r="AN87" s="5">
        <v>0.224</v>
      </c>
      <c r="AO87">
        <v>59.4</v>
      </c>
      <c r="AP87" t="s">
        <v>71</v>
      </c>
      <c r="AQ87" s="5">
        <v>4.7E-2</v>
      </c>
      <c r="AR87">
        <v>26.1</v>
      </c>
      <c r="AS87" t="s">
        <v>71</v>
      </c>
      <c r="AT87" s="5">
        <v>0.24</v>
      </c>
      <c r="AU87">
        <v>62.1</v>
      </c>
      <c r="AV87" t="s">
        <v>71</v>
      </c>
      <c r="AW87" s="6">
        <f t="shared" si="1"/>
        <v>48.48</v>
      </c>
      <c r="AZ87" t="s">
        <v>24</v>
      </c>
      <c r="BA87">
        <v>24.660000000000004</v>
      </c>
      <c r="BB87">
        <v>84</v>
      </c>
      <c r="BE87" t="s">
        <v>70</v>
      </c>
      <c r="BF87">
        <v>47.64</v>
      </c>
      <c r="BG87">
        <v>58</v>
      </c>
    </row>
    <row r="88" spans="1:59" x14ac:dyDescent="0.25">
      <c r="A88">
        <v>24.3</v>
      </c>
      <c r="B88">
        <v>85</v>
      </c>
      <c r="C88" t="s">
        <v>72</v>
      </c>
      <c r="D88" s="5">
        <v>0.16700000000000001</v>
      </c>
      <c r="E88">
        <v>58.5</v>
      </c>
      <c r="F88" t="s">
        <v>72</v>
      </c>
      <c r="G88" s="5">
        <v>7.6999999999999999E-2</v>
      </c>
      <c r="H88" s="6">
        <v>44.1</v>
      </c>
      <c r="I88" t="s">
        <v>72</v>
      </c>
      <c r="J88" s="5">
        <v>7.6999999999999999E-2</v>
      </c>
      <c r="K88" s="6">
        <v>52.2</v>
      </c>
      <c r="L88" t="s">
        <v>72</v>
      </c>
      <c r="M88" s="5">
        <v>0</v>
      </c>
      <c r="N88">
        <v>0</v>
      </c>
      <c r="O88" t="s">
        <v>72</v>
      </c>
      <c r="P88" s="5">
        <v>7.6999999999999999E-2</v>
      </c>
      <c r="Q88" s="6">
        <v>50.4</v>
      </c>
      <c r="R88" t="s">
        <v>72</v>
      </c>
      <c r="S88" s="5">
        <v>7.6999999999999999E-2</v>
      </c>
      <c r="T88">
        <v>45</v>
      </c>
      <c r="U88" t="s">
        <v>72</v>
      </c>
      <c r="V88" s="5">
        <v>7.6999999999999999E-2</v>
      </c>
      <c r="W88">
        <v>56.699999999999996</v>
      </c>
      <c r="X88" t="s">
        <v>72</v>
      </c>
      <c r="Y88" s="5">
        <v>0</v>
      </c>
      <c r="Z88">
        <v>0</v>
      </c>
      <c r="AA88" t="s">
        <v>72</v>
      </c>
      <c r="AB88" s="5">
        <v>0</v>
      </c>
      <c r="AC88">
        <v>0</v>
      </c>
      <c r="AD88" t="s">
        <v>72</v>
      </c>
      <c r="AE88" s="5">
        <v>9.0999999999999998E-2</v>
      </c>
      <c r="AF88">
        <v>46.800000000000004</v>
      </c>
      <c r="AG88" t="s">
        <v>72</v>
      </c>
      <c r="AH88" s="5">
        <v>7.6999999999999999E-2</v>
      </c>
      <c r="AI88">
        <v>37.799999999999997</v>
      </c>
      <c r="AJ88" t="s">
        <v>72</v>
      </c>
      <c r="AK88" s="5">
        <v>0</v>
      </c>
      <c r="AL88">
        <v>0</v>
      </c>
      <c r="AM88" t="s">
        <v>72</v>
      </c>
      <c r="AN88" s="5">
        <v>0</v>
      </c>
      <c r="AO88">
        <v>0</v>
      </c>
      <c r="AP88" t="s">
        <v>72</v>
      </c>
      <c r="AQ88" s="5">
        <v>8.3000000000000004E-2</v>
      </c>
      <c r="AR88">
        <v>33.300000000000004</v>
      </c>
      <c r="AS88" t="s">
        <v>72</v>
      </c>
      <c r="AT88" s="5">
        <v>9.0999999999999998E-2</v>
      </c>
      <c r="AU88">
        <v>38.700000000000003</v>
      </c>
      <c r="AV88" t="s">
        <v>72</v>
      </c>
      <c r="AW88" s="6">
        <f t="shared" si="1"/>
        <v>30.899999999999995</v>
      </c>
      <c r="AZ88" t="s">
        <v>29</v>
      </c>
      <c r="BA88">
        <v>23.88</v>
      </c>
      <c r="BB88">
        <v>85</v>
      </c>
      <c r="BE88" t="s">
        <v>71</v>
      </c>
      <c r="BF88">
        <v>48.48</v>
      </c>
      <c r="BG88">
        <v>56</v>
      </c>
    </row>
    <row r="89" spans="1:59" x14ac:dyDescent="0.25">
      <c r="A89">
        <v>23.400000000000002</v>
      </c>
      <c r="B89">
        <v>86</v>
      </c>
      <c r="C89" t="s">
        <v>73</v>
      </c>
      <c r="D89" s="5">
        <v>7.6999999999999999E-2</v>
      </c>
      <c r="E89">
        <v>35.099999999999994</v>
      </c>
      <c r="F89" t="s">
        <v>73</v>
      </c>
      <c r="G89" s="5">
        <v>0</v>
      </c>
      <c r="H89" s="6">
        <v>0</v>
      </c>
      <c r="I89" t="s">
        <v>73</v>
      </c>
      <c r="J89" s="5">
        <v>7.6999999999999999E-2</v>
      </c>
      <c r="K89" s="6">
        <v>52.2</v>
      </c>
      <c r="L89" t="s">
        <v>73</v>
      </c>
      <c r="M89" s="5">
        <v>0</v>
      </c>
      <c r="N89">
        <v>0</v>
      </c>
      <c r="O89" t="s">
        <v>73</v>
      </c>
      <c r="P89" s="5">
        <v>0</v>
      </c>
      <c r="Q89" s="6">
        <v>0</v>
      </c>
      <c r="R89" t="s">
        <v>73</v>
      </c>
      <c r="S89" s="5">
        <v>7.6999999999999999E-2</v>
      </c>
      <c r="T89">
        <v>45</v>
      </c>
      <c r="U89" t="s">
        <v>73</v>
      </c>
      <c r="V89" s="5">
        <v>7.6999999999999999E-2</v>
      </c>
      <c r="W89">
        <v>56.699999999999996</v>
      </c>
      <c r="X89" t="s">
        <v>73</v>
      </c>
      <c r="Y89" s="5">
        <v>0</v>
      </c>
      <c r="Z89">
        <v>0</v>
      </c>
      <c r="AA89" t="s">
        <v>73</v>
      </c>
      <c r="AB89" s="5">
        <v>0</v>
      </c>
      <c r="AC89">
        <v>0</v>
      </c>
      <c r="AD89" t="s">
        <v>73</v>
      </c>
      <c r="AE89" s="5">
        <v>7.6999999999999999E-2</v>
      </c>
      <c r="AF89">
        <v>43.2</v>
      </c>
      <c r="AG89" t="s">
        <v>73</v>
      </c>
      <c r="AH89" s="5">
        <v>0.25</v>
      </c>
      <c r="AI89">
        <v>58.5</v>
      </c>
      <c r="AJ89" t="s">
        <v>73</v>
      </c>
      <c r="AK89" s="5">
        <v>0</v>
      </c>
      <c r="AL89">
        <v>0</v>
      </c>
      <c r="AM89" t="s">
        <v>73</v>
      </c>
      <c r="AN89" s="5">
        <v>7.6999999999999999E-2</v>
      </c>
      <c r="AO89">
        <v>44.1</v>
      </c>
      <c r="AP89" t="s">
        <v>73</v>
      </c>
      <c r="AQ89" s="5">
        <v>0.38500000000000001</v>
      </c>
      <c r="AR89">
        <v>60.3</v>
      </c>
      <c r="AS89" t="s">
        <v>73</v>
      </c>
      <c r="AT89" s="5">
        <v>0</v>
      </c>
      <c r="AU89">
        <v>0</v>
      </c>
      <c r="AV89" t="s">
        <v>73</v>
      </c>
      <c r="AW89" s="6">
        <f t="shared" si="1"/>
        <v>26.34</v>
      </c>
      <c r="AZ89" t="s">
        <v>93</v>
      </c>
      <c r="BA89">
        <v>22.86</v>
      </c>
      <c r="BB89">
        <v>86</v>
      </c>
      <c r="BE89" t="s">
        <v>72</v>
      </c>
      <c r="BF89">
        <v>30.899999999999995</v>
      </c>
      <c r="BG89">
        <v>74</v>
      </c>
    </row>
    <row r="90" spans="1:59" x14ac:dyDescent="0.25">
      <c r="A90">
        <v>22.5</v>
      </c>
      <c r="B90">
        <v>87</v>
      </c>
      <c r="C90" t="s">
        <v>74</v>
      </c>
      <c r="D90" s="5">
        <v>0</v>
      </c>
      <c r="E90">
        <v>0</v>
      </c>
      <c r="F90" t="s">
        <v>74</v>
      </c>
      <c r="G90" s="5">
        <v>0</v>
      </c>
      <c r="H90" s="6">
        <v>0</v>
      </c>
      <c r="I90" t="s">
        <v>74</v>
      </c>
      <c r="J90" s="5">
        <v>2.3E-2</v>
      </c>
      <c r="K90" s="6">
        <v>24.3</v>
      </c>
      <c r="L90" t="s">
        <v>74</v>
      </c>
      <c r="M90" s="5">
        <v>0</v>
      </c>
      <c r="N90">
        <v>0</v>
      </c>
      <c r="O90" t="s">
        <v>74</v>
      </c>
      <c r="P90" s="5">
        <v>0</v>
      </c>
      <c r="Q90" s="6">
        <v>0</v>
      </c>
      <c r="R90" t="s">
        <v>74</v>
      </c>
      <c r="S90" s="5">
        <v>0</v>
      </c>
      <c r="T90">
        <v>0</v>
      </c>
      <c r="U90" t="s">
        <v>74</v>
      </c>
      <c r="V90" s="5">
        <v>0</v>
      </c>
      <c r="W90">
        <v>0</v>
      </c>
      <c r="X90" t="s">
        <v>74</v>
      </c>
      <c r="Y90" s="5">
        <v>0</v>
      </c>
      <c r="Z90">
        <v>0</v>
      </c>
      <c r="AA90" t="s">
        <v>74</v>
      </c>
      <c r="AB90" s="5">
        <v>0</v>
      </c>
      <c r="AC90">
        <v>0</v>
      </c>
      <c r="AD90" t="s">
        <v>74</v>
      </c>
      <c r="AE90" s="5">
        <v>0</v>
      </c>
      <c r="AF90">
        <v>0</v>
      </c>
      <c r="AG90" t="s">
        <v>74</v>
      </c>
      <c r="AH90" s="5">
        <v>0</v>
      </c>
      <c r="AI90">
        <v>0</v>
      </c>
      <c r="AJ90" t="s">
        <v>74</v>
      </c>
      <c r="AK90" s="5">
        <v>0</v>
      </c>
      <c r="AL90">
        <v>0</v>
      </c>
      <c r="AM90" t="s">
        <v>74</v>
      </c>
      <c r="AN90" s="5">
        <v>2.5000000000000001E-2</v>
      </c>
      <c r="AO90">
        <v>25.2</v>
      </c>
      <c r="AP90" t="s">
        <v>74</v>
      </c>
      <c r="AQ90" s="5">
        <v>2.4E-2</v>
      </c>
      <c r="AR90">
        <v>20.7</v>
      </c>
      <c r="AS90" t="s">
        <v>74</v>
      </c>
      <c r="AT90" s="5">
        <v>2.5999999999999999E-2</v>
      </c>
      <c r="AU90">
        <v>27</v>
      </c>
      <c r="AV90" t="s">
        <v>74</v>
      </c>
      <c r="AW90" s="6">
        <f t="shared" si="1"/>
        <v>6.48</v>
      </c>
      <c r="AZ90" t="s">
        <v>77</v>
      </c>
      <c r="BA90">
        <v>22.08</v>
      </c>
      <c r="BB90">
        <v>87</v>
      </c>
      <c r="BE90" t="s">
        <v>73</v>
      </c>
      <c r="BF90">
        <v>26.34</v>
      </c>
      <c r="BG90">
        <v>82</v>
      </c>
    </row>
    <row r="91" spans="1:59" x14ac:dyDescent="0.25">
      <c r="A91">
        <v>21.6</v>
      </c>
      <c r="B91">
        <v>88</v>
      </c>
      <c r="C91" t="s">
        <v>75</v>
      </c>
      <c r="D91" s="5">
        <v>0</v>
      </c>
      <c r="E91">
        <v>0</v>
      </c>
      <c r="F91" t="s">
        <v>75</v>
      </c>
      <c r="G91" s="5">
        <v>0.03</v>
      </c>
      <c r="H91" s="6">
        <v>21.6</v>
      </c>
      <c r="I91" t="s">
        <v>75</v>
      </c>
      <c r="J91" s="5">
        <v>0</v>
      </c>
      <c r="K91" s="6">
        <v>0</v>
      </c>
      <c r="L91" t="s">
        <v>75</v>
      </c>
      <c r="M91" s="5">
        <v>0</v>
      </c>
      <c r="N91">
        <v>0</v>
      </c>
      <c r="O91" t="s">
        <v>75</v>
      </c>
      <c r="P91" s="5">
        <v>0</v>
      </c>
      <c r="Q91" s="6">
        <v>0</v>
      </c>
      <c r="R91" t="s">
        <v>75</v>
      </c>
      <c r="S91" s="5">
        <v>0</v>
      </c>
      <c r="T91">
        <v>0</v>
      </c>
      <c r="U91" t="s">
        <v>75</v>
      </c>
      <c r="V91" s="5">
        <v>0</v>
      </c>
      <c r="W91">
        <v>0</v>
      </c>
      <c r="X91" t="s">
        <v>75</v>
      </c>
      <c r="Y91" s="5">
        <v>9.4E-2</v>
      </c>
      <c r="Z91">
        <v>54.900000000000006</v>
      </c>
      <c r="AA91" t="s">
        <v>75</v>
      </c>
      <c r="AB91" s="5">
        <v>3.2000000000000001E-2</v>
      </c>
      <c r="AC91">
        <v>32.4</v>
      </c>
      <c r="AD91" t="s">
        <v>75</v>
      </c>
      <c r="AE91" s="5">
        <v>0</v>
      </c>
      <c r="AF91">
        <v>0</v>
      </c>
      <c r="AG91" t="s">
        <v>75</v>
      </c>
      <c r="AH91" s="5">
        <v>0.182</v>
      </c>
      <c r="AI91">
        <v>54.900000000000006</v>
      </c>
      <c r="AJ91" t="s">
        <v>75</v>
      </c>
      <c r="AK91" s="5">
        <v>6.7000000000000004E-2</v>
      </c>
      <c r="AL91">
        <v>38.700000000000003</v>
      </c>
      <c r="AM91" t="s">
        <v>75</v>
      </c>
      <c r="AN91" s="5">
        <v>0</v>
      </c>
      <c r="AO91">
        <v>0</v>
      </c>
      <c r="AP91" t="s">
        <v>75</v>
      </c>
      <c r="AQ91" s="5">
        <v>0.22600000000000001</v>
      </c>
      <c r="AR91">
        <v>53.1</v>
      </c>
      <c r="AS91" t="s">
        <v>75</v>
      </c>
      <c r="AT91" s="5">
        <v>0.25</v>
      </c>
      <c r="AU91">
        <v>63.9</v>
      </c>
      <c r="AV91" t="s">
        <v>75</v>
      </c>
      <c r="AW91" s="6">
        <f t="shared" si="1"/>
        <v>21.3</v>
      </c>
      <c r="AZ91" t="s">
        <v>75</v>
      </c>
      <c r="BA91">
        <v>21.3</v>
      </c>
      <c r="BB91">
        <v>88</v>
      </c>
      <c r="BE91" t="s">
        <v>74</v>
      </c>
      <c r="BF91">
        <v>6.48</v>
      </c>
      <c r="BG91">
        <v>111</v>
      </c>
    </row>
    <row r="92" spans="1:59" x14ac:dyDescent="0.25">
      <c r="A92">
        <v>20.7</v>
      </c>
      <c r="B92">
        <v>89</v>
      </c>
      <c r="C92" t="s">
        <v>76</v>
      </c>
      <c r="D92" s="5">
        <v>0.14299999999999999</v>
      </c>
      <c r="E92">
        <v>51.300000000000004</v>
      </c>
      <c r="F92" t="s">
        <v>76</v>
      </c>
      <c r="G92" s="5">
        <v>0.14299999999999999</v>
      </c>
      <c r="H92" s="6">
        <v>71.099999999999994</v>
      </c>
      <c r="I92" t="s">
        <v>76</v>
      </c>
      <c r="J92" s="5">
        <v>9.5000000000000001E-2</v>
      </c>
      <c r="K92" s="6">
        <v>63</v>
      </c>
      <c r="L92" t="s">
        <v>76</v>
      </c>
      <c r="M92" s="5">
        <v>0</v>
      </c>
      <c r="N92">
        <v>0</v>
      </c>
      <c r="O92" t="s">
        <v>76</v>
      </c>
      <c r="P92" s="5">
        <v>0</v>
      </c>
      <c r="Q92" s="6">
        <v>0</v>
      </c>
      <c r="R92" t="s">
        <v>76</v>
      </c>
      <c r="S92" s="5">
        <v>0</v>
      </c>
      <c r="T92">
        <v>0</v>
      </c>
      <c r="U92" t="s">
        <v>76</v>
      </c>
      <c r="V92" s="5">
        <v>4.8000000000000001E-2</v>
      </c>
      <c r="W92">
        <v>37.799999999999997</v>
      </c>
      <c r="X92" t="s">
        <v>76</v>
      </c>
      <c r="Y92" s="5">
        <v>4.8000000000000001E-2</v>
      </c>
      <c r="Z92">
        <v>39.6</v>
      </c>
      <c r="AA92" t="s">
        <v>76</v>
      </c>
      <c r="AB92" s="5">
        <v>5.6000000000000001E-2</v>
      </c>
      <c r="AC92">
        <v>44.1</v>
      </c>
      <c r="AD92" t="s">
        <v>76</v>
      </c>
      <c r="AE92" s="5">
        <v>0.105</v>
      </c>
      <c r="AF92">
        <v>47.699999999999996</v>
      </c>
      <c r="AG92" t="s">
        <v>76</v>
      </c>
      <c r="AH92" s="5">
        <v>0.15</v>
      </c>
      <c r="AI92">
        <v>53.1</v>
      </c>
      <c r="AJ92" t="s">
        <v>76</v>
      </c>
      <c r="AK92" s="5">
        <v>5.2999999999999999E-2</v>
      </c>
      <c r="AL92">
        <v>33.300000000000004</v>
      </c>
      <c r="AM92" t="s">
        <v>76</v>
      </c>
      <c r="AN92" s="5">
        <v>0.1</v>
      </c>
      <c r="AO92">
        <v>49.5</v>
      </c>
      <c r="AP92" t="s">
        <v>76</v>
      </c>
      <c r="AQ92" s="5">
        <v>0.15</v>
      </c>
      <c r="AR92">
        <v>43.2</v>
      </c>
      <c r="AS92" t="s">
        <v>76</v>
      </c>
      <c r="AT92" s="5">
        <v>0.316</v>
      </c>
      <c r="AU92">
        <v>66.600000000000009</v>
      </c>
      <c r="AV92" t="s">
        <v>76</v>
      </c>
      <c r="AW92" s="6">
        <f t="shared" si="1"/>
        <v>40.020000000000003</v>
      </c>
      <c r="AZ92" t="s">
        <v>88</v>
      </c>
      <c r="BA92">
        <v>21.299999999999997</v>
      </c>
      <c r="BB92">
        <v>89</v>
      </c>
      <c r="BE92" t="s">
        <v>75</v>
      </c>
      <c r="BF92">
        <v>21.3</v>
      </c>
      <c r="BG92">
        <v>88</v>
      </c>
    </row>
    <row r="93" spans="1:59" x14ac:dyDescent="0.25">
      <c r="A93">
        <v>19.8</v>
      </c>
      <c r="B93">
        <v>90</v>
      </c>
      <c r="C93" t="s">
        <v>77</v>
      </c>
      <c r="D93" s="5">
        <v>0</v>
      </c>
      <c r="E93">
        <v>0</v>
      </c>
      <c r="F93" t="s">
        <v>77</v>
      </c>
      <c r="G93" s="5">
        <v>0</v>
      </c>
      <c r="H93" s="6">
        <v>0</v>
      </c>
      <c r="I93" t="s">
        <v>77</v>
      </c>
      <c r="J93" s="5">
        <v>4.2999999999999997E-2</v>
      </c>
      <c r="K93" s="6">
        <v>34.200000000000003</v>
      </c>
      <c r="L93" t="s">
        <v>77</v>
      </c>
      <c r="M93" s="5">
        <v>0</v>
      </c>
      <c r="N93">
        <v>0</v>
      </c>
      <c r="O93" t="s">
        <v>77</v>
      </c>
      <c r="P93" s="5">
        <v>0</v>
      </c>
      <c r="Q93" s="6">
        <v>0</v>
      </c>
      <c r="R93" t="s">
        <v>77</v>
      </c>
      <c r="S93" s="5">
        <v>4.2999999999999997E-2</v>
      </c>
      <c r="T93">
        <v>25.2</v>
      </c>
      <c r="U93" t="s">
        <v>77</v>
      </c>
      <c r="V93" s="5">
        <v>8.6999999999999994E-2</v>
      </c>
      <c r="W93">
        <v>63.9</v>
      </c>
      <c r="X93" t="s">
        <v>77</v>
      </c>
      <c r="Y93" s="5">
        <v>0</v>
      </c>
      <c r="Z93">
        <v>0</v>
      </c>
      <c r="AA93" t="s">
        <v>77</v>
      </c>
      <c r="AB93" s="5">
        <v>5.2999999999999999E-2</v>
      </c>
      <c r="AC93">
        <v>40.5</v>
      </c>
      <c r="AD93" t="s">
        <v>77</v>
      </c>
      <c r="AE93" s="5">
        <v>0.05</v>
      </c>
      <c r="AF93">
        <v>34.200000000000003</v>
      </c>
      <c r="AG93" t="s">
        <v>77</v>
      </c>
      <c r="AH93" s="5">
        <v>9.0999999999999998E-2</v>
      </c>
      <c r="AI93">
        <v>39.6</v>
      </c>
      <c r="AJ93" t="s">
        <v>77</v>
      </c>
      <c r="AK93" s="5">
        <v>5.2999999999999999E-2</v>
      </c>
      <c r="AL93">
        <v>33.300000000000004</v>
      </c>
      <c r="AM93" t="s">
        <v>77</v>
      </c>
      <c r="AN93" s="5">
        <v>0</v>
      </c>
      <c r="AO93">
        <v>0</v>
      </c>
      <c r="AP93" t="s">
        <v>77</v>
      </c>
      <c r="AQ93" s="5">
        <v>0.05</v>
      </c>
      <c r="AR93">
        <v>26.1</v>
      </c>
      <c r="AS93" t="s">
        <v>77</v>
      </c>
      <c r="AT93" s="5">
        <v>5.6000000000000001E-2</v>
      </c>
      <c r="AU93">
        <v>34.200000000000003</v>
      </c>
      <c r="AV93" t="s">
        <v>77</v>
      </c>
      <c r="AW93" s="6">
        <f t="shared" si="1"/>
        <v>22.08</v>
      </c>
      <c r="AZ93" t="s">
        <v>54</v>
      </c>
      <c r="BA93">
        <v>20.7</v>
      </c>
      <c r="BB93">
        <v>90</v>
      </c>
      <c r="BE93" t="s">
        <v>76</v>
      </c>
      <c r="BF93">
        <v>40.020000000000003</v>
      </c>
      <c r="BG93">
        <v>63</v>
      </c>
    </row>
    <row r="94" spans="1:59" x14ac:dyDescent="0.25">
      <c r="A94">
        <v>18.899999999999999</v>
      </c>
      <c r="B94">
        <v>91</v>
      </c>
      <c r="C94" t="s">
        <v>78</v>
      </c>
      <c r="D94" s="5">
        <v>0</v>
      </c>
      <c r="E94">
        <v>0</v>
      </c>
      <c r="F94" t="s">
        <v>78</v>
      </c>
      <c r="G94" s="5">
        <v>0</v>
      </c>
      <c r="H94" s="6">
        <v>0</v>
      </c>
      <c r="I94" t="s">
        <v>78</v>
      </c>
      <c r="J94" s="5">
        <v>0</v>
      </c>
      <c r="K94" s="6">
        <v>0</v>
      </c>
      <c r="L94" t="s">
        <v>78</v>
      </c>
      <c r="M94" s="5">
        <v>0</v>
      </c>
      <c r="N94">
        <v>0</v>
      </c>
      <c r="O94" t="s">
        <v>78</v>
      </c>
      <c r="P94" s="5">
        <v>0</v>
      </c>
      <c r="Q94" s="6">
        <v>0</v>
      </c>
      <c r="R94" t="s">
        <v>78</v>
      </c>
      <c r="S94" s="5">
        <v>0</v>
      </c>
      <c r="T94">
        <v>0</v>
      </c>
      <c r="U94" t="s">
        <v>78</v>
      </c>
      <c r="V94" s="5">
        <v>0</v>
      </c>
      <c r="W94">
        <v>0</v>
      </c>
      <c r="X94" t="s">
        <v>78</v>
      </c>
      <c r="Y94" s="5">
        <v>0</v>
      </c>
      <c r="Z94">
        <v>0</v>
      </c>
      <c r="AA94" t="s">
        <v>78</v>
      </c>
      <c r="AB94" s="5">
        <v>0</v>
      </c>
      <c r="AC94">
        <v>0</v>
      </c>
      <c r="AD94" t="s">
        <v>78</v>
      </c>
      <c r="AE94" s="5">
        <v>6.7000000000000004E-2</v>
      </c>
      <c r="AF94">
        <v>41.4</v>
      </c>
      <c r="AG94" t="s">
        <v>78</v>
      </c>
      <c r="AH94" s="5">
        <v>0</v>
      </c>
      <c r="AI94">
        <v>0</v>
      </c>
      <c r="AJ94" t="s">
        <v>78</v>
      </c>
      <c r="AK94" s="5">
        <v>6.7000000000000004E-2</v>
      </c>
      <c r="AL94">
        <v>38.700000000000003</v>
      </c>
      <c r="AM94" t="s">
        <v>78</v>
      </c>
      <c r="AN94" s="5">
        <v>0</v>
      </c>
      <c r="AO94">
        <v>0</v>
      </c>
      <c r="AP94" t="s">
        <v>78</v>
      </c>
      <c r="AQ94" s="5">
        <v>0</v>
      </c>
      <c r="AR94">
        <v>0</v>
      </c>
      <c r="AS94" t="s">
        <v>78</v>
      </c>
      <c r="AT94" s="5">
        <v>0</v>
      </c>
      <c r="AU94">
        <v>0</v>
      </c>
      <c r="AV94" t="s">
        <v>78</v>
      </c>
      <c r="AW94" s="6">
        <f t="shared" si="1"/>
        <v>5.34</v>
      </c>
      <c r="AZ94" t="s">
        <v>94</v>
      </c>
      <c r="BA94">
        <v>19.440000000000001</v>
      </c>
      <c r="BB94">
        <v>91</v>
      </c>
      <c r="BE94" t="s">
        <v>77</v>
      </c>
      <c r="BF94">
        <v>22.08</v>
      </c>
      <c r="BG94">
        <v>87</v>
      </c>
    </row>
    <row r="95" spans="1:59" x14ac:dyDescent="0.25">
      <c r="A95">
        <v>18</v>
      </c>
      <c r="B95">
        <v>92</v>
      </c>
      <c r="C95" t="s">
        <v>79</v>
      </c>
      <c r="D95" s="5">
        <v>6.3E-2</v>
      </c>
      <c r="E95">
        <v>27.900000000000002</v>
      </c>
      <c r="F95" t="s">
        <v>79</v>
      </c>
      <c r="G95" s="5">
        <v>6.3E-2</v>
      </c>
      <c r="H95" s="6">
        <v>34.200000000000003</v>
      </c>
      <c r="I95" t="s">
        <v>79</v>
      </c>
      <c r="J95" s="5">
        <v>0</v>
      </c>
      <c r="K95" s="6">
        <v>0</v>
      </c>
      <c r="L95" t="s">
        <v>79</v>
      </c>
      <c r="M95" s="5">
        <v>0</v>
      </c>
      <c r="N95">
        <v>0</v>
      </c>
      <c r="O95" t="s">
        <v>79</v>
      </c>
      <c r="P95" s="5">
        <v>6.7000000000000004E-2</v>
      </c>
      <c r="Q95" s="6">
        <v>46.800000000000004</v>
      </c>
      <c r="R95" t="s">
        <v>79</v>
      </c>
      <c r="S95" s="5">
        <v>6.7000000000000004E-2</v>
      </c>
      <c r="T95">
        <v>38.700000000000003</v>
      </c>
      <c r="U95" t="s">
        <v>79</v>
      </c>
      <c r="V95" s="5">
        <v>6.3E-2</v>
      </c>
      <c r="W95">
        <v>44.1</v>
      </c>
      <c r="X95" t="s">
        <v>79</v>
      </c>
      <c r="Y95" s="5">
        <v>0</v>
      </c>
      <c r="Z95">
        <v>0</v>
      </c>
      <c r="AA95" t="s">
        <v>79</v>
      </c>
      <c r="AB95" s="5">
        <v>0</v>
      </c>
      <c r="AC95">
        <v>0</v>
      </c>
      <c r="AD95" t="s">
        <v>79</v>
      </c>
      <c r="AE95" s="5">
        <v>0</v>
      </c>
      <c r="AF95">
        <v>0</v>
      </c>
      <c r="AG95" t="s">
        <v>79</v>
      </c>
      <c r="AH95" s="5">
        <v>6.7000000000000004E-2</v>
      </c>
      <c r="AI95">
        <v>32.4</v>
      </c>
      <c r="AJ95" t="s">
        <v>79</v>
      </c>
      <c r="AK95" s="5">
        <v>0</v>
      </c>
      <c r="AL95">
        <v>0</v>
      </c>
      <c r="AM95" t="s">
        <v>79</v>
      </c>
      <c r="AN95" s="5">
        <v>0</v>
      </c>
      <c r="AO95">
        <v>0</v>
      </c>
      <c r="AP95" t="s">
        <v>79</v>
      </c>
      <c r="AQ95" s="5">
        <v>0.13300000000000001</v>
      </c>
      <c r="AR95">
        <v>38.700000000000003</v>
      </c>
      <c r="AS95" t="s">
        <v>79</v>
      </c>
      <c r="AT95" s="5">
        <v>0</v>
      </c>
      <c r="AU95">
        <v>0</v>
      </c>
      <c r="AV95" t="s">
        <v>79</v>
      </c>
      <c r="AW95" s="6">
        <f t="shared" si="1"/>
        <v>17.519999999999996</v>
      </c>
      <c r="AZ95" t="s">
        <v>63</v>
      </c>
      <c r="BA95">
        <v>18.719999999999995</v>
      </c>
      <c r="BB95">
        <v>92</v>
      </c>
      <c r="BE95" t="s">
        <v>78</v>
      </c>
      <c r="BF95">
        <v>5.34</v>
      </c>
      <c r="BG95">
        <v>112</v>
      </c>
    </row>
    <row r="96" spans="1:59" x14ac:dyDescent="0.25">
      <c r="A96">
        <v>17.100000000000001</v>
      </c>
      <c r="B96">
        <v>93</v>
      </c>
      <c r="C96" t="s">
        <v>80</v>
      </c>
      <c r="D96" s="5">
        <v>0</v>
      </c>
      <c r="E96">
        <v>0</v>
      </c>
      <c r="F96" t="s">
        <v>80</v>
      </c>
      <c r="G96" s="5">
        <v>7.9000000000000001E-2</v>
      </c>
      <c r="H96" s="6">
        <v>44.1</v>
      </c>
      <c r="I96" t="s">
        <v>80</v>
      </c>
      <c r="J96" s="5">
        <v>0</v>
      </c>
      <c r="K96" s="6">
        <v>0</v>
      </c>
      <c r="L96" t="s">
        <v>80</v>
      </c>
      <c r="M96" s="5">
        <v>0</v>
      </c>
      <c r="N96">
        <v>0</v>
      </c>
      <c r="O96" t="s">
        <v>80</v>
      </c>
      <c r="P96" s="5">
        <v>0</v>
      </c>
      <c r="Q96" s="6">
        <v>0</v>
      </c>
      <c r="R96" t="s">
        <v>80</v>
      </c>
      <c r="S96" s="5">
        <v>0</v>
      </c>
      <c r="T96">
        <v>0</v>
      </c>
      <c r="U96" t="s">
        <v>80</v>
      </c>
      <c r="V96" s="5">
        <v>5.3999999999999999E-2</v>
      </c>
      <c r="W96">
        <v>37.799999999999997</v>
      </c>
      <c r="X96" t="s">
        <v>80</v>
      </c>
      <c r="Y96" s="5">
        <v>0</v>
      </c>
      <c r="Z96">
        <v>0</v>
      </c>
      <c r="AA96" t="s">
        <v>80</v>
      </c>
      <c r="AB96" s="5">
        <v>2.8000000000000001E-2</v>
      </c>
      <c r="AC96">
        <v>32.4</v>
      </c>
      <c r="AD96" t="s">
        <v>80</v>
      </c>
      <c r="AE96" s="5">
        <v>0</v>
      </c>
      <c r="AF96">
        <v>0</v>
      </c>
      <c r="AG96" t="s">
        <v>80</v>
      </c>
      <c r="AH96" s="5">
        <v>2.7E-2</v>
      </c>
      <c r="AI96">
        <v>27</v>
      </c>
      <c r="AJ96" t="s">
        <v>80</v>
      </c>
      <c r="AK96" s="5">
        <v>2.9000000000000001E-2</v>
      </c>
      <c r="AL96">
        <v>23.400000000000002</v>
      </c>
      <c r="AM96" t="s">
        <v>80</v>
      </c>
      <c r="AN96" s="5">
        <v>5.3999999999999999E-2</v>
      </c>
      <c r="AO96">
        <v>32.4</v>
      </c>
      <c r="AP96" t="s">
        <v>80</v>
      </c>
      <c r="AQ96" s="5">
        <v>0.16200000000000001</v>
      </c>
      <c r="AR96">
        <v>45</v>
      </c>
      <c r="AS96" t="s">
        <v>80</v>
      </c>
      <c r="AT96" s="5">
        <v>0</v>
      </c>
      <c r="AU96">
        <v>0</v>
      </c>
      <c r="AV96" t="s">
        <v>80</v>
      </c>
      <c r="AW96" s="6">
        <f t="shared" si="1"/>
        <v>16.14</v>
      </c>
      <c r="AZ96" t="s">
        <v>49</v>
      </c>
      <c r="BA96">
        <v>18.240000000000002</v>
      </c>
      <c r="BB96">
        <v>93</v>
      </c>
      <c r="BE96" t="s">
        <v>79</v>
      </c>
      <c r="BF96">
        <v>17.519999999999996</v>
      </c>
      <c r="BG96">
        <v>95</v>
      </c>
    </row>
    <row r="97" spans="1:59" x14ac:dyDescent="0.25">
      <c r="A97">
        <v>16.2</v>
      </c>
      <c r="B97">
        <v>94</v>
      </c>
      <c r="C97" t="s">
        <v>81</v>
      </c>
      <c r="D97" s="5">
        <v>0.154</v>
      </c>
      <c r="E97">
        <v>54</v>
      </c>
      <c r="F97" t="s">
        <v>81</v>
      </c>
      <c r="G97" s="5">
        <v>7.6999999999999999E-2</v>
      </c>
      <c r="H97" s="6">
        <v>44.1</v>
      </c>
      <c r="I97" t="s">
        <v>81</v>
      </c>
      <c r="J97" s="5">
        <v>0</v>
      </c>
      <c r="K97" s="6">
        <v>0</v>
      </c>
      <c r="L97" t="s">
        <v>81</v>
      </c>
      <c r="M97" s="5">
        <v>7.6999999999999999E-2</v>
      </c>
      <c r="N97">
        <v>49.5</v>
      </c>
      <c r="O97" t="s">
        <v>81</v>
      </c>
      <c r="P97" s="5">
        <v>0.154</v>
      </c>
      <c r="Q97" s="6">
        <v>78.3</v>
      </c>
      <c r="R97" t="s">
        <v>81</v>
      </c>
      <c r="S97" s="5">
        <v>0.154</v>
      </c>
      <c r="T97">
        <v>73.8</v>
      </c>
      <c r="U97" t="s">
        <v>81</v>
      </c>
      <c r="V97" s="5">
        <v>0.154</v>
      </c>
      <c r="W97">
        <v>90.9</v>
      </c>
      <c r="X97" t="s">
        <v>81</v>
      </c>
      <c r="Y97" s="5">
        <v>0</v>
      </c>
      <c r="Z97">
        <v>0</v>
      </c>
      <c r="AA97" t="s">
        <v>81</v>
      </c>
      <c r="AB97" s="5">
        <v>0</v>
      </c>
      <c r="AC97">
        <v>0</v>
      </c>
      <c r="AD97" t="s">
        <v>81</v>
      </c>
      <c r="AE97" s="5">
        <v>0</v>
      </c>
      <c r="AF97">
        <v>0</v>
      </c>
      <c r="AG97" t="s">
        <v>81</v>
      </c>
      <c r="AH97" s="5">
        <v>0.154</v>
      </c>
      <c r="AI97">
        <v>53.1</v>
      </c>
      <c r="AJ97" t="s">
        <v>81</v>
      </c>
      <c r="AK97" s="5">
        <v>0.25</v>
      </c>
      <c r="AL97">
        <v>81</v>
      </c>
      <c r="AM97" t="s">
        <v>81</v>
      </c>
      <c r="AN97" s="5">
        <v>0</v>
      </c>
      <c r="AO97">
        <v>0</v>
      </c>
      <c r="AP97" t="s">
        <v>81</v>
      </c>
      <c r="AQ97" s="5">
        <v>0.154</v>
      </c>
      <c r="AR97">
        <v>43.2</v>
      </c>
      <c r="AS97" t="s">
        <v>81</v>
      </c>
      <c r="AT97" s="5">
        <v>0</v>
      </c>
      <c r="AU97">
        <v>0</v>
      </c>
      <c r="AV97" t="s">
        <v>81</v>
      </c>
      <c r="AW97" s="6">
        <f t="shared" si="1"/>
        <v>37.860000000000007</v>
      </c>
      <c r="AZ97" t="s">
        <v>65</v>
      </c>
      <c r="BA97">
        <v>18.060000000000002</v>
      </c>
      <c r="BB97">
        <v>94</v>
      </c>
      <c r="BE97" t="s">
        <v>80</v>
      </c>
      <c r="BF97">
        <v>16.14</v>
      </c>
      <c r="BG97">
        <v>100</v>
      </c>
    </row>
    <row r="98" spans="1:59" x14ac:dyDescent="0.25">
      <c r="A98">
        <v>15.299999999999999</v>
      </c>
      <c r="B98">
        <v>95</v>
      </c>
      <c r="C98" t="s">
        <v>99</v>
      </c>
      <c r="D98" s="5">
        <v>0</v>
      </c>
      <c r="E98">
        <v>0</v>
      </c>
      <c r="F98" t="s">
        <v>99</v>
      </c>
      <c r="G98" s="5">
        <v>0</v>
      </c>
      <c r="H98" s="6">
        <v>0</v>
      </c>
      <c r="I98" t="s">
        <v>99</v>
      </c>
      <c r="J98" s="5">
        <v>0</v>
      </c>
      <c r="K98" s="6">
        <v>0</v>
      </c>
      <c r="L98" t="s">
        <v>99</v>
      </c>
      <c r="M98" s="5">
        <v>0</v>
      </c>
      <c r="N98">
        <v>0</v>
      </c>
      <c r="O98" t="s">
        <v>99</v>
      </c>
      <c r="P98" s="5">
        <v>9.0999999999999998E-2</v>
      </c>
      <c r="Q98" s="6">
        <v>56.699999999999996</v>
      </c>
      <c r="R98" t="s">
        <v>99</v>
      </c>
      <c r="S98" s="5">
        <v>0</v>
      </c>
      <c r="T98">
        <v>0</v>
      </c>
      <c r="U98" t="s">
        <v>99</v>
      </c>
      <c r="V98" s="5">
        <v>0</v>
      </c>
      <c r="W98">
        <v>0</v>
      </c>
      <c r="X98" t="s">
        <v>99</v>
      </c>
      <c r="Y98" s="5">
        <v>8.3000000000000004E-2</v>
      </c>
      <c r="Z98">
        <v>51.300000000000004</v>
      </c>
      <c r="AA98" t="s">
        <v>99</v>
      </c>
      <c r="AB98" s="5">
        <v>9.0999999999999998E-2</v>
      </c>
      <c r="AC98">
        <v>52.2</v>
      </c>
      <c r="AD98" t="s">
        <v>99</v>
      </c>
      <c r="AE98" s="5">
        <v>0.182</v>
      </c>
      <c r="AF98">
        <v>58.5</v>
      </c>
      <c r="AG98" t="s">
        <v>99</v>
      </c>
      <c r="AH98" s="5">
        <v>0.16700000000000001</v>
      </c>
      <c r="AI98">
        <v>54</v>
      </c>
      <c r="AJ98" t="s">
        <v>99</v>
      </c>
      <c r="AK98" s="5">
        <v>9.0999999999999998E-2</v>
      </c>
      <c r="AL98">
        <v>45.9</v>
      </c>
      <c r="AM98" t="s">
        <v>99</v>
      </c>
      <c r="AN98" s="5">
        <v>8.3000000000000004E-2</v>
      </c>
      <c r="AO98">
        <v>44.1</v>
      </c>
      <c r="AP98" t="s">
        <v>99</v>
      </c>
      <c r="AQ98" s="5">
        <v>8.3000000000000004E-2</v>
      </c>
      <c r="AR98">
        <v>33.300000000000004</v>
      </c>
      <c r="AS98" t="s">
        <v>99</v>
      </c>
      <c r="AT98" s="5">
        <v>0</v>
      </c>
      <c r="AU98">
        <v>0</v>
      </c>
      <c r="AV98" t="s">
        <v>99</v>
      </c>
      <c r="AW98" s="6">
        <f t="shared" si="1"/>
        <v>26.4</v>
      </c>
      <c r="AZ98" t="s">
        <v>79</v>
      </c>
      <c r="BA98">
        <v>17.519999999999996</v>
      </c>
      <c r="BB98">
        <v>95</v>
      </c>
      <c r="BE98" t="s">
        <v>81</v>
      </c>
      <c r="BF98">
        <v>37.860000000000007</v>
      </c>
      <c r="BG98">
        <v>67</v>
      </c>
    </row>
    <row r="99" spans="1:59" x14ac:dyDescent="0.25">
      <c r="A99">
        <v>14.399999999999999</v>
      </c>
      <c r="B99">
        <v>96</v>
      </c>
      <c r="C99" t="s">
        <v>82</v>
      </c>
      <c r="D99" s="5">
        <v>9.0999999999999998E-2</v>
      </c>
      <c r="E99">
        <v>37.799999999999997</v>
      </c>
      <c r="F99" t="s">
        <v>82</v>
      </c>
      <c r="G99" s="5">
        <v>0.1</v>
      </c>
      <c r="H99" s="6">
        <v>54.900000000000006</v>
      </c>
      <c r="I99" t="s">
        <v>82</v>
      </c>
      <c r="J99" s="5">
        <v>9.0999999999999998E-2</v>
      </c>
      <c r="K99" s="6">
        <v>59.4</v>
      </c>
      <c r="L99" t="s">
        <v>82</v>
      </c>
      <c r="M99" s="5">
        <v>0.2</v>
      </c>
      <c r="N99">
        <v>62.1</v>
      </c>
      <c r="O99" t="s">
        <v>82</v>
      </c>
      <c r="P99" s="5">
        <v>9.0999999999999998E-2</v>
      </c>
      <c r="Q99" s="6">
        <v>56.699999999999996</v>
      </c>
      <c r="R99" t="s">
        <v>82</v>
      </c>
      <c r="S99" s="5">
        <v>9.0999999999999998E-2</v>
      </c>
      <c r="T99">
        <v>51.300000000000004</v>
      </c>
      <c r="U99" t="s">
        <v>82</v>
      </c>
      <c r="V99" s="5">
        <v>9.0999999999999998E-2</v>
      </c>
      <c r="W99">
        <v>63.9</v>
      </c>
      <c r="X99" t="s">
        <v>82</v>
      </c>
      <c r="Y99" s="5">
        <v>9.0999999999999998E-2</v>
      </c>
      <c r="Z99">
        <v>54.900000000000006</v>
      </c>
      <c r="AA99" t="s">
        <v>82</v>
      </c>
      <c r="AB99" s="5">
        <v>9.0999999999999998E-2</v>
      </c>
      <c r="AC99">
        <v>52.2</v>
      </c>
      <c r="AD99" t="s">
        <v>82</v>
      </c>
      <c r="AE99" s="5">
        <v>9.0999999999999998E-2</v>
      </c>
      <c r="AF99">
        <v>46.800000000000004</v>
      </c>
      <c r="AG99" t="s">
        <v>82</v>
      </c>
      <c r="AH99" s="5">
        <v>0.2</v>
      </c>
      <c r="AI99">
        <v>56.699999999999996</v>
      </c>
      <c r="AJ99" t="s">
        <v>82</v>
      </c>
      <c r="AK99" s="5">
        <v>9.0999999999999998E-2</v>
      </c>
      <c r="AL99">
        <v>45.9</v>
      </c>
      <c r="AM99" t="s">
        <v>82</v>
      </c>
      <c r="AN99" s="5">
        <v>9.0999999999999998E-2</v>
      </c>
      <c r="AO99">
        <v>45</v>
      </c>
      <c r="AP99" t="s">
        <v>82</v>
      </c>
      <c r="AQ99" s="5">
        <v>0.27300000000000002</v>
      </c>
      <c r="AR99">
        <v>54.900000000000006</v>
      </c>
      <c r="AS99" t="s">
        <v>82</v>
      </c>
      <c r="AT99" s="5">
        <v>0.182</v>
      </c>
      <c r="AU99">
        <v>55.800000000000004</v>
      </c>
      <c r="AV99" t="s">
        <v>82</v>
      </c>
      <c r="AW99" s="6">
        <f t="shared" si="1"/>
        <v>53.22</v>
      </c>
      <c r="AZ99" t="s">
        <v>43</v>
      </c>
      <c r="BA99">
        <v>17.16</v>
      </c>
      <c r="BB99">
        <v>96</v>
      </c>
      <c r="BE99" t="s">
        <v>99</v>
      </c>
      <c r="BF99">
        <v>26.4</v>
      </c>
      <c r="BG99">
        <v>81</v>
      </c>
    </row>
    <row r="100" spans="1:59" x14ac:dyDescent="0.25">
      <c r="A100">
        <v>13.5</v>
      </c>
      <c r="B100">
        <v>97</v>
      </c>
      <c r="C100" t="s">
        <v>83</v>
      </c>
      <c r="D100" s="5">
        <v>5.2999999999999999E-2</v>
      </c>
      <c r="E100">
        <v>22.5</v>
      </c>
      <c r="F100" t="s">
        <v>83</v>
      </c>
      <c r="G100" s="5">
        <v>0.105</v>
      </c>
      <c r="H100" s="6">
        <v>56.699999999999996</v>
      </c>
      <c r="I100" t="s">
        <v>83</v>
      </c>
      <c r="J100" s="5">
        <v>5.2999999999999999E-2</v>
      </c>
      <c r="K100" s="6">
        <v>38.700000000000003</v>
      </c>
      <c r="L100" t="s">
        <v>83</v>
      </c>
      <c r="M100" s="5">
        <v>5.6000000000000001E-2</v>
      </c>
      <c r="N100">
        <v>45.9</v>
      </c>
      <c r="O100" t="s">
        <v>83</v>
      </c>
      <c r="P100" s="5">
        <v>5.2999999999999999E-2</v>
      </c>
      <c r="Q100" s="6">
        <v>38.700000000000003</v>
      </c>
      <c r="R100" t="s">
        <v>83</v>
      </c>
      <c r="S100" s="5">
        <v>5.2999999999999999E-2</v>
      </c>
      <c r="T100">
        <v>29.7</v>
      </c>
      <c r="U100" t="s">
        <v>83</v>
      </c>
      <c r="V100" s="5">
        <v>0.105</v>
      </c>
      <c r="W100">
        <v>76.5</v>
      </c>
      <c r="X100" t="s">
        <v>83</v>
      </c>
      <c r="Y100" s="5">
        <v>5.2999999999999999E-2</v>
      </c>
      <c r="Z100">
        <v>39.6</v>
      </c>
      <c r="AA100" t="s">
        <v>83</v>
      </c>
      <c r="AB100" s="5">
        <v>5.6000000000000001E-2</v>
      </c>
      <c r="AC100">
        <v>44.1</v>
      </c>
      <c r="AD100" t="s">
        <v>83</v>
      </c>
      <c r="AE100" s="5">
        <v>5.8999999999999997E-2</v>
      </c>
      <c r="AF100">
        <v>39.6</v>
      </c>
      <c r="AG100" t="s">
        <v>83</v>
      </c>
      <c r="AH100" s="5">
        <v>0.105</v>
      </c>
      <c r="AI100">
        <v>44.1</v>
      </c>
      <c r="AJ100" t="s">
        <v>83</v>
      </c>
      <c r="AK100" s="5">
        <v>0.11799999999999999</v>
      </c>
      <c r="AL100">
        <v>55.800000000000004</v>
      </c>
      <c r="AM100" t="s">
        <v>83</v>
      </c>
      <c r="AN100" s="5">
        <v>5.8999999999999997E-2</v>
      </c>
      <c r="AO100">
        <v>36</v>
      </c>
      <c r="AP100" t="s">
        <v>83</v>
      </c>
      <c r="AQ100" s="5">
        <v>0.17599999999999999</v>
      </c>
      <c r="AR100">
        <v>48.6</v>
      </c>
      <c r="AS100" t="s">
        <v>83</v>
      </c>
      <c r="AT100" s="5">
        <v>0.11799999999999999</v>
      </c>
      <c r="AU100">
        <v>48.6</v>
      </c>
      <c r="AV100" t="s">
        <v>83</v>
      </c>
      <c r="AW100" s="6">
        <f t="shared" si="1"/>
        <v>44.340000000000011</v>
      </c>
      <c r="AZ100" t="s">
        <v>62</v>
      </c>
      <c r="BA100">
        <v>16.980000000000004</v>
      </c>
      <c r="BB100">
        <v>97</v>
      </c>
      <c r="BE100" t="s">
        <v>82</v>
      </c>
      <c r="BF100">
        <v>53.22</v>
      </c>
      <c r="BG100">
        <v>50</v>
      </c>
    </row>
    <row r="101" spans="1:59" x14ac:dyDescent="0.25">
      <c r="A101">
        <v>12.6</v>
      </c>
      <c r="B101">
        <v>98</v>
      </c>
      <c r="C101" t="s">
        <v>84</v>
      </c>
      <c r="D101" s="5">
        <v>6.3E-2</v>
      </c>
      <c r="E101">
        <v>27.900000000000002</v>
      </c>
      <c r="F101" t="s">
        <v>84</v>
      </c>
      <c r="G101" s="5">
        <v>5.8999999999999997E-2</v>
      </c>
      <c r="H101" s="6">
        <v>34.200000000000003</v>
      </c>
      <c r="I101" t="s">
        <v>84</v>
      </c>
      <c r="J101" s="5">
        <v>5.8999999999999997E-2</v>
      </c>
      <c r="K101" s="6">
        <v>44.1</v>
      </c>
      <c r="L101" t="s">
        <v>84</v>
      </c>
      <c r="M101" s="5">
        <v>5.8999999999999997E-2</v>
      </c>
      <c r="N101">
        <v>45.9</v>
      </c>
      <c r="O101" t="s">
        <v>84</v>
      </c>
      <c r="P101" s="5">
        <v>0.17599999999999999</v>
      </c>
      <c r="Q101" s="6">
        <v>85.5</v>
      </c>
      <c r="R101" t="s">
        <v>84</v>
      </c>
      <c r="S101" s="5">
        <v>0.11799999999999999</v>
      </c>
      <c r="T101">
        <v>63</v>
      </c>
      <c r="U101" t="s">
        <v>84</v>
      </c>
      <c r="V101" s="5">
        <v>5.8999999999999997E-2</v>
      </c>
      <c r="W101">
        <v>44.1</v>
      </c>
      <c r="X101" t="s">
        <v>84</v>
      </c>
      <c r="Y101" s="5">
        <v>0.11799999999999999</v>
      </c>
      <c r="Z101">
        <v>58.5</v>
      </c>
      <c r="AA101" t="s">
        <v>84</v>
      </c>
      <c r="AB101" s="5">
        <v>0.25</v>
      </c>
      <c r="AC101">
        <v>85.5</v>
      </c>
      <c r="AD101" t="s">
        <v>84</v>
      </c>
      <c r="AE101" s="5">
        <v>0.26700000000000002</v>
      </c>
      <c r="AF101">
        <v>63.9</v>
      </c>
      <c r="AG101" t="s">
        <v>84</v>
      </c>
      <c r="AH101" s="5">
        <v>0.188</v>
      </c>
      <c r="AI101">
        <v>55.800000000000004</v>
      </c>
      <c r="AJ101" t="s">
        <v>84</v>
      </c>
      <c r="AK101" s="5">
        <v>0.188</v>
      </c>
      <c r="AL101">
        <v>68.400000000000006</v>
      </c>
      <c r="AM101" t="s">
        <v>84</v>
      </c>
      <c r="AN101" s="5">
        <v>0.13300000000000001</v>
      </c>
      <c r="AO101">
        <v>52.2</v>
      </c>
      <c r="AP101" t="s">
        <v>84</v>
      </c>
      <c r="AQ101" s="5">
        <v>0.2</v>
      </c>
      <c r="AR101">
        <v>51.300000000000004</v>
      </c>
      <c r="AS101" t="s">
        <v>84</v>
      </c>
      <c r="AT101" s="5">
        <v>0.2</v>
      </c>
      <c r="AU101">
        <v>57.599999999999994</v>
      </c>
      <c r="AV101" t="s">
        <v>84</v>
      </c>
      <c r="AW101" s="6">
        <f t="shared" si="1"/>
        <v>55.86</v>
      </c>
      <c r="AZ101" t="s">
        <v>48</v>
      </c>
      <c r="BA101">
        <v>16.62</v>
      </c>
      <c r="BB101">
        <v>98</v>
      </c>
      <c r="BE101" t="s">
        <v>83</v>
      </c>
      <c r="BF101">
        <v>44.340000000000011</v>
      </c>
      <c r="BG101">
        <v>60</v>
      </c>
    </row>
    <row r="102" spans="1:59" x14ac:dyDescent="0.25">
      <c r="A102">
        <v>11.700000000000001</v>
      </c>
      <c r="B102">
        <v>99</v>
      </c>
      <c r="C102" t="s">
        <v>85</v>
      </c>
      <c r="D102" s="5">
        <v>0.48099999999999998</v>
      </c>
      <c r="E102">
        <v>91.8</v>
      </c>
      <c r="F102" t="s">
        <v>85</v>
      </c>
      <c r="G102" s="5">
        <v>0.17599999999999999</v>
      </c>
      <c r="H102" s="6">
        <v>81.899999999999991</v>
      </c>
      <c r="I102" t="s">
        <v>85</v>
      </c>
      <c r="J102" s="5">
        <v>0.27500000000000002</v>
      </c>
      <c r="K102" s="6">
        <v>96.3</v>
      </c>
      <c r="L102" t="s">
        <v>85</v>
      </c>
      <c r="M102" s="5">
        <v>0.40400000000000003</v>
      </c>
      <c r="N102">
        <v>88.2</v>
      </c>
      <c r="O102" t="s">
        <v>85</v>
      </c>
      <c r="P102" s="5">
        <v>0.30599999999999999</v>
      </c>
      <c r="Q102" s="6">
        <v>96.3</v>
      </c>
      <c r="R102" t="s">
        <v>85</v>
      </c>
      <c r="S102" s="5">
        <v>0.26500000000000001</v>
      </c>
      <c r="T102">
        <v>95.399999999999991</v>
      </c>
      <c r="U102" t="s">
        <v>85</v>
      </c>
      <c r="V102" s="5">
        <v>0.14299999999999999</v>
      </c>
      <c r="W102">
        <v>88.2</v>
      </c>
      <c r="X102" t="s">
        <v>85</v>
      </c>
      <c r="Y102" s="5">
        <v>0.6</v>
      </c>
      <c r="Z102">
        <v>100</v>
      </c>
      <c r="AA102" t="s">
        <v>85</v>
      </c>
      <c r="AB102" s="5">
        <v>0.435</v>
      </c>
      <c r="AC102">
        <v>99</v>
      </c>
      <c r="AD102" t="s">
        <v>85</v>
      </c>
      <c r="AE102" s="5">
        <v>0.39100000000000001</v>
      </c>
      <c r="AF102">
        <v>92.7</v>
      </c>
      <c r="AG102" t="s">
        <v>85</v>
      </c>
      <c r="AH102" s="5">
        <v>0.60399999999999998</v>
      </c>
      <c r="AI102">
        <v>90.9</v>
      </c>
      <c r="AJ102" t="s">
        <v>85</v>
      </c>
      <c r="AK102" s="5">
        <v>0.435</v>
      </c>
      <c r="AL102">
        <v>99</v>
      </c>
      <c r="AM102" t="s">
        <v>85</v>
      </c>
      <c r="AN102" s="5">
        <v>0.75</v>
      </c>
      <c r="AO102">
        <v>99</v>
      </c>
      <c r="AP102" t="s">
        <v>85</v>
      </c>
      <c r="AQ102" s="5">
        <v>0.83299999999999996</v>
      </c>
      <c r="AR102">
        <v>99</v>
      </c>
      <c r="AS102" t="s">
        <v>85</v>
      </c>
      <c r="AT102" s="5">
        <v>0.56499999999999995</v>
      </c>
      <c r="AU102">
        <v>97.2</v>
      </c>
      <c r="AV102" t="s">
        <v>85</v>
      </c>
      <c r="AW102" s="6">
        <f t="shared" si="1"/>
        <v>94.326666666666668</v>
      </c>
      <c r="AZ102" t="s">
        <v>58</v>
      </c>
      <c r="BA102">
        <v>16.5</v>
      </c>
      <c r="BB102">
        <v>99</v>
      </c>
      <c r="BE102" t="s">
        <v>84</v>
      </c>
      <c r="BF102">
        <v>55.86</v>
      </c>
      <c r="BG102">
        <v>49</v>
      </c>
    </row>
    <row r="103" spans="1:59" x14ac:dyDescent="0.25">
      <c r="A103">
        <v>10.8</v>
      </c>
      <c r="B103">
        <v>100</v>
      </c>
      <c r="C103" t="s">
        <v>86</v>
      </c>
      <c r="D103" s="5">
        <v>0.16700000000000001</v>
      </c>
      <c r="E103">
        <v>58.5</v>
      </c>
      <c r="F103" t="s">
        <v>86</v>
      </c>
      <c r="G103" s="5">
        <v>0.16700000000000001</v>
      </c>
      <c r="H103" s="6">
        <v>79.2</v>
      </c>
      <c r="I103" t="s">
        <v>86</v>
      </c>
      <c r="J103" s="5">
        <v>0.222</v>
      </c>
      <c r="K103" s="6">
        <v>90.9</v>
      </c>
      <c r="L103" t="s">
        <v>86</v>
      </c>
      <c r="M103" s="5">
        <v>0.222</v>
      </c>
      <c r="N103">
        <v>64.8</v>
      </c>
      <c r="O103" t="s">
        <v>86</v>
      </c>
      <c r="P103" s="5">
        <v>0.21099999999999999</v>
      </c>
      <c r="Q103" s="6">
        <v>89.1</v>
      </c>
      <c r="R103" t="s">
        <v>86</v>
      </c>
      <c r="S103" s="5">
        <v>0.222</v>
      </c>
      <c r="T103">
        <v>89.1</v>
      </c>
      <c r="U103" t="s">
        <v>86</v>
      </c>
      <c r="V103" s="5">
        <v>0.111</v>
      </c>
      <c r="W103">
        <v>76.5</v>
      </c>
      <c r="X103" t="s">
        <v>86</v>
      </c>
      <c r="Y103" s="5">
        <v>0.47399999999999998</v>
      </c>
      <c r="Z103">
        <v>91.8</v>
      </c>
      <c r="AA103" t="s">
        <v>86</v>
      </c>
      <c r="AB103" s="5">
        <v>0.47099999999999997</v>
      </c>
      <c r="AC103">
        <v>100</v>
      </c>
      <c r="AD103" t="s">
        <v>86</v>
      </c>
      <c r="AE103" s="5">
        <v>0.23499999999999999</v>
      </c>
      <c r="AF103">
        <v>63</v>
      </c>
      <c r="AG103" t="s">
        <v>86</v>
      </c>
      <c r="AH103" s="5">
        <v>0.42099999999999999</v>
      </c>
      <c r="AI103">
        <v>67.5</v>
      </c>
      <c r="AJ103" t="s">
        <v>86</v>
      </c>
      <c r="AK103" s="5">
        <v>0.16700000000000001</v>
      </c>
      <c r="AL103">
        <v>63.9</v>
      </c>
      <c r="AM103" t="s">
        <v>86</v>
      </c>
      <c r="AN103" s="5">
        <v>0.42099999999999999</v>
      </c>
      <c r="AO103">
        <v>78.3</v>
      </c>
      <c r="AP103" t="s">
        <v>86</v>
      </c>
      <c r="AQ103" s="5">
        <v>0.63200000000000001</v>
      </c>
      <c r="AR103">
        <v>68.400000000000006</v>
      </c>
      <c r="AS103" t="s">
        <v>86</v>
      </c>
      <c r="AT103" s="5">
        <v>0.38900000000000001</v>
      </c>
      <c r="AU103">
        <v>72.899999999999991</v>
      </c>
      <c r="AV103" t="s">
        <v>86</v>
      </c>
      <c r="AW103" s="6">
        <f t="shared" si="1"/>
        <v>76.926666666666662</v>
      </c>
      <c r="AZ103" t="s">
        <v>80</v>
      </c>
      <c r="BA103">
        <v>16.14</v>
      </c>
      <c r="BB103">
        <v>100</v>
      </c>
      <c r="BE103" t="s">
        <v>85</v>
      </c>
      <c r="BF103">
        <v>94.326666666666668</v>
      </c>
      <c r="BG103">
        <v>2</v>
      </c>
    </row>
    <row r="104" spans="1:59" x14ac:dyDescent="0.25">
      <c r="A104">
        <v>9.9</v>
      </c>
      <c r="B104">
        <v>101</v>
      </c>
      <c r="C104" t="s">
        <v>87</v>
      </c>
      <c r="D104" s="5">
        <v>0.57099999999999995</v>
      </c>
      <c r="E104">
        <v>99</v>
      </c>
      <c r="F104" t="s">
        <v>87</v>
      </c>
      <c r="G104" s="5">
        <v>0.23100000000000001</v>
      </c>
      <c r="H104" s="6">
        <v>87.3</v>
      </c>
      <c r="I104" t="s">
        <v>87</v>
      </c>
      <c r="J104" s="5">
        <v>0.308</v>
      </c>
      <c r="K104" s="6">
        <v>99</v>
      </c>
      <c r="L104" t="s">
        <v>87</v>
      </c>
      <c r="M104" s="5">
        <v>0.308</v>
      </c>
      <c r="N104">
        <v>73.8</v>
      </c>
      <c r="O104" t="s">
        <v>87</v>
      </c>
      <c r="P104" s="5">
        <v>0.35699999999999998</v>
      </c>
      <c r="Q104" s="6">
        <v>99</v>
      </c>
      <c r="R104" t="s">
        <v>87</v>
      </c>
      <c r="S104" s="5">
        <v>0.308</v>
      </c>
      <c r="T104">
        <v>99</v>
      </c>
      <c r="U104" t="s">
        <v>87</v>
      </c>
      <c r="V104" s="5">
        <v>7.6999999999999999E-2</v>
      </c>
      <c r="W104">
        <v>56.699999999999996</v>
      </c>
      <c r="X104" t="s">
        <v>87</v>
      </c>
      <c r="Y104" s="5">
        <v>0</v>
      </c>
      <c r="Z104">
        <v>0</v>
      </c>
      <c r="AA104" t="s">
        <v>87</v>
      </c>
      <c r="AB104" s="5">
        <v>7.6999999999999999E-2</v>
      </c>
      <c r="AC104">
        <v>47.699999999999996</v>
      </c>
      <c r="AD104" t="s">
        <v>87</v>
      </c>
      <c r="AE104" s="5">
        <v>0.308</v>
      </c>
      <c r="AF104">
        <v>77.400000000000006</v>
      </c>
      <c r="AG104" t="s">
        <v>87</v>
      </c>
      <c r="AH104" s="5">
        <v>0.57099999999999995</v>
      </c>
      <c r="AI104">
        <v>85.5</v>
      </c>
      <c r="AJ104" t="s">
        <v>87</v>
      </c>
      <c r="AK104" s="5">
        <v>0.23100000000000001</v>
      </c>
      <c r="AL104">
        <v>75.599999999999994</v>
      </c>
      <c r="AM104" t="s">
        <v>87</v>
      </c>
      <c r="AN104" s="5">
        <v>0.61499999999999999</v>
      </c>
      <c r="AO104">
        <v>93.600000000000009</v>
      </c>
      <c r="AP104" t="s">
        <v>87</v>
      </c>
      <c r="AQ104" s="5">
        <v>0.71399999999999997</v>
      </c>
      <c r="AR104">
        <v>83.7</v>
      </c>
      <c r="AS104" t="s">
        <v>87</v>
      </c>
      <c r="AT104" s="5">
        <v>0.154</v>
      </c>
      <c r="AU104">
        <v>52.2</v>
      </c>
      <c r="AV104" t="s">
        <v>87</v>
      </c>
      <c r="AW104" s="6">
        <f t="shared" si="1"/>
        <v>75.3</v>
      </c>
      <c r="AZ104" t="s">
        <v>67</v>
      </c>
      <c r="BA104">
        <v>16.079999999999998</v>
      </c>
      <c r="BB104">
        <v>101</v>
      </c>
      <c r="BE104" t="s">
        <v>86</v>
      </c>
      <c r="BF104">
        <v>76.926666666666662</v>
      </c>
      <c r="BG104">
        <v>18</v>
      </c>
    </row>
    <row r="105" spans="1:59" x14ac:dyDescent="0.25">
      <c r="A105">
        <v>9</v>
      </c>
      <c r="B105">
        <v>102</v>
      </c>
      <c r="C105" t="s">
        <v>88</v>
      </c>
      <c r="D105" s="5">
        <v>0</v>
      </c>
      <c r="E105">
        <v>0</v>
      </c>
      <c r="F105" t="s">
        <v>88</v>
      </c>
      <c r="G105" s="5">
        <v>0</v>
      </c>
      <c r="H105" s="6">
        <v>0</v>
      </c>
      <c r="I105" t="s">
        <v>88</v>
      </c>
      <c r="J105" s="5">
        <v>0</v>
      </c>
      <c r="K105" s="6">
        <v>0</v>
      </c>
      <c r="L105" t="s">
        <v>88</v>
      </c>
      <c r="M105" s="5">
        <v>4.8000000000000001E-2</v>
      </c>
      <c r="N105">
        <v>41.4</v>
      </c>
      <c r="O105" t="s">
        <v>88</v>
      </c>
      <c r="P105" s="5">
        <v>0</v>
      </c>
      <c r="Q105" s="6">
        <v>0</v>
      </c>
      <c r="R105" t="s">
        <v>88</v>
      </c>
      <c r="S105" s="5">
        <v>0</v>
      </c>
      <c r="T105">
        <v>0</v>
      </c>
      <c r="U105" t="s">
        <v>88</v>
      </c>
      <c r="V105" s="5">
        <v>0</v>
      </c>
      <c r="W105">
        <v>0</v>
      </c>
      <c r="X105" t="s">
        <v>88</v>
      </c>
      <c r="Y105" s="5">
        <v>0.14299999999999999</v>
      </c>
      <c r="Z105">
        <v>61.199999999999996</v>
      </c>
      <c r="AA105" t="s">
        <v>88</v>
      </c>
      <c r="AB105" s="5">
        <v>5.2999999999999999E-2</v>
      </c>
      <c r="AC105">
        <v>40.5</v>
      </c>
      <c r="AD105" t="s">
        <v>88</v>
      </c>
      <c r="AE105" s="5">
        <v>5.2999999999999999E-2</v>
      </c>
      <c r="AF105">
        <v>34.200000000000003</v>
      </c>
      <c r="AG105" t="s">
        <v>88</v>
      </c>
      <c r="AH105" s="5">
        <v>4.8000000000000001E-2</v>
      </c>
      <c r="AI105">
        <v>30.599999999999998</v>
      </c>
      <c r="AJ105" t="s">
        <v>88</v>
      </c>
      <c r="AK105" s="5">
        <v>0</v>
      </c>
      <c r="AL105">
        <v>0</v>
      </c>
      <c r="AM105" t="s">
        <v>88</v>
      </c>
      <c r="AN105" s="5">
        <v>0.05</v>
      </c>
      <c r="AO105">
        <v>32.4</v>
      </c>
      <c r="AP105" t="s">
        <v>88</v>
      </c>
      <c r="AQ105" s="5">
        <v>0.05</v>
      </c>
      <c r="AR105">
        <v>26.1</v>
      </c>
      <c r="AS105" t="s">
        <v>88</v>
      </c>
      <c r="AT105" s="5">
        <v>0.158</v>
      </c>
      <c r="AU105">
        <v>53.1</v>
      </c>
      <c r="AV105" t="s">
        <v>88</v>
      </c>
      <c r="AW105" s="6">
        <f t="shared" si="1"/>
        <v>21.299999999999997</v>
      </c>
      <c r="AZ105" t="s">
        <v>53</v>
      </c>
      <c r="BA105">
        <v>15.96</v>
      </c>
      <c r="BB105">
        <v>102</v>
      </c>
      <c r="BE105" t="s">
        <v>87</v>
      </c>
      <c r="BF105">
        <v>75.3</v>
      </c>
      <c r="BG105">
        <v>23</v>
      </c>
    </row>
    <row r="106" spans="1:59" x14ac:dyDescent="0.25">
      <c r="A106">
        <v>8.1</v>
      </c>
      <c r="B106">
        <v>103</v>
      </c>
      <c r="C106" t="s">
        <v>89</v>
      </c>
      <c r="D106" s="5">
        <v>0.51400000000000001</v>
      </c>
      <c r="E106">
        <v>95.399999999999991</v>
      </c>
      <c r="F106" t="s">
        <v>89</v>
      </c>
      <c r="G106" s="5">
        <v>0.25700000000000001</v>
      </c>
      <c r="H106" s="6">
        <v>91.8</v>
      </c>
      <c r="I106" t="s">
        <v>89</v>
      </c>
      <c r="J106" s="5">
        <v>0.28599999999999998</v>
      </c>
      <c r="K106" s="6">
        <v>97.2</v>
      </c>
      <c r="L106" t="s">
        <v>89</v>
      </c>
      <c r="M106" s="5">
        <v>0.48599999999999999</v>
      </c>
      <c r="N106">
        <v>99</v>
      </c>
      <c r="O106" t="s">
        <v>89</v>
      </c>
      <c r="P106" s="5">
        <v>0.28599999999999998</v>
      </c>
      <c r="Q106" s="6">
        <v>95.399999999999991</v>
      </c>
      <c r="R106" t="s">
        <v>89</v>
      </c>
      <c r="S106" s="5">
        <v>0.38200000000000001</v>
      </c>
      <c r="T106">
        <v>100</v>
      </c>
      <c r="U106" t="s">
        <v>89</v>
      </c>
      <c r="V106" s="5">
        <v>0.17599999999999999</v>
      </c>
      <c r="W106">
        <v>96.3</v>
      </c>
      <c r="X106" t="s">
        <v>89</v>
      </c>
      <c r="Y106" s="5">
        <v>0.51400000000000001</v>
      </c>
      <c r="Z106">
        <v>96.3</v>
      </c>
      <c r="AA106" t="s">
        <v>89</v>
      </c>
      <c r="AB106" s="5">
        <v>0.4</v>
      </c>
      <c r="AC106">
        <v>98.1</v>
      </c>
      <c r="AD106" t="s">
        <v>89</v>
      </c>
      <c r="AE106" s="5">
        <v>0.3</v>
      </c>
      <c r="AF106">
        <v>72</v>
      </c>
      <c r="AG106" t="s">
        <v>89</v>
      </c>
      <c r="AH106" s="5">
        <v>0.65600000000000003</v>
      </c>
      <c r="AI106">
        <v>95.399999999999991</v>
      </c>
      <c r="AJ106" t="s">
        <v>89</v>
      </c>
      <c r="AK106" s="5">
        <v>0.3</v>
      </c>
      <c r="AL106">
        <v>85.5</v>
      </c>
      <c r="AM106" t="s">
        <v>89</v>
      </c>
      <c r="AN106" s="5">
        <v>0.78100000000000003</v>
      </c>
      <c r="AO106">
        <v>100</v>
      </c>
      <c r="AP106" t="s">
        <v>89</v>
      </c>
      <c r="AQ106" s="5">
        <v>0.68799999999999994</v>
      </c>
      <c r="AR106">
        <v>78.3</v>
      </c>
      <c r="AS106" t="s">
        <v>89</v>
      </c>
      <c r="AT106" s="5">
        <v>0.63300000000000001</v>
      </c>
      <c r="AU106">
        <v>100</v>
      </c>
      <c r="AV106" t="s">
        <v>89</v>
      </c>
      <c r="AW106" s="6">
        <f t="shared" si="1"/>
        <v>93.38000000000001</v>
      </c>
      <c r="AZ106" t="s">
        <v>37</v>
      </c>
      <c r="BA106">
        <v>15.6</v>
      </c>
      <c r="BB106">
        <v>103</v>
      </c>
      <c r="BE106" t="s">
        <v>88</v>
      </c>
      <c r="BF106">
        <v>21.299999999999997</v>
      </c>
      <c r="BG106">
        <v>89</v>
      </c>
    </row>
    <row r="107" spans="1:59" x14ac:dyDescent="0.25">
      <c r="A107">
        <v>7.1999999999999993</v>
      </c>
      <c r="B107">
        <v>104</v>
      </c>
      <c r="C107" t="s">
        <v>90</v>
      </c>
      <c r="D107" s="5">
        <v>0.313</v>
      </c>
      <c r="E107">
        <v>81.899999999999991</v>
      </c>
      <c r="F107" t="s">
        <v>90</v>
      </c>
      <c r="G107" s="5">
        <v>9.7000000000000003E-2</v>
      </c>
      <c r="H107" s="6">
        <v>54.900000000000006</v>
      </c>
      <c r="I107" t="s">
        <v>90</v>
      </c>
      <c r="J107" s="5">
        <v>0.22600000000000001</v>
      </c>
      <c r="K107" s="6">
        <v>92.7</v>
      </c>
      <c r="L107" t="s">
        <v>90</v>
      </c>
      <c r="M107" s="5">
        <v>0.35499999999999998</v>
      </c>
      <c r="N107">
        <v>81.899999999999991</v>
      </c>
      <c r="O107" t="s">
        <v>90</v>
      </c>
      <c r="P107" s="5">
        <v>0.23300000000000001</v>
      </c>
      <c r="Q107" s="6">
        <v>93.600000000000009</v>
      </c>
      <c r="R107" t="s">
        <v>90</v>
      </c>
      <c r="S107" s="5">
        <v>0.3</v>
      </c>
      <c r="T107">
        <v>98.1</v>
      </c>
      <c r="U107" t="s">
        <v>90</v>
      </c>
      <c r="V107" s="5">
        <v>0.1</v>
      </c>
      <c r="W107">
        <v>71.099999999999994</v>
      </c>
      <c r="X107" t="s">
        <v>90</v>
      </c>
      <c r="Y107" s="5">
        <v>0.32300000000000001</v>
      </c>
      <c r="Z107">
        <v>81</v>
      </c>
      <c r="AA107" t="s">
        <v>90</v>
      </c>
      <c r="AB107" s="5">
        <v>0.32100000000000001</v>
      </c>
      <c r="AC107">
        <v>94.5</v>
      </c>
      <c r="AD107" t="s">
        <v>90</v>
      </c>
      <c r="AE107" s="5">
        <v>0.46400000000000002</v>
      </c>
      <c r="AF107">
        <v>99</v>
      </c>
      <c r="AG107" t="s">
        <v>90</v>
      </c>
      <c r="AH107" s="5">
        <v>0.67700000000000005</v>
      </c>
      <c r="AI107">
        <v>97.2</v>
      </c>
      <c r="AJ107" t="s">
        <v>90</v>
      </c>
      <c r="AK107" s="5">
        <v>0.29599999999999999</v>
      </c>
      <c r="AL107">
        <v>85.5</v>
      </c>
      <c r="AM107" t="s">
        <v>90</v>
      </c>
      <c r="AN107" s="5">
        <v>0.46700000000000003</v>
      </c>
      <c r="AO107">
        <v>81.899999999999991</v>
      </c>
      <c r="AP107" t="s">
        <v>90</v>
      </c>
      <c r="AQ107" s="5">
        <v>0.8</v>
      </c>
      <c r="AR107">
        <v>95.399999999999991</v>
      </c>
      <c r="AS107" t="s">
        <v>90</v>
      </c>
      <c r="AT107" s="5">
        <v>0.28599999999999998</v>
      </c>
      <c r="AU107">
        <v>65.7</v>
      </c>
      <c r="AV107" t="s">
        <v>90</v>
      </c>
      <c r="AW107" s="6">
        <f t="shared" si="1"/>
        <v>84.960000000000022</v>
      </c>
      <c r="AZ107" t="s">
        <v>21</v>
      </c>
      <c r="BA107">
        <v>15.300000000000002</v>
      </c>
      <c r="BB107">
        <v>104</v>
      </c>
      <c r="BE107" t="s">
        <v>89</v>
      </c>
      <c r="BF107">
        <v>93.38000000000001</v>
      </c>
      <c r="BG107">
        <v>4</v>
      </c>
    </row>
    <row r="108" spans="1:59" x14ac:dyDescent="0.25">
      <c r="A108">
        <v>6.3</v>
      </c>
      <c r="B108">
        <v>105</v>
      </c>
      <c r="C108" t="s">
        <v>91</v>
      </c>
      <c r="D108" s="5">
        <v>6.7000000000000004E-2</v>
      </c>
      <c r="E108">
        <v>30.599999999999998</v>
      </c>
      <c r="F108" t="s">
        <v>91</v>
      </c>
      <c r="G108" s="5">
        <v>7.0999999999999994E-2</v>
      </c>
      <c r="H108" s="6">
        <v>37.799999999999997</v>
      </c>
      <c r="I108" t="s">
        <v>91</v>
      </c>
      <c r="J108" s="5">
        <v>0</v>
      </c>
      <c r="K108" s="6">
        <v>0</v>
      </c>
      <c r="L108" t="s">
        <v>91</v>
      </c>
      <c r="M108" s="5">
        <v>0.14299999999999999</v>
      </c>
      <c r="N108">
        <v>59.4</v>
      </c>
      <c r="O108" t="s">
        <v>91</v>
      </c>
      <c r="P108" s="5">
        <v>0</v>
      </c>
      <c r="Q108" s="6">
        <v>0</v>
      </c>
      <c r="R108" t="s">
        <v>91</v>
      </c>
      <c r="S108" s="5">
        <v>7.0999999999999994E-2</v>
      </c>
      <c r="T108">
        <v>38.700000000000003</v>
      </c>
      <c r="U108" t="s">
        <v>91</v>
      </c>
      <c r="V108" s="5">
        <v>0</v>
      </c>
      <c r="W108">
        <v>0</v>
      </c>
      <c r="X108" t="s">
        <v>91</v>
      </c>
      <c r="Y108" s="5">
        <v>0.26700000000000002</v>
      </c>
      <c r="Z108">
        <v>72</v>
      </c>
      <c r="AA108" t="s">
        <v>91</v>
      </c>
      <c r="AB108" s="5">
        <v>0.154</v>
      </c>
      <c r="AC108">
        <v>66.600000000000009</v>
      </c>
      <c r="AD108" t="s">
        <v>91</v>
      </c>
      <c r="AE108" s="5">
        <v>0.16700000000000001</v>
      </c>
      <c r="AF108">
        <v>54.900000000000006</v>
      </c>
      <c r="AG108" t="s">
        <v>91</v>
      </c>
      <c r="AH108" s="5">
        <v>0.26700000000000002</v>
      </c>
      <c r="AI108">
        <v>59.4</v>
      </c>
      <c r="AJ108" t="s">
        <v>91</v>
      </c>
      <c r="AK108" s="5">
        <v>7.6999999999999999E-2</v>
      </c>
      <c r="AL108">
        <v>41.4</v>
      </c>
      <c r="AM108" t="s">
        <v>91</v>
      </c>
      <c r="AN108" s="5">
        <v>0.14299999999999999</v>
      </c>
      <c r="AO108">
        <v>54</v>
      </c>
      <c r="AP108" t="s">
        <v>91</v>
      </c>
      <c r="AQ108" s="5">
        <v>0.5</v>
      </c>
      <c r="AR108">
        <v>61.199999999999996</v>
      </c>
      <c r="AS108" t="s">
        <v>91</v>
      </c>
      <c r="AT108" s="5">
        <v>0.53800000000000003</v>
      </c>
      <c r="AU108">
        <v>94.5</v>
      </c>
      <c r="AV108" t="s">
        <v>91</v>
      </c>
      <c r="AW108" s="6">
        <f t="shared" si="1"/>
        <v>44.7</v>
      </c>
      <c r="AZ108" t="s">
        <v>34</v>
      </c>
      <c r="BA108">
        <v>14.88</v>
      </c>
      <c r="BB108">
        <v>105</v>
      </c>
      <c r="BE108" t="s">
        <v>90</v>
      </c>
      <c r="BF108">
        <v>84.960000000000022</v>
      </c>
      <c r="BG108">
        <v>10</v>
      </c>
    </row>
    <row r="109" spans="1:59" x14ac:dyDescent="0.25">
      <c r="A109">
        <v>5.4</v>
      </c>
      <c r="B109">
        <v>106</v>
      </c>
      <c r="C109" t="s">
        <v>92</v>
      </c>
      <c r="D109" s="5">
        <v>0.33300000000000002</v>
      </c>
      <c r="E109">
        <v>82.8</v>
      </c>
      <c r="F109" t="s">
        <v>92</v>
      </c>
      <c r="G109" s="5">
        <v>8.6999999999999994E-2</v>
      </c>
      <c r="H109" s="6">
        <v>51.300000000000004</v>
      </c>
      <c r="I109" t="s">
        <v>92</v>
      </c>
      <c r="J109" s="5">
        <v>4.2999999999999997E-2</v>
      </c>
      <c r="K109" s="6">
        <v>34.200000000000003</v>
      </c>
      <c r="L109" t="s">
        <v>92</v>
      </c>
      <c r="M109" s="5">
        <v>8.6999999999999994E-2</v>
      </c>
      <c r="N109">
        <v>51.300000000000004</v>
      </c>
      <c r="O109" t="s">
        <v>92</v>
      </c>
      <c r="P109" s="5">
        <v>9.0999999999999998E-2</v>
      </c>
      <c r="Q109" s="6">
        <v>56.699999999999996</v>
      </c>
      <c r="R109" t="s">
        <v>92</v>
      </c>
      <c r="S109" s="5">
        <v>0.13</v>
      </c>
      <c r="T109">
        <v>66.600000000000009</v>
      </c>
      <c r="U109" t="s">
        <v>92</v>
      </c>
      <c r="V109" s="5">
        <v>4.2999999999999997E-2</v>
      </c>
      <c r="W109">
        <v>31.5</v>
      </c>
      <c r="X109" t="s">
        <v>92</v>
      </c>
      <c r="Y109" s="5">
        <v>0.375</v>
      </c>
      <c r="Z109">
        <v>87.3</v>
      </c>
      <c r="AA109" t="s">
        <v>92</v>
      </c>
      <c r="AB109" s="5">
        <v>0.14299999999999999</v>
      </c>
      <c r="AC109">
        <v>64.8</v>
      </c>
      <c r="AD109" t="s">
        <v>92</v>
      </c>
      <c r="AE109" s="5">
        <v>0.15</v>
      </c>
      <c r="AF109">
        <v>51.300000000000004</v>
      </c>
      <c r="AG109" t="s">
        <v>92</v>
      </c>
      <c r="AH109" s="5">
        <v>0.39100000000000001</v>
      </c>
      <c r="AI109">
        <v>65.7</v>
      </c>
      <c r="AJ109" t="s">
        <v>92</v>
      </c>
      <c r="AK109" s="5">
        <v>0.19</v>
      </c>
      <c r="AL109">
        <v>68.400000000000006</v>
      </c>
      <c r="AM109" t="s">
        <v>92</v>
      </c>
      <c r="AN109" s="5">
        <v>0.39100000000000001</v>
      </c>
      <c r="AO109">
        <v>70.199999999999989</v>
      </c>
      <c r="AP109" t="s">
        <v>92</v>
      </c>
      <c r="AQ109" s="5">
        <v>0.60899999999999999</v>
      </c>
      <c r="AR109">
        <v>66.600000000000009</v>
      </c>
      <c r="AS109" t="s">
        <v>92</v>
      </c>
      <c r="AT109" s="5">
        <v>0.38100000000000001</v>
      </c>
      <c r="AU109">
        <v>71.099999999999994</v>
      </c>
      <c r="AV109" t="s">
        <v>92</v>
      </c>
      <c r="AW109" s="6">
        <f t="shared" si="1"/>
        <v>61.32</v>
      </c>
      <c r="AZ109" t="s">
        <v>47</v>
      </c>
      <c r="BA109">
        <v>14.580000000000004</v>
      </c>
      <c r="BB109">
        <v>106</v>
      </c>
      <c r="BE109" t="s">
        <v>91</v>
      </c>
      <c r="BF109">
        <v>44.7</v>
      </c>
      <c r="BG109">
        <v>59</v>
      </c>
    </row>
    <row r="110" spans="1:59" x14ac:dyDescent="0.25">
      <c r="A110">
        <v>4.5</v>
      </c>
      <c r="B110">
        <v>107</v>
      </c>
      <c r="C110" t="s">
        <v>93</v>
      </c>
      <c r="D110" s="5">
        <v>0</v>
      </c>
      <c r="E110">
        <v>0</v>
      </c>
      <c r="F110" t="s">
        <v>93</v>
      </c>
      <c r="G110" s="5">
        <v>0</v>
      </c>
      <c r="H110" s="6">
        <v>0</v>
      </c>
      <c r="I110" t="s">
        <v>93</v>
      </c>
      <c r="J110" s="5">
        <v>0</v>
      </c>
      <c r="K110" s="6">
        <v>0</v>
      </c>
      <c r="L110" t="s">
        <v>93</v>
      </c>
      <c r="M110" s="5">
        <v>4.4999999999999998E-2</v>
      </c>
      <c r="N110">
        <v>41.4</v>
      </c>
      <c r="O110" t="s">
        <v>93</v>
      </c>
      <c r="P110" s="5">
        <v>0</v>
      </c>
      <c r="Q110" s="6">
        <v>0</v>
      </c>
      <c r="R110" t="s">
        <v>93</v>
      </c>
      <c r="S110" s="5">
        <v>0</v>
      </c>
      <c r="T110">
        <v>0</v>
      </c>
      <c r="U110" t="s">
        <v>93</v>
      </c>
      <c r="V110" s="5">
        <v>0</v>
      </c>
      <c r="W110">
        <v>0</v>
      </c>
      <c r="X110" t="s">
        <v>93</v>
      </c>
      <c r="Y110" s="5">
        <v>9.0999999999999998E-2</v>
      </c>
      <c r="Z110">
        <v>54.900000000000006</v>
      </c>
      <c r="AA110" t="s">
        <v>93</v>
      </c>
      <c r="AB110" s="5">
        <v>0</v>
      </c>
      <c r="AC110">
        <v>0</v>
      </c>
      <c r="AD110" t="s">
        <v>93</v>
      </c>
      <c r="AE110" s="5">
        <v>5.6000000000000001E-2</v>
      </c>
      <c r="AF110">
        <v>39.6</v>
      </c>
      <c r="AG110" t="s">
        <v>93</v>
      </c>
      <c r="AH110" s="5">
        <v>4.4999999999999998E-2</v>
      </c>
      <c r="AI110">
        <v>30.599999999999998</v>
      </c>
      <c r="AJ110" t="s">
        <v>93</v>
      </c>
      <c r="AK110" s="5">
        <v>0.111</v>
      </c>
      <c r="AL110">
        <v>54</v>
      </c>
      <c r="AM110" t="s">
        <v>93</v>
      </c>
      <c r="AN110" s="5">
        <v>0.05</v>
      </c>
      <c r="AO110">
        <v>32.4</v>
      </c>
      <c r="AP110" t="s">
        <v>93</v>
      </c>
      <c r="AQ110" s="5">
        <v>0.15</v>
      </c>
      <c r="AR110">
        <v>43.2</v>
      </c>
      <c r="AS110" t="s">
        <v>93</v>
      </c>
      <c r="AT110" s="5">
        <v>0.111</v>
      </c>
      <c r="AU110">
        <v>46.800000000000004</v>
      </c>
      <c r="AV110" t="s">
        <v>93</v>
      </c>
      <c r="AW110" s="6">
        <f t="shared" si="1"/>
        <v>22.86</v>
      </c>
      <c r="AZ110" t="s">
        <v>52</v>
      </c>
      <c r="BA110">
        <v>14.160000000000002</v>
      </c>
      <c r="BB110">
        <v>107</v>
      </c>
      <c r="BE110" t="s">
        <v>92</v>
      </c>
      <c r="BF110">
        <v>61.32</v>
      </c>
      <c r="BG110">
        <v>42</v>
      </c>
    </row>
    <row r="111" spans="1:59" x14ac:dyDescent="0.25">
      <c r="A111">
        <v>3.5999999999999996</v>
      </c>
      <c r="B111">
        <v>108</v>
      </c>
      <c r="C111" t="s">
        <v>94</v>
      </c>
      <c r="D111" s="5">
        <v>0</v>
      </c>
      <c r="E111">
        <v>0</v>
      </c>
      <c r="F111" t="s">
        <v>94</v>
      </c>
      <c r="G111" s="5">
        <v>0</v>
      </c>
      <c r="H111" s="6">
        <v>0</v>
      </c>
      <c r="I111" t="s">
        <v>94</v>
      </c>
      <c r="J111" s="5">
        <v>0</v>
      </c>
      <c r="K111" s="6">
        <v>0</v>
      </c>
      <c r="L111" t="s">
        <v>94</v>
      </c>
      <c r="M111" s="5">
        <v>0</v>
      </c>
      <c r="N111">
        <v>0</v>
      </c>
      <c r="O111" t="s">
        <v>94</v>
      </c>
      <c r="P111" s="5">
        <v>0.13600000000000001</v>
      </c>
      <c r="Q111" s="6">
        <v>75.599999999999994</v>
      </c>
      <c r="R111" t="s">
        <v>94</v>
      </c>
      <c r="S111" s="5">
        <v>0</v>
      </c>
      <c r="T111">
        <v>0</v>
      </c>
      <c r="U111" t="s">
        <v>94</v>
      </c>
      <c r="V111" s="5">
        <v>4.4999999999999998E-2</v>
      </c>
      <c r="W111">
        <v>37.799999999999997</v>
      </c>
      <c r="X111" t="s">
        <v>94</v>
      </c>
      <c r="Y111" s="5">
        <v>0</v>
      </c>
      <c r="Z111">
        <v>0</v>
      </c>
      <c r="AA111" t="s">
        <v>94</v>
      </c>
      <c r="AB111" s="5">
        <v>0</v>
      </c>
      <c r="AC111">
        <v>0</v>
      </c>
      <c r="AD111" t="s">
        <v>94</v>
      </c>
      <c r="AE111" s="5">
        <v>0</v>
      </c>
      <c r="AF111">
        <v>0</v>
      </c>
      <c r="AG111" t="s">
        <v>94</v>
      </c>
      <c r="AH111" s="5">
        <v>4.2999999999999997E-2</v>
      </c>
      <c r="AI111">
        <v>27.900000000000002</v>
      </c>
      <c r="AJ111" t="s">
        <v>94</v>
      </c>
      <c r="AK111" s="5">
        <v>0.105</v>
      </c>
      <c r="AL111">
        <v>54</v>
      </c>
      <c r="AM111" t="s">
        <v>94</v>
      </c>
      <c r="AN111" s="5">
        <v>9.5000000000000001E-2</v>
      </c>
      <c r="AO111">
        <v>49.5</v>
      </c>
      <c r="AP111" t="s">
        <v>94</v>
      </c>
      <c r="AQ111" s="5">
        <v>0</v>
      </c>
      <c r="AR111">
        <v>0</v>
      </c>
      <c r="AS111" t="s">
        <v>94</v>
      </c>
      <c r="AT111" s="5">
        <v>0.105</v>
      </c>
      <c r="AU111">
        <v>46.800000000000004</v>
      </c>
      <c r="AV111" t="s">
        <v>94</v>
      </c>
      <c r="AW111" s="6">
        <f t="shared" si="1"/>
        <v>19.440000000000001</v>
      </c>
      <c r="AZ111" t="s">
        <v>26</v>
      </c>
      <c r="BA111">
        <v>10.68</v>
      </c>
      <c r="BB111">
        <v>108</v>
      </c>
      <c r="BE111" t="s">
        <v>93</v>
      </c>
      <c r="BF111">
        <v>22.86</v>
      </c>
      <c r="BG111">
        <v>86</v>
      </c>
    </row>
    <row r="112" spans="1:59" x14ac:dyDescent="0.25">
      <c r="A112">
        <v>2.7</v>
      </c>
      <c r="B112">
        <v>109</v>
      </c>
      <c r="C112" t="s">
        <v>95</v>
      </c>
      <c r="D112" s="5">
        <v>8.3000000000000004E-2</v>
      </c>
      <c r="E112">
        <v>35.099999999999994</v>
      </c>
      <c r="F112" t="s">
        <v>95</v>
      </c>
      <c r="G112" s="5">
        <v>0</v>
      </c>
      <c r="H112" s="6">
        <v>0</v>
      </c>
      <c r="I112" t="s">
        <v>95</v>
      </c>
      <c r="J112" s="5">
        <v>9.0999999999999998E-2</v>
      </c>
      <c r="K112" s="6">
        <v>59.4</v>
      </c>
      <c r="L112" t="s">
        <v>95</v>
      </c>
      <c r="M112" s="5">
        <v>9.0999999999999998E-2</v>
      </c>
      <c r="N112">
        <v>51.300000000000004</v>
      </c>
      <c r="O112" t="s">
        <v>95</v>
      </c>
      <c r="P112" s="5">
        <v>9.0999999999999998E-2</v>
      </c>
      <c r="Q112" s="6">
        <v>56.699999999999996</v>
      </c>
      <c r="R112" t="s">
        <v>95</v>
      </c>
      <c r="S112" s="5">
        <v>9.0999999999999998E-2</v>
      </c>
      <c r="T112">
        <v>51.300000000000004</v>
      </c>
      <c r="U112" t="s">
        <v>95</v>
      </c>
      <c r="V112" s="5">
        <v>9.0999999999999998E-2</v>
      </c>
      <c r="W112">
        <v>63.9</v>
      </c>
      <c r="X112" t="s">
        <v>95</v>
      </c>
      <c r="Y112" s="5">
        <v>8.3000000000000004E-2</v>
      </c>
      <c r="Z112">
        <v>51.300000000000004</v>
      </c>
      <c r="AA112" t="s">
        <v>95</v>
      </c>
      <c r="AB112" s="5">
        <v>0.1</v>
      </c>
      <c r="AC112">
        <v>56.699999999999996</v>
      </c>
      <c r="AD112" t="s">
        <v>95</v>
      </c>
      <c r="AE112" s="5">
        <v>0.2</v>
      </c>
      <c r="AF112">
        <v>61.199999999999996</v>
      </c>
      <c r="AG112" t="s">
        <v>95</v>
      </c>
      <c r="AH112" s="5">
        <v>8.3000000000000004E-2</v>
      </c>
      <c r="AI112">
        <v>37.799999999999997</v>
      </c>
      <c r="AJ112" t="s">
        <v>95</v>
      </c>
      <c r="AK112" s="5">
        <v>0.2</v>
      </c>
      <c r="AL112">
        <v>69.3</v>
      </c>
      <c r="AM112" t="s">
        <v>95</v>
      </c>
      <c r="AN112" s="5">
        <v>8.3000000000000004E-2</v>
      </c>
      <c r="AO112">
        <v>44.1</v>
      </c>
      <c r="AP112" t="s">
        <v>95</v>
      </c>
      <c r="AQ112" s="5">
        <v>0.16700000000000001</v>
      </c>
      <c r="AR112">
        <v>46.800000000000004</v>
      </c>
      <c r="AS112" t="s">
        <v>95</v>
      </c>
      <c r="AT112" s="5">
        <v>0.1</v>
      </c>
      <c r="AU112">
        <v>43.2</v>
      </c>
      <c r="AV112" t="s">
        <v>95</v>
      </c>
      <c r="AW112" s="6">
        <f t="shared" si="1"/>
        <v>48.539999999999992</v>
      </c>
      <c r="AZ112" t="s">
        <v>51</v>
      </c>
      <c r="BA112">
        <v>10.26</v>
      </c>
      <c r="BB112">
        <v>109</v>
      </c>
      <c r="BE112" t="s">
        <v>94</v>
      </c>
      <c r="BF112">
        <v>19.440000000000001</v>
      </c>
      <c r="BG112">
        <v>91</v>
      </c>
    </row>
    <row r="113" spans="1:59" x14ac:dyDescent="0.25">
      <c r="A113">
        <v>1.7999999999999998</v>
      </c>
      <c r="B113">
        <v>110</v>
      </c>
      <c r="C113" t="s">
        <v>96</v>
      </c>
      <c r="D113" s="5">
        <v>0.182</v>
      </c>
      <c r="E113">
        <v>62.1</v>
      </c>
      <c r="F113" t="s">
        <v>96</v>
      </c>
      <c r="G113" s="5">
        <v>6.3E-2</v>
      </c>
      <c r="H113" s="6">
        <v>34.200000000000003</v>
      </c>
      <c r="I113" t="s">
        <v>96</v>
      </c>
      <c r="J113" s="5">
        <v>9.0999999999999998E-2</v>
      </c>
      <c r="K113" s="6">
        <v>59.4</v>
      </c>
      <c r="L113" t="s">
        <v>96</v>
      </c>
      <c r="M113" s="5">
        <v>0.121</v>
      </c>
      <c r="N113">
        <v>55.800000000000004</v>
      </c>
      <c r="O113" t="s">
        <v>96</v>
      </c>
      <c r="P113" s="5">
        <v>9.4E-2</v>
      </c>
      <c r="Q113" s="6">
        <v>56.699999999999996</v>
      </c>
      <c r="R113" t="s">
        <v>96</v>
      </c>
      <c r="S113" s="5">
        <v>9.7000000000000003E-2</v>
      </c>
      <c r="T113">
        <v>56.699999999999996</v>
      </c>
      <c r="U113" t="s">
        <v>96</v>
      </c>
      <c r="V113" s="5">
        <v>3.1E-2</v>
      </c>
      <c r="W113">
        <v>23.400000000000002</v>
      </c>
      <c r="X113" t="s">
        <v>96</v>
      </c>
      <c r="Y113" s="5">
        <v>0.36399999999999999</v>
      </c>
      <c r="Z113">
        <v>85.5</v>
      </c>
      <c r="AA113" t="s">
        <v>96</v>
      </c>
      <c r="AB113" s="5">
        <v>0.27600000000000002</v>
      </c>
      <c r="AC113">
        <v>93.600000000000009</v>
      </c>
      <c r="AD113" t="s">
        <v>96</v>
      </c>
      <c r="AE113" s="5">
        <v>0.17199999999999999</v>
      </c>
      <c r="AF113">
        <v>54.900000000000006</v>
      </c>
      <c r="AG113" t="s">
        <v>96</v>
      </c>
      <c r="AH113" s="5">
        <v>0.28100000000000003</v>
      </c>
      <c r="AI113">
        <v>60.3</v>
      </c>
      <c r="AJ113" t="s">
        <v>96</v>
      </c>
      <c r="AK113" s="5">
        <v>0.14799999999999999</v>
      </c>
      <c r="AL113">
        <v>62.1</v>
      </c>
      <c r="AM113" t="s">
        <v>96</v>
      </c>
      <c r="AN113" s="5">
        <v>0.26700000000000002</v>
      </c>
      <c r="AO113">
        <v>62.1</v>
      </c>
      <c r="AP113" t="s">
        <v>96</v>
      </c>
      <c r="AQ113" s="5">
        <v>0.53300000000000003</v>
      </c>
      <c r="AR113">
        <v>63</v>
      </c>
      <c r="AS113" t="s">
        <v>96</v>
      </c>
      <c r="AT113" s="5">
        <v>0.17899999999999999</v>
      </c>
      <c r="AU113">
        <v>55.800000000000004</v>
      </c>
      <c r="AV113" t="s">
        <v>96</v>
      </c>
      <c r="AW113" s="6">
        <f t="shared" si="1"/>
        <v>59.040000000000006</v>
      </c>
      <c r="AZ113" t="s">
        <v>25</v>
      </c>
      <c r="BA113">
        <v>9.48</v>
      </c>
      <c r="BB113">
        <v>110</v>
      </c>
      <c r="BE113" t="s">
        <v>95</v>
      </c>
      <c r="BF113">
        <v>48.539999999999992</v>
      </c>
      <c r="BG113">
        <v>55</v>
      </c>
    </row>
    <row r="114" spans="1:59" x14ac:dyDescent="0.25">
      <c r="A114">
        <v>0.89999999999999991</v>
      </c>
      <c r="B114">
        <v>111</v>
      </c>
      <c r="C114" t="s">
        <v>97</v>
      </c>
      <c r="D114" s="5">
        <v>0.51100000000000001</v>
      </c>
      <c r="E114">
        <v>95.399999999999991</v>
      </c>
      <c r="F114" t="s">
        <v>97</v>
      </c>
      <c r="G114" s="5">
        <v>0.22700000000000001</v>
      </c>
      <c r="H114" s="6">
        <v>87.3</v>
      </c>
      <c r="I114" t="s">
        <v>97</v>
      </c>
      <c r="J114" s="5">
        <v>0.29499999999999998</v>
      </c>
      <c r="K114" s="6">
        <v>98.1</v>
      </c>
      <c r="L114" t="s">
        <v>97</v>
      </c>
      <c r="M114" s="5">
        <v>0.47699999999999998</v>
      </c>
      <c r="N114">
        <v>97.2</v>
      </c>
      <c r="O114" t="s">
        <v>97</v>
      </c>
      <c r="P114" s="5">
        <v>0.318</v>
      </c>
      <c r="Q114" s="6">
        <v>97.2</v>
      </c>
      <c r="R114" t="s">
        <v>97</v>
      </c>
      <c r="S114" s="5">
        <v>0.30199999999999999</v>
      </c>
      <c r="T114">
        <v>98.1</v>
      </c>
      <c r="U114" t="s">
        <v>97</v>
      </c>
      <c r="V114" s="5">
        <v>0.11600000000000001</v>
      </c>
      <c r="W114">
        <v>82.8</v>
      </c>
      <c r="X114" t="s">
        <v>97</v>
      </c>
      <c r="Y114" s="5">
        <v>0.59099999999999997</v>
      </c>
      <c r="Z114">
        <v>99</v>
      </c>
      <c r="AA114" t="s">
        <v>97</v>
      </c>
      <c r="AB114" s="5">
        <v>0.375</v>
      </c>
      <c r="AC114">
        <v>97.2</v>
      </c>
      <c r="AD114" t="s">
        <v>97</v>
      </c>
      <c r="AE114" s="5">
        <v>0.51300000000000001</v>
      </c>
      <c r="AF114">
        <v>100</v>
      </c>
      <c r="AG114" t="s">
        <v>97</v>
      </c>
      <c r="AH114" s="5">
        <v>0.628</v>
      </c>
      <c r="AI114">
        <v>93.600000000000009</v>
      </c>
      <c r="AJ114" t="s">
        <v>97</v>
      </c>
      <c r="AK114" s="5">
        <v>0.45</v>
      </c>
      <c r="AL114">
        <v>100</v>
      </c>
      <c r="AM114" t="s">
        <v>97</v>
      </c>
      <c r="AN114" s="5">
        <v>0.61899999999999999</v>
      </c>
      <c r="AO114">
        <v>93.600000000000009</v>
      </c>
      <c r="AP114" t="s">
        <v>97</v>
      </c>
      <c r="AQ114" s="5">
        <v>0.83299999999999996</v>
      </c>
      <c r="AR114">
        <v>99</v>
      </c>
      <c r="AS114" t="s">
        <v>97</v>
      </c>
      <c r="AT114" s="5">
        <v>0.48699999999999999</v>
      </c>
      <c r="AU114">
        <v>89.1</v>
      </c>
      <c r="AV114" t="s">
        <v>97</v>
      </c>
      <c r="AW114" s="6">
        <f t="shared" si="1"/>
        <v>95.173333333333332</v>
      </c>
      <c r="AZ114" t="s">
        <v>74</v>
      </c>
      <c r="BA114">
        <v>6.48</v>
      </c>
      <c r="BB114">
        <v>111</v>
      </c>
      <c r="BE114" t="s">
        <v>96</v>
      </c>
      <c r="BF114">
        <v>59.040000000000006</v>
      </c>
      <c r="BG114">
        <v>45</v>
      </c>
    </row>
    <row r="115" spans="1:59" x14ac:dyDescent="0.25">
      <c r="A115">
        <v>0</v>
      </c>
      <c r="B115">
        <v>112</v>
      </c>
      <c r="C115" t="s">
        <v>98</v>
      </c>
      <c r="D115" s="5">
        <v>0.23499999999999999</v>
      </c>
      <c r="E115">
        <v>75.599999999999994</v>
      </c>
      <c r="F115" t="s">
        <v>98</v>
      </c>
      <c r="G115" s="5">
        <v>0.152</v>
      </c>
      <c r="H115" s="6">
        <v>73.8</v>
      </c>
      <c r="I115" t="s">
        <v>98</v>
      </c>
      <c r="J115" s="5">
        <v>0.182</v>
      </c>
      <c r="K115" s="6">
        <v>87.3</v>
      </c>
      <c r="L115" t="s">
        <v>98</v>
      </c>
      <c r="M115" s="5">
        <v>0.156</v>
      </c>
      <c r="N115">
        <v>60.3</v>
      </c>
      <c r="O115" t="s">
        <v>98</v>
      </c>
      <c r="P115" s="5">
        <v>0.152</v>
      </c>
      <c r="Q115" s="6">
        <v>78.3</v>
      </c>
      <c r="R115" t="s">
        <v>98</v>
      </c>
      <c r="S115" s="5">
        <v>0.152</v>
      </c>
      <c r="T115">
        <v>73.8</v>
      </c>
      <c r="U115" t="s">
        <v>98</v>
      </c>
      <c r="V115" s="5">
        <v>6.0999999999999999E-2</v>
      </c>
      <c r="W115">
        <v>44.1</v>
      </c>
      <c r="X115" t="s">
        <v>98</v>
      </c>
      <c r="Y115" s="5">
        <v>0.152</v>
      </c>
      <c r="Z115">
        <v>62.1</v>
      </c>
      <c r="AA115" t="s">
        <v>98</v>
      </c>
      <c r="AB115" s="5">
        <v>0.10299999999999999</v>
      </c>
      <c r="AC115">
        <v>56.699999999999996</v>
      </c>
      <c r="AD115" t="s">
        <v>98</v>
      </c>
      <c r="AE115" s="5">
        <v>0.17899999999999999</v>
      </c>
      <c r="AF115">
        <v>58.5</v>
      </c>
      <c r="AG115" t="s">
        <v>98</v>
      </c>
      <c r="AH115" s="5">
        <v>0.21199999999999999</v>
      </c>
      <c r="AI115">
        <v>57.599999999999994</v>
      </c>
      <c r="AJ115" t="s">
        <v>98</v>
      </c>
      <c r="AK115" s="5">
        <v>0.20699999999999999</v>
      </c>
      <c r="AL115">
        <v>72.899999999999991</v>
      </c>
      <c r="AM115" t="s">
        <v>98</v>
      </c>
      <c r="AN115" s="5">
        <v>0.22600000000000001</v>
      </c>
      <c r="AO115">
        <v>61.199999999999996</v>
      </c>
      <c r="AP115" t="s">
        <v>98</v>
      </c>
      <c r="AQ115" s="5">
        <v>0.22600000000000001</v>
      </c>
      <c r="AR115">
        <v>53.1</v>
      </c>
      <c r="AS115" t="s">
        <v>98</v>
      </c>
      <c r="AT115" s="5">
        <v>0.24099999999999999</v>
      </c>
      <c r="AU115">
        <v>62.1</v>
      </c>
      <c r="AV115" t="s">
        <v>98</v>
      </c>
      <c r="AW115" s="6">
        <f t="shared" si="1"/>
        <v>65.159999999999982</v>
      </c>
      <c r="AZ115" t="s">
        <v>78</v>
      </c>
      <c r="BA115">
        <v>5.34</v>
      </c>
      <c r="BB115">
        <v>112</v>
      </c>
      <c r="BE115" t="s">
        <v>97</v>
      </c>
      <c r="BF115">
        <v>95.173333333333332</v>
      </c>
      <c r="BG115">
        <v>1</v>
      </c>
    </row>
    <row r="116" spans="1:59" x14ac:dyDescent="0.25">
      <c r="AT116" s="5"/>
      <c r="BE116" t="s">
        <v>98</v>
      </c>
      <c r="BF116">
        <v>65.159999999999982</v>
      </c>
      <c r="BG116">
        <v>37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zoomScale="60" zoomScaleNormal="60" workbookViewId="0">
      <selection activeCell="R3" sqref="R3"/>
    </sheetView>
  </sheetViews>
  <sheetFormatPr defaultRowHeight="13.2" x14ac:dyDescent="0.25"/>
  <cols>
    <col min="1" max="1" width="34" customWidth="1"/>
    <col min="2" max="6" width="11.5546875" customWidth="1"/>
    <col min="7" max="7" width="24.44140625" customWidth="1"/>
    <col min="8" max="256" width="11.5546875" customWidth="1"/>
  </cols>
  <sheetData>
    <row r="1" spans="1:9" ht="14.4" x14ac:dyDescent="0.25">
      <c r="H1" s="39"/>
    </row>
    <row r="2" spans="1:9" x14ac:dyDescent="0.25">
      <c r="A2" s="1" t="s">
        <v>800</v>
      </c>
      <c r="D2" s="1" t="s">
        <v>799</v>
      </c>
      <c r="F2" s="1" t="s">
        <v>800</v>
      </c>
      <c r="H2" s="1" t="s">
        <v>799</v>
      </c>
    </row>
    <row r="3" spans="1:9" x14ac:dyDescent="0.25">
      <c r="B3" t="s">
        <v>100</v>
      </c>
      <c r="C3" t="s">
        <v>101</v>
      </c>
      <c r="D3" t="s">
        <v>101</v>
      </c>
      <c r="G3" t="s">
        <v>100</v>
      </c>
      <c r="H3" t="s">
        <v>101</v>
      </c>
    </row>
    <row r="4" spans="1:9" x14ac:dyDescent="0.25">
      <c r="A4" t="s">
        <v>1</v>
      </c>
      <c r="B4" s="3">
        <v>0.44600000000000001</v>
      </c>
      <c r="C4" s="3">
        <v>0.39300000000000002</v>
      </c>
      <c r="D4">
        <f>+C4*0.5</f>
        <v>0.19650000000000001</v>
      </c>
      <c r="F4" t="s">
        <v>63</v>
      </c>
      <c r="G4" s="3">
        <v>0</v>
      </c>
      <c r="H4">
        <v>4.8000000000000001E-2</v>
      </c>
      <c r="I4" s="3"/>
    </row>
    <row r="5" spans="1:9" x14ac:dyDescent="0.25">
      <c r="A5" t="s">
        <v>2</v>
      </c>
      <c r="B5" s="3">
        <v>0.33300000000000002</v>
      </c>
      <c r="C5" s="3">
        <v>0.41699999999999998</v>
      </c>
      <c r="D5">
        <f t="shared" ref="D5:D68" si="0">+C5*0.5</f>
        <v>0.20849999999999999</v>
      </c>
      <c r="F5" t="s">
        <v>78</v>
      </c>
      <c r="G5" s="3">
        <v>0</v>
      </c>
      <c r="H5">
        <v>6.25E-2</v>
      </c>
      <c r="I5" s="3"/>
    </row>
    <row r="6" spans="1:9" x14ac:dyDescent="0.25">
      <c r="A6" t="s">
        <v>3</v>
      </c>
      <c r="B6" s="3">
        <v>0.45300000000000001</v>
      </c>
      <c r="C6" s="3">
        <v>0.372</v>
      </c>
      <c r="D6">
        <f t="shared" si="0"/>
        <v>0.186</v>
      </c>
      <c r="F6" t="s">
        <v>74</v>
      </c>
      <c r="G6" s="3">
        <v>4.8000000000000001E-2</v>
      </c>
      <c r="H6">
        <v>3.5499999999999997E-2</v>
      </c>
      <c r="I6" s="3"/>
    </row>
    <row r="7" spans="1:9" x14ac:dyDescent="0.25">
      <c r="A7" t="s">
        <v>4</v>
      </c>
      <c r="B7" s="3">
        <v>0.34899999999999998</v>
      </c>
      <c r="C7" s="3">
        <v>0.46</v>
      </c>
      <c r="D7">
        <f t="shared" si="0"/>
        <v>0.23</v>
      </c>
      <c r="E7" s="3"/>
      <c r="F7" t="s">
        <v>26</v>
      </c>
      <c r="G7" s="3">
        <v>0</v>
      </c>
      <c r="H7">
        <v>0.1</v>
      </c>
      <c r="I7" s="3"/>
    </row>
    <row r="8" spans="1:9" x14ac:dyDescent="0.25">
      <c r="A8" t="s">
        <v>5</v>
      </c>
      <c r="B8" s="3">
        <v>0.52500000000000002</v>
      </c>
      <c r="C8" s="3">
        <v>0.375</v>
      </c>
      <c r="D8">
        <f t="shared" si="0"/>
        <v>0.1875</v>
      </c>
      <c r="E8" s="3"/>
      <c r="F8" t="s">
        <v>41</v>
      </c>
      <c r="G8" s="3">
        <v>0</v>
      </c>
      <c r="H8">
        <v>0.125</v>
      </c>
      <c r="I8" s="3"/>
    </row>
    <row r="9" spans="1:9" x14ac:dyDescent="0.25">
      <c r="A9" t="s">
        <v>6</v>
      </c>
      <c r="B9" s="3">
        <v>0.312</v>
      </c>
      <c r="C9" s="3">
        <v>0.40300000000000002</v>
      </c>
      <c r="D9">
        <f t="shared" si="0"/>
        <v>0.20150000000000001</v>
      </c>
      <c r="E9" s="3"/>
      <c r="F9" s="143" t="s">
        <v>1030</v>
      </c>
      <c r="G9" s="3">
        <v>9.4E-2</v>
      </c>
      <c r="H9">
        <v>3.15E-2</v>
      </c>
      <c r="I9" s="3"/>
    </row>
    <row r="10" spans="1:9" x14ac:dyDescent="0.25">
      <c r="A10" t="s">
        <v>7</v>
      </c>
      <c r="B10" s="3">
        <v>0.24299999999999999</v>
      </c>
      <c r="C10" s="3">
        <v>0.54100000000000004</v>
      </c>
      <c r="D10">
        <f t="shared" si="0"/>
        <v>0.27050000000000002</v>
      </c>
      <c r="E10" s="3"/>
      <c r="F10" t="s">
        <v>58</v>
      </c>
      <c r="G10" s="3">
        <v>2.5999999999999999E-2</v>
      </c>
      <c r="H10">
        <v>0.1055</v>
      </c>
      <c r="I10" s="3"/>
    </row>
    <row r="11" spans="1:9" x14ac:dyDescent="0.25">
      <c r="A11" t="s">
        <v>8</v>
      </c>
      <c r="B11" s="3">
        <v>0.31900000000000001</v>
      </c>
      <c r="C11" s="3">
        <v>0.48599999999999999</v>
      </c>
      <c r="D11">
        <f t="shared" si="0"/>
        <v>0.24299999999999999</v>
      </c>
      <c r="E11" s="3"/>
      <c r="F11" t="s">
        <v>67</v>
      </c>
      <c r="G11" s="3">
        <v>5.8999999999999997E-2</v>
      </c>
      <c r="H11">
        <v>8.7999999999999995E-2</v>
      </c>
      <c r="I11" s="3"/>
    </row>
    <row r="12" spans="1:9" x14ac:dyDescent="0.25">
      <c r="A12" t="s">
        <v>9</v>
      </c>
      <c r="B12" s="3">
        <v>0.34300000000000003</v>
      </c>
      <c r="C12" s="3">
        <v>0.39600000000000002</v>
      </c>
      <c r="D12">
        <f t="shared" si="0"/>
        <v>0.19800000000000001</v>
      </c>
      <c r="E12" s="3"/>
      <c r="F12" t="s">
        <v>93</v>
      </c>
      <c r="G12" s="3">
        <v>0.05</v>
      </c>
      <c r="H12">
        <v>0.1</v>
      </c>
      <c r="I12" s="3"/>
    </row>
    <row r="13" spans="1:9" x14ac:dyDescent="0.25">
      <c r="A13" t="s">
        <v>10</v>
      </c>
      <c r="B13" s="3">
        <v>0.313</v>
      </c>
      <c r="C13" s="3">
        <v>0.36299999999999999</v>
      </c>
      <c r="D13">
        <f t="shared" si="0"/>
        <v>0.18149999999999999</v>
      </c>
      <c r="E13" s="3"/>
      <c r="F13" t="s">
        <v>47</v>
      </c>
      <c r="G13" s="3">
        <v>3.4000000000000002E-2</v>
      </c>
      <c r="H13">
        <v>0.1205</v>
      </c>
      <c r="I13" s="3"/>
    </row>
    <row r="14" spans="1:9" x14ac:dyDescent="0.25">
      <c r="A14" t="s">
        <v>11</v>
      </c>
      <c r="B14" s="3">
        <v>0.48699999999999999</v>
      </c>
      <c r="C14" s="3">
        <v>0.42099999999999999</v>
      </c>
      <c r="D14">
        <f t="shared" si="0"/>
        <v>0.21049999999999999</v>
      </c>
      <c r="E14" s="3"/>
      <c r="F14" t="s">
        <v>65</v>
      </c>
      <c r="G14" s="3">
        <v>0</v>
      </c>
      <c r="H14">
        <v>0.1565</v>
      </c>
      <c r="I14" s="3"/>
    </row>
    <row r="15" spans="1:9" x14ac:dyDescent="0.25">
      <c r="A15" t="s">
        <v>12</v>
      </c>
      <c r="B15" s="3">
        <v>0.443</v>
      </c>
      <c r="C15" s="3">
        <v>0.40200000000000002</v>
      </c>
      <c r="D15">
        <f t="shared" si="0"/>
        <v>0.20100000000000001</v>
      </c>
      <c r="E15" s="3"/>
      <c r="F15" t="s">
        <v>75</v>
      </c>
      <c r="G15" s="3">
        <v>0</v>
      </c>
      <c r="H15">
        <v>0.1615</v>
      </c>
      <c r="I15" s="3"/>
    </row>
    <row r="16" spans="1:9" x14ac:dyDescent="0.25">
      <c r="A16" t="s">
        <v>254</v>
      </c>
      <c r="B16" s="3">
        <v>0.43</v>
      </c>
      <c r="C16" s="3">
        <v>0.39800000000000002</v>
      </c>
      <c r="D16">
        <f t="shared" si="0"/>
        <v>0.19900000000000001</v>
      </c>
      <c r="E16" s="3"/>
      <c r="F16" s="143" t="s">
        <v>1027</v>
      </c>
      <c r="G16" s="3">
        <v>4.8000000000000001E-2</v>
      </c>
      <c r="H16">
        <v>0.11899999999999999</v>
      </c>
      <c r="I16" s="3"/>
    </row>
    <row r="17" spans="1:9" x14ac:dyDescent="0.25">
      <c r="A17" t="s">
        <v>259</v>
      </c>
      <c r="B17" s="3">
        <v>0.379</v>
      </c>
      <c r="C17" s="3">
        <v>0.40200000000000002</v>
      </c>
      <c r="D17">
        <f t="shared" si="0"/>
        <v>0.20100000000000001</v>
      </c>
      <c r="E17" s="3"/>
      <c r="F17" t="s">
        <v>94</v>
      </c>
      <c r="G17" s="3">
        <v>4.8000000000000001E-2</v>
      </c>
      <c r="H17">
        <v>0.11899999999999999</v>
      </c>
      <c r="I17" s="3"/>
    </row>
    <row r="18" spans="1:9" x14ac:dyDescent="0.25">
      <c r="A18" t="s">
        <v>264</v>
      </c>
      <c r="B18" s="3">
        <v>0.16200000000000001</v>
      </c>
      <c r="C18" s="3">
        <v>0.309</v>
      </c>
      <c r="D18">
        <f t="shared" si="0"/>
        <v>0.1545</v>
      </c>
      <c r="E18" s="3"/>
      <c r="F18" s="143" t="s">
        <v>1028</v>
      </c>
      <c r="G18" s="3">
        <v>0.05</v>
      </c>
      <c r="H18">
        <v>0.125</v>
      </c>
      <c r="I18" s="3"/>
    </row>
    <row r="19" spans="1:9" x14ac:dyDescent="0.25">
      <c r="A19" t="s">
        <v>269</v>
      </c>
      <c r="B19" s="3">
        <v>0.182</v>
      </c>
      <c r="C19" s="3">
        <v>0.39400000000000002</v>
      </c>
      <c r="D19">
        <f t="shared" si="0"/>
        <v>0.19700000000000001</v>
      </c>
      <c r="E19" s="3"/>
      <c r="F19" t="s">
        <v>42</v>
      </c>
      <c r="G19" s="3">
        <v>0</v>
      </c>
      <c r="H19">
        <v>0.182</v>
      </c>
      <c r="I19" s="3"/>
    </row>
    <row r="20" spans="1:9" x14ac:dyDescent="0.25">
      <c r="A20" t="s">
        <v>274</v>
      </c>
      <c r="B20" s="3">
        <v>0.29199999999999998</v>
      </c>
      <c r="C20" s="3">
        <v>0.47899999999999998</v>
      </c>
      <c r="D20">
        <f t="shared" si="0"/>
        <v>0.23949999999999999</v>
      </c>
      <c r="E20" s="3"/>
      <c r="F20" t="s">
        <v>81</v>
      </c>
      <c r="G20" s="3">
        <v>0.154</v>
      </c>
      <c r="H20">
        <v>3.85E-2</v>
      </c>
      <c r="I20" s="3"/>
    </row>
    <row r="21" spans="1:9" x14ac:dyDescent="0.25">
      <c r="A21" t="s">
        <v>279</v>
      </c>
      <c r="B21" s="3">
        <v>0.39300000000000002</v>
      </c>
      <c r="C21" s="3">
        <v>0.32100000000000001</v>
      </c>
      <c r="D21">
        <f t="shared" si="0"/>
        <v>0.1605</v>
      </c>
      <c r="E21" s="3"/>
      <c r="F21" t="s">
        <v>20</v>
      </c>
      <c r="G21" s="3">
        <v>0.1</v>
      </c>
      <c r="H21">
        <v>0.1</v>
      </c>
      <c r="I21" s="3"/>
    </row>
    <row r="22" spans="1:9" x14ac:dyDescent="0.25">
      <c r="A22" t="s">
        <v>285</v>
      </c>
      <c r="B22" s="3">
        <v>0.28100000000000003</v>
      </c>
      <c r="C22" s="3">
        <v>0.313</v>
      </c>
      <c r="D22">
        <f t="shared" si="0"/>
        <v>0.1565</v>
      </c>
      <c r="E22" s="3"/>
      <c r="F22" t="s">
        <v>37</v>
      </c>
      <c r="G22" s="3">
        <v>0</v>
      </c>
      <c r="H22">
        <v>0.2</v>
      </c>
      <c r="I22" s="3"/>
    </row>
    <row r="23" spans="1:9" x14ac:dyDescent="0.25">
      <c r="A23" t="s">
        <v>290</v>
      </c>
      <c r="B23" s="3">
        <v>0.25</v>
      </c>
      <c r="C23" s="3">
        <v>0.375</v>
      </c>
      <c r="D23">
        <f t="shared" si="0"/>
        <v>0.1875</v>
      </c>
      <c r="E23" s="3"/>
      <c r="F23" t="s">
        <v>99</v>
      </c>
      <c r="G23" s="3">
        <v>8.3000000000000004E-2</v>
      </c>
      <c r="H23">
        <v>0.125</v>
      </c>
      <c r="I23" s="3"/>
    </row>
    <row r="24" spans="1:9" x14ac:dyDescent="0.25">
      <c r="A24" t="s">
        <v>295</v>
      </c>
      <c r="B24" s="3">
        <v>0.53</v>
      </c>
      <c r="C24" s="3">
        <v>0.35099999999999998</v>
      </c>
      <c r="D24">
        <f t="shared" si="0"/>
        <v>0.17549999999999999</v>
      </c>
      <c r="E24" s="3"/>
      <c r="F24" s="143" t="s">
        <v>1029</v>
      </c>
      <c r="G24" s="3">
        <v>0.14299999999999999</v>
      </c>
      <c r="H24">
        <v>7.1499999999999994E-2</v>
      </c>
      <c r="I24" s="3"/>
    </row>
    <row r="25" spans="1:9" x14ac:dyDescent="0.25">
      <c r="A25" t="s">
        <v>300</v>
      </c>
      <c r="B25" s="3">
        <v>0.188</v>
      </c>
      <c r="C25" s="3">
        <v>0.438</v>
      </c>
      <c r="D25">
        <f t="shared" si="0"/>
        <v>0.219</v>
      </c>
      <c r="E25" s="3"/>
      <c r="F25" t="s">
        <v>34</v>
      </c>
      <c r="G25" s="3">
        <v>4.8000000000000001E-2</v>
      </c>
      <c r="H25">
        <v>0.16650000000000001</v>
      </c>
      <c r="I25" s="3"/>
    </row>
    <row r="26" spans="1:9" x14ac:dyDescent="0.25">
      <c r="A26" t="s">
        <v>305</v>
      </c>
      <c r="B26" s="3">
        <v>0.41499999999999998</v>
      </c>
      <c r="C26" s="3">
        <v>0.41499999999999998</v>
      </c>
      <c r="D26">
        <f t="shared" si="0"/>
        <v>0.20749999999999999</v>
      </c>
      <c r="E26" s="3"/>
      <c r="F26" t="s">
        <v>80</v>
      </c>
      <c r="G26" s="3">
        <v>0.108</v>
      </c>
      <c r="H26">
        <v>0.108</v>
      </c>
      <c r="I26" s="3"/>
    </row>
    <row r="27" spans="1:9" x14ac:dyDescent="0.25">
      <c r="A27" t="s">
        <v>309</v>
      </c>
      <c r="B27" s="3">
        <v>0.14299999999999999</v>
      </c>
      <c r="C27" s="3">
        <v>0.26200000000000001</v>
      </c>
      <c r="D27">
        <f t="shared" si="0"/>
        <v>0.13100000000000001</v>
      </c>
      <c r="E27" s="3"/>
      <c r="F27" t="s">
        <v>73</v>
      </c>
      <c r="G27" s="3">
        <v>7.6999999999999999E-2</v>
      </c>
      <c r="H27">
        <v>0.154</v>
      </c>
      <c r="I27" s="3"/>
    </row>
    <row r="28" spans="1:9" x14ac:dyDescent="0.25">
      <c r="A28" t="s">
        <v>314</v>
      </c>
      <c r="B28" s="3">
        <v>0.35599999999999998</v>
      </c>
      <c r="C28" s="3">
        <v>0.44400000000000001</v>
      </c>
      <c r="D28">
        <f t="shared" si="0"/>
        <v>0.222</v>
      </c>
      <c r="E28" s="3"/>
      <c r="F28" t="s">
        <v>21</v>
      </c>
      <c r="G28" s="3">
        <v>0.13</v>
      </c>
      <c r="H28">
        <v>0.10199999999999999</v>
      </c>
      <c r="I28" s="3"/>
    </row>
    <row r="29" spans="1:9" x14ac:dyDescent="0.25">
      <c r="A29" t="s">
        <v>319</v>
      </c>
      <c r="B29" s="3">
        <v>0.224</v>
      </c>
      <c r="C29" s="3">
        <v>0.49299999999999999</v>
      </c>
      <c r="D29">
        <f t="shared" si="0"/>
        <v>0.2465</v>
      </c>
      <c r="E29" s="3"/>
      <c r="F29" t="s">
        <v>25</v>
      </c>
      <c r="G29" s="3">
        <v>0.1</v>
      </c>
      <c r="H29">
        <v>0.13350000000000001</v>
      </c>
      <c r="I29" s="3"/>
    </row>
    <row r="30" spans="1:9" x14ac:dyDescent="0.25">
      <c r="A30" t="s">
        <v>324</v>
      </c>
      <c r="B30" s="3">
        <v>0.36399999999999999</v>
      </c>
      <c r="C30" s="3">
        <v>0.56799999999999995</v>
      </c>
      <c r="D30">
        <f t="shared" si="0"/>
        <v>0.28399999999999997</v>
      </c>
      <c r="E30" s="3"/>
      <c r="F30" t="s">
        <v>79</v>
      </c>
      <c r="G30" s="3">
        <v>6.7000000000000004E-2</v>
      </c>
      <c r="H30">
        <v>0.16650000000000001</v>
      </c>
      <c r="I30" s="3"/>
    </row>
    <row r="31" spans="1:9" x14ac:dyDescent="0.25">
      <c r="A31" t="s">
        <v>329</v>
      </c>
      <c r="B31" s="3">
        <v>0.33800000000000002</v>
      </c>
      <c r="C31" s="3">
        <v>0.48599999999999999</v>
      </c>
      <c r="D31">
        <f t="shared" si="0"/>
        <v>0.24299999999999999</v>
      </c>
      <c r="E31" s="3"/>
      <c r="F31" t="s">
        <v>62</v>
      </c>
      <c r="G31" s="3">
        <v>4.2999999999999997E-2</v>
      </c>
      <c r="H31">
        <v>0.19550000000000001</v>
      </c>
      <c r="I31" s="3"/>
    </row>
    <row r="32" spans="1:9" x14ac:dyDescent="0.25">
      <c r="A32" t="s">
        <v>334</v>
      </c>
      <c r="B32" s="3">
        <v>0.30599999999999999</v>
      </c>
      <c r="C32" s="3">
        <v>0.58099999999999996</v>
      </c>
      <c r="D32">
        <f t="shared" si="0"/>
        <v>0.29049999999999998</v>
      </c>
      <c r="E32" s="3"/>
      <c r="F32" t="s">
        <v>38</v>
      </c>
      <c r="G32" s="3">
        <v>0.03</v>
      </c>
      <c r="H32">
        <v>0.21199999999999999</v>
      </c>
      <c r="I32" s="3"/>
    </row>
    <row r="33" spans="1:9" x14ac:dyDescent="0.25">
      <c r="A33" t="s">
        <v>339</v>
      </c>
      <c r="B33" s="3">
        <v>0.16700000000000001</v>
      </c>
      <c r="C33" s="3">
        <v>0.46700000000000003</v>
      </c>
      <c r="D33">
        <f t="shared" si="0"/>
        <v>0.23350000000000001</v>
      </c>
      <c r="E33" s="3"/>
      <c r="F33" s="143" t="s">
        <v>1022</v>
      </c>
      <c r="G33" s="3">
        <v>0.13500000000000001</v>
      </c>
      <c r="H33">
        <v>0.108</v>
      </c>
      <c r="I33" s="3"/>
    </row>
    <row r="34" spans="1:9" x14ac:dyDescent="0.25">
      <c r="A34" t="s">
        <v>344</v>
      </c>
      <c r="B34" s="3">
        <v>0.14000000000000001</v>
      </c>
      <c r="C34" s="3">
        <v>0.55800000000000005</v>
      </c>
      <c r="D34">
        <f t="shared" si="0"/>
        <v>0.27900000000000003</v>
      </c>
      <c r="E34" s="3"/>
      <c r="F34" t="s">
        <v>61</v>
      </c>
      <c r="G34" s="3">
        <v>8.7999999999999995E-2</v>
      </c>
      <c r="H34">
        <v>0.158</v>
      </c>
      <c r="I34" s="3"/>
    </row>
    <row r="35" spans="1:9" x14ac:dyDescent="0.25">
      <c r="A35" t="s">
        <v>349</v>
      </c>
      <c r="B35" s="3">
        <v>0.5</v>
      </c>
      <c r="C35" s="3">
        <v>0.45</v>
      </c>
      <c r="D35">
        <f t="shared" si="0"/>
        <v>0.22500000000000001</v>
      </c>
      <c r="E35" s="3"/>
      <c r="F35" t="s">
        <v>43</v>
      </c>
      <c r="G35" s="3">
        <v>0</v>
      </c>
      <c r="H35">
        <v>0.25</v>
      </c>
      <c r="I35" s="3"/>
    </row>
    <row r="36" spans="1:9" x14ac:dyDescent="0.25">
      <c r="A36" t="s">
        <v>20</v>
      </c>
      <c r="B36" s="3">
        <v>0.1</v>
      </c>
      <c r="C36" s="3">
        <v>0.2</v>
      </c>
      <c r="D36">
        <f t="shared" si="0"/>
        <v>0.1</v>
      </c>
      <c r="E36" s="3"/>
      <c r="F36" t="s">
        <v>88</v>
      </c>
      <c r="G36" s="3">
        <v>0.15</v>
      </c>
      <c r="H36">
        <v>0.1</v>
      </c>
      <c r="I36" s="3"/>
    </row>
    <row r="37" spans="1:9" x14ac:dyDescent="0.25">
      <c r="A37" t="s">
        <v>21</v>
      </c>
      <c r="B37" s="3">
        <v>0.13</v>
      </c>
      <c r="C37" s="3">
        <v>0.20399999999999999</v>
      </c>
      <c r="D37">
        <f t="shared" si="0"/>
        <v>0.10199999999999999</v>
      </c>
      <c r="E37" s="3"/>
      <c r="F37" t="s">
        <v>39</v>
      </c>
      <c r="G37" s="3">
        <v>5.6000000000000001E-2</v>
      </c>
      <c r="H37">
        <v>0.19450000000000001</v>
      </c>
      <c r="I37" s="3"/>
    </row>
    <row r="38" spans="1:9" x14ac:dyDescent="0.25">
      <c r="A38" t="s">
        <v>22</v>
      </c>
      <c r="B38" s="3">
        <v>6.7000000000000004E-2</v>
      </c>
      <c r="C38" s="3">
        <v>0.6</v>
      </c>
      <c r="D38">
        <f t="shared" si="0"/>
        <v>0.3</v>
      </c>
      <c r="E38" s="3"/>
      <c r="F38" s="143" t="s">
        <v>1031</v>
      </c>
      <c r="G38" s="3">
        <v>0.11799999999999999</v>
      </c>
      <c r="H38">
        <v>0.14699999999999999</v>
      </c>
      <c r="I38" s="3"/>
    </row>
    <row r="39" spans="1:9" x14ac:dyDescent="0.25">
      <c r="A39" t="s">
        <v>23</v>
      </c>
      <c r="B39" s="3">
        <v>0.2</v>
      </c>
      <c r="C39" s="3">
        <v>0.48599999999999999</v>
      </c>
      <c r="D39">
        <f t="shared" si="0"/>
        <v>0.24299999999999999</v>
      </c>
      <c r="E39" s="3"/>
      <c r="F39" s="143" t="s">
        <v>387</v>
      </c>
      <c r="G39" s="3">
        <v>8.3000000000000004E-2</v>
      </c>
      <c r="H39">
        <v>0.1875</v>
      </c>
      <c r="I39" s="3"/>
    </row>
    <row r="40" spans="1:9" x14ac:dyDescent="0.25">
      <c r="A40" t="s">
        <v>24</v>
      </c>
      <c r="B40" s="3">
        <v>0.22900000000000001</v>
      </c>
      <c r="C40" s="3">
        <v>0.25700000000000001</v>
      </c>
      <c r="D40">
        <f t="shared" si="0"/>
        <v>0.1285</v>
      </c>
      <c r="E40" s="3"/>
      <c r="F40" t="s">
        <v>309</v>
      </c>
      <c r="G40" s="3">
        <v>0.14299999999999999</v>
      </c>
      <c r="H40">
        <v>0.13100000000000001</v>
      </c>
      <c r="I40" s="3"/>
    </row>
    <row r="41" spans="1:9" x14ac:dyDescent="0.25">
      <c r="A41" t="s">
        <v>25</v>
      </c>
      <c r="B41" s="3">
        <v>0.1</v>
      </c>
      <c r="C41" s="3">
        <v>0.26700000000000002</v>
      </c>
      <c r="D41">
        <f t="shared" si="0"/>
        <v>0.13350000000000001</v>
      </c>
      <c r="E41" s="3"/>
      <c r="F41" t="s">
        <v>83</v>
      </c>
      <c r="G41" s="3">
        <v>0.111</v>
      </c>
      <c r="H41">
        <v>0.16650000000000001</v>
      </c>
      <c r="I41" s="3"/>
    </row>
    <row r="42" spans="1:9" x14ac:dyDescent="0.25">
      <c r="A42" t="s">
        <v>26</v>
      </c>
      <c r="B42" s="3">
        <v>0</v>
      </c>
      <c r="C42" s="3">
        <v>0.2</v>
      </c>
      <c r="D42">
        <f t="shared" si="0"/>
        <v>0.1</v>
      </c>
      <c r="E42" s="3"/>
      <c r="F42" s="143" t="s">
        <v>376</v>
      </c>
      <c r="G42" s="3">
        <v>0.17599999999999999</v>
      </c>
      <c r="H42">
        <v>0.10299999999999999</v>
      </c>
      <c r="I42" s="3"/>
    </row>
    <row r="43" spans="1:9" x14ac:dyDescent="0.25">
      <c r="A43" t="s">
        <v>27</v>
      </c>
      <c r="B43" s="3">
        <v>0.38200000000000001</v>
      </c>
      <c r="C43" s="3">
        <v>0.47099999999999997</v>
      </c>
      <c r="D43">
        <f t="shared" si="0"/>
        <v>0.23549999999999999</v>
      </c>
      <c r="E43" s="3"/>
      <c r="F43" t="s">
        <v>36</v>
      </c>
      <c r="G43" s="3">
        <v>8.3000000000000004E-2</v>
      </c>
      <c r="H43">
        <v>0.20849999999999999</v>
      </c>
      <c r="I43" s="3"/>
    </row>
    <row r="44" spans="1:9" x14ac:dyDescent="0.25">
      <c r="A44" t="s">
        <v>28</v>
      </c>
      <c r="B44" s="3">
        <v>0.22600000000000001</v>
      </c>
      <c r="C44" s="3">
        <v>0.51600000000000001</v>
      </c>
      <c r="D44">
        <f t="shared" si="0"/>
        <v>0.25800000000000001</v>
      </c>
      <c r="E44" s="3"/>
      <c r="F44" t="s">
        <v>72</v>
      </c>
      <c r="G44" s="3">
        <v>8.3000000000000004E-2</v>
      </c>
      <c r="H44">
        <v>0.20849999999999999</v>
      </c>
      <c r="I44" s="3"/>
    </row>
    <row r="45" spans="1:9" x14ac:dyDescent="0.25">
      <c r="A45" t="s">
        <v>29</v>
      </c>
      <c r="B45" s="3">
        <v>0.17599999999999999</v>
      </c>
      <c r="C45" s="3">
        <v>0.20599999999999999</v>
      </c>
      <c r="D45">
        <f t="shared" si="0"/>
        <v>0.10299999999999999</v>
      </c>
      <c r="E45" s="3"/>
      <c r="F45" s="143" t="s">
        <v>1024</v>
      </c>
      <c r="G45" s="3">
        <v>0.13500000000000001</v>
      </c>
      <c r="H45">
        <v>0.16200000000000001</v>
      </c>
      <c r="I45" s="3"/>
    </row>
    <row r="46" spans="1:9" x14ac:dyDescent="0.25">
      <c r="A46" t="s">
        <v>30</v>
      </c>
      <c r="B46" s="3">
        <v>0.16700000000000001</v>
      </c>
      <c r="C46" s="3">
        <v>0.33300000000000002</v>
      </c>
      <c r="D46">
        <f t="shared" si="0"/>
        <v>0.16650000000000001</v>
      </c>
      <c r="E46" s="3"/>
      <c r="F46" t="s">
        <v>84</v>
      </c>
      <c r="G46" s="3">
        <v>0</v>
      </c>
      <c r="H46">
        <v>0.3</v>
      </c>
      <c r="I46" s="3"/>
    </row>
    <row r="47" spans="1:9" x14ac:dyDescent="0.25">
      <c r="A47" t="s">
        <v>31</v>
      </c>
      <c r="B47" s="3">
        <v>0.27300000000000002</v>
      </c>
      <c r="C47" s="3">
        <v>0.36399999999999999</v>
      </c>
      <c r="D47">
        <f t="shared" si="0"/>
        <v>0.182</v>
      </c>
      <c r="E47" s="3"/>
      <c r="F47" t="s">
        <v>59</v>
      </c>
      <c r="G47" s="3">
        <v>9.4E-2</v>
      </c>
      <c r="H47">
        <v>0.217</v>
      </c>
      <c r="I47" s="3"/>
    </row>
    <row r="48" spans="1:9" x14ac:dyDescent="0.25">
      <c r="A48" t="s">
        <v>32</v>
      </c>
      <c r="B48" s="3">
        <v>0.19500000000000001</v>
      </c>
      <c r="C48" s="3">
        <v>0.51200000000000001</v>
      </c>
      <c r="D48">
        <f t="shared" si="0"/>
        <v>0.25600000000000001</v>
      </c>
      <c r="E48" s="3"/>
      <c r="F48" t="s">
        <v>77</v>
      </c>
      <c r="G48" s="3">
        <v>0.105</v>
      </c>
      <c r="H48">
        <v>0.21049999999999999</v>
      </c>
      <c r="I48" s="3"/>
    </row>
    <row r="49" spans="1:9" x14ac:dyDescent="0.25">
      <c r="A49" t="s">
        <v>33</v>
      </c>
      <c r="B49" s="3">
        <v>8.3000000000000004E-2</v>
      </c>
      <c r="C49" s="3">
        <v>0.375</v>
      </c>
      <c r="D49">
        <f t="shared" si="0"/>
        <v>0.1875</v>
      </c>
      <c r="E49" s="3"/>
      <c r="F49" t="s">
        <v>264</v>
      </c>
      <c r="G49" s="3">
        <v>0.16200000000000001</v>
      </c>
      <c r="H49">
        <v>0.1545</v>
      </c>
      <c r="I49" s="3"/>
    </row>
    <row r="50" spans="1:9" x14ac:dyDescent="0.25">
      <c r="A50" t="s">
        <v>34</v>
      </c>
      <c r="B50" s="3">
        <v>4.8000000000000001E-2</v>
      </c>
      <c r="C50" s="3">
        <v>0.33300000000000002</v>
      </c>
      <c r="D50">
        <f t="shared" si="0"/>
        <v>0.16650000000000001</v>
      </c>
      <c r="E50" s="3"/>
      <c r="F50" t="s">
        <v>69</v>
      </c>
      <c r="G50" s="3">
        <v>0.17599999999999999</v>
      </c>
      <c r="H50">
        <v>0.14699999999999999</v>
      </c>
      <c r="I50" s="3"/>
    </row>
    <row r="51" spans="1:9" x14ac:dyDescent="0.25">
      <c r="A51" t="s">
        <v>35</v>
      </c>
      <c r="B51" s="3">
        <v>7.6999999999999999E-2</v>
      </c>
      <c r="C51" s="3">
        <v>0.53800000000000003</v>
      </c>
      <c r="D51">
        <f t="shared" si="0"/>
        <v>0.26900000000000002</v>
      </c>
      <c r="E51" s="3"/>
      <c r="F51" t="s">
        <v>76</v>
      </c>
      <c r="G51" s="3">
        <v>0.1</v>
      </c>
      <c r="H51">
        <v>0.22500000000000001</v>
      </c>
      <c r="I51" s="3"/>
    </row>
    <row r="52" spans="1:9" x14ac:dyDescent="0.25">
      <c r="A52" t="s">
        <v>36</v>
      </c>
      <c r="B52" s="3">
        <v>8.3000000000000004E-2</v>
      </c>
      <c r="C52" s="3">
        <v>0.41699999999999998</v>
      </c>
      <c r="D52">
        <f t="shared" si="0"/>
        <v>0.20849999999999999</v>
      </c>
      <c r="E52" s="3"/>
      <c r="F52" s="143" t="s">
        <v>1032</v>
      </c>
      <c r="G52" s="3">
        <v>9.5000000000000001E-2</v>
      </c>
      <c r="H52">
        <v>0.23799999999999999</v>
      </c>
      <c r="I52" s="3"/>
    </row>
    <row r="53" spans="1:9" x14ac:dyDescent="0.25">
      <c r="A53" t="s">
        <v>37</v>
      </c>
      <c r="B53" s="3">
        <v>0</v>
      </c>
      <c r="C53" s="3">
        <v>0.4</v>
      </c>
      <c r="D53">
        <f t="shared" si="0"/>
        <v>0.2</v>
      </c>
      <c r="E53" s="3"/>
      <c r="F53" t="s">
        <v>95</v>
      </c>
      <c r="G53" s="3">
        <v>8.3000000000000004E-2</v>
      </c>
      <c r="H53">
        <v>0.25</v>
      </c>
      <c r="I53" s="3"/>
    </row>
    <row r="54" spans="1:9" x14ac:dyDescent="0.25">
      <c r="A54" t="s">
        <v>38</v>
      </c>
      <c r="B54" s="3">
        <v>0.03</v>
      </c>
      <c r="C54" s="3">
        <v>0.42399999999999999</v>
      </c>
      <c r="D54">
        <f t="shared" si="0"/>
        <v>0.21199999999999999</v>
      </c>
      <c r="E54" s="3"/>
      <c r="F54" t="s">
        <v>66</v>
      </c>
      <c r="G54" s="3">
        <v>4.8000000000000001E-2</v>
      </c>
      <c r="H54">
        <v>0.28549999999999998</v>
      </c>
      <c r="I54" s="3"/>
    </row>
    <row r="55" spans="1:9" x14ac:dyDescent="0.25">
      <c r="A55" t="s">
        <v>39</v>
      </c>
      <c r="B55" s="3">
        <v>5.6000000000000001E-2</v>
      </c>
      <c r="C55" s="3">
        <v>0.38900000000000001</v>
      </c>
      <c r="D55">
        <f t="shared" si="0"/>
        <v>0.19450000000000001</v>
      </c>
      <c r="E55" s="3"/>
      <c r="F55" t="s">
        <v>30</v>
      </c>
      <c r="G55" s="3">
        <v>0.16700000000000001</v>
      </c>
      <c r="H55">
        <v>0.16650000000000001</v>
      </c>
      <c r="I55" s="3"/>
    </row>
    <row r="56" spans="1:9" x14ac:dyDescent="0.25">
      <c r="A56" t="s">
        <v>40</v>
      </c>
      <c r="B56" s="3">
        <v>0.21199999999999999</v>
      </c>
      <c r="C56" s="3">
        <v>0.48499999999999999</v>
      </c>
      <c r="D56">
        <f t="shared" si="0"/>
        <v>0.24249999999999999</v>
      </c>
      <c r="E56" s="3"/>
      <c r="F56" t="s">
        <v>64</v>
      </c>
      <c r="G56" s="3">
        <v>0.25</v>
      </c>
      <c r="H56">
        <v>8.3500000000000005E-2</v>
      </c>
      <c r="I56" s="3"/>
    </row>
    <row r="57" spans="1:9" x14ac:dyDescent="0.25">
      <c r="A57" t="s">
        <v>41</v>
      </c>
      <c r="B57" s="3">
        <v>0</v>
      </c>
      <c r="C57" s="3">
        <v>0.25</v>
      </c>
      <c r="D57">
        <f t="shared" si="0"/>
        <v>0.125</v>
      </c>
      <c r="E57" s="3"/>
      <c r="F57" t="s">
        <v>86</v>
      </c>
      <c r="G57" s="3">
        <v>0.158</v>
      </c>
      <c r="H57">
        <v>0.184</v>
      </c>
      <c r="I57" s="3"/>
    </row>
    <row r="58" spans="1:9" x14ac:dyDescent="0.25">
      <c r="A58" t="s">
        <v>42</v>
      </c>
      <c r="B58" s="3">
        <v>0</v>
      </c>
      <c r="C58" s="3">
        <v>0.36399999999999999</v>
      </c>
      <c r="D58">
        <f t="shared" si="0"/>
        <v>0.182</v>
      </c>
      <c r="E58" s="3"/>
      <c r="F58" t="s">
        <v>35</v>
      </c>
      <c r="G58" s="3">
        <v>7.6999999999999999E-2</v>
      </c>
      <c r="H58">
        <v>0.26900000000000002</v>
      </c>
      <c r="I58" s="3"/>
    </row>
    <row r="59" spans="1:9" x14ac:dyDescent="0.25">
      <c r="A59" t="s">
        <v>43</v>
      </c>
      <c r="B59" s="3">
        <v>0</v>
      </c>
      <c r="C59" s="3">
        <v>0.5</v>
      </c>
      <c r="D59">
        <f t="shared" si="0"/>
        <v>0.25</v>
      </c>
      <c r="E59" s="3"/>
      <c r="F59" t="s">
        <v>45</v>
      </c>
      <c r="G59" s="3">
        <v>0.13900000000000001</v>
      </c>
      <c r="H59">
        <v>0.20849999999999999</v>
      </c>
      <c r="I59" s="3"/>
    </row>
    <row r="60" spans="1:9" x14ac:dyDescent="0.25">
      <c r="A60" t="s">
        <v>44</v>
      </c>
      <c r="B60" s="3">
        <v>0.14599999999999999</v>
      </c>
      <c r="C60" s="3">
        <v>0.438</v>
      </c>
      <c r="D60">
        <f t="shared" si="0"/>
        <v>0.219</v>
      </c>
      <c r="E60" s="3"/>
      <c r="G60" t="s">
        <v>100</v>
      </c>
      <c r="H60" t="s">
        <v>101</v>
      </c>
    </row>
    <row r="61" spans="1:9" x14ac:dyDescent="0.25">
      <c r="A61" t="s">
        <v>45</v>
      </c>
      <c r="B61" s="3">
        <v>0.13900000000000001</v>
      </c>
      <c r="C61" s="3">
        <v>0.41699999999999998</v>
      </c>
      <c r="D61">
        <f t="shared" si="0"/>
        <v>0.20849999999999999</v>
      </c>
      <c r="E61" s="3"/>
      <c r="F61" t="s">
        <v>24</v>
      </c>
      <c r="G61" s="3">
        <v>0.22900000000000001</v>
      </c>
      <c r="H61">
        <v>0.1285</v>
      </c>
      <c r="I61" s="3"/>
    </row>
    <row r="62" spans="1:9" x14ac:dyDescent="0.25">
      <c r="A62" t="s">
        <v>46</v>
      </c>
      <c r="B62" s="3">
        <v>0.20699999999999999</v>
      </c>
      <c r="C62" s="3">
        <v>0.51700000000000002</v>
      </c>
      <c r="D62">
        <f t="shared" si="0"/>
        <v>0.25850000000000001</v>
      </c>
      <c r="E62" s="3"/>
      <c r="F62" t="s">
        <v>44</v>
      </c>
      <c r="G62" s="3">
        <v>0.14599999999999999</v>
      </c>
      <c r="H62">
        <v>0.219</v>
      </c>
      <c r="I62" s="3"/>
    </row>
    <row r="63" spans="1:9" x14ac:dyDescent="0.25">
      <c r="A63" t="s">
        <v>47</v>
      </c>
      <c r="B63" s="3">
        <v>3.4000000000000002E-2</v>
      </c>
      <c r="C63" s="3">
        <v>0.24099999999999999</v>
      </c>
      <c r="D63">
        <f t="shared" si="0"/>
        <v>0.1205</v>
      </c>
      <c r="E63" s="3"/>
      <c r="F63" t="s">
        <v>22</v>
      </c>
      <c r="G63" s="3">
        <v>6.7000000000000004E-2</v>
      </c>
      <c r="H63">
        <v>0.3</v>
      </c>
      <c r="I63" s="3"/>
    </row>
    <row r="64" spans="1:9" x14ac:dyDescent="0.25">
      <c r="A64" t="s">
        <v>48</v>
      </c>
      <c r="B64" s="3">
        <v>9.5000000000000001E-2</v>
      </c>
      <c r="C64" s="3">
        <v>0.47599999999999998</v>
      </c>
      <c r="D64">
        <f t="shared" si="0"/>
        <v>0.23799999999999999</v>
      </c>
      <c r="E64" s="3"/>
      <c r="F64" t="s">
        <v>269</v>
      </c>
      <c r="G64" s="3">
        <v>0.182</v>
      </c>
      <c r="H64">
        <v>0.19700000000000001</v>
      </c>
      <c r="I64" s="3"/>
    </row>
    <row r="65" spans="1:9" x14ac:dyDescent="0.25">
      <c r="A65" t="s">
        <v>49</v>
      </c>
      <c r="B65" s="3">
        <v>0.05</v>
      </c>
      <c r="C65" s="3">
        <v>0.25</v>
      </c>
      <c r="D65">
        <f t="shared" si="0"/>
        <v>0.125</v>
      </c>
      <c r="E65" s="3"/>
      <c r="F65" t="s">
        <v>92</v>
      </c>
      <c r="G65" s="3">
        <v>0.17399999999999999</v>
      </c>
      <c r="H65">
        <v>0.2175</v>
      </c>
      <c r="I65" s="3"/>
    </row>
    <row r="66" spans="1:9" x14ac:dyDescent="0.25">
      <c r="A66" t="s">
        <v>50</v>
      </c>
      <c r="B66" s="3">
        <v>0.23799999999999999</v>
      </c>
      <c r="C66" s="3">
        <v>0.33300000000000002</v>
      </c>
      <c r="D66">
        <f t="shared" si="0"/>
        <v>0.16650000000000001</v>
      </c>
      <c r="E66" s="3"/>
      <c r="F66" t="s">
        <v>91</v>
      </c>
      <c r="G66" s="3">
        <v>0.14299999999999999</v>
      </c>
      <c r="H66">
        <v>0.25</v>
      </c>
      <c r="I66" s="3"/>
    </row>
    <row r="67" spans="1:9" x14ac:dyDescent="0.25">
      <c r="A67" t="s">
        <v>51</v>
      </c>
      <c r="B67" s="3">
        <v>0.11799999999999999</v>
      </c>
      <c r="C67" s="3">
        <v>0.29399999999999998</v>
      </c>
      <c r="D67">
        <f t="shared" si="0"/>
        <v>0.14699999999999999</v>
      </c>
      <c r="E67" s="3"/>
      <c r="F67" t="s">
        <v>339</v>
      </c>
      <c r="G67" s="3">
        <v>0.16700000000000001</v>
      </c>
      <c r="H67">
        <v>0.23350000000000001</v>
      </c>
      <c r="I67" s="3"/>
    </row>
    <row r="68" spans="1:9" x14ac:dyDescent="0.25">
      <c r="A68" t="s">
        <v>52</v>
      </c>
      <c r="B68" s="3">
        <v>9.4E-2</v>
      </c>
      <c r="C68" s="3">
        <v>6.3E-2</v>
      </c>
      <c r="D68">
        <f t="shared" si="0"/>
        <v>3.15E-2</v>
      </c>
      <c r="E68" s="3"/>
      <c r="F68" s="143" t="s">
        <v>1023</v>
      </c>
      <c r="G68" s="3">
        <v>0.23799999999999999</v>
      </c>
      <c r="H68">
        <v>0.16650000000000001</v>
      </c>
      <c r="I68" s="3"/>
    </row>
    <row r="69" spans="1:9" x14ac:dyDescent="0.25">
      <c r="A69" t="s">
        <v>53</v>
      </c>
      <c r="B69" s="3">
        <v>0.14299999999999999</v>
      </c>
      <c r="C69" s="3">
        <v>0.14299999999999999</v>
      </c>
      <c r="D69">
        <f t="shared" ref="D69:D115" si="1">+C69*0.5</f>
        <v>7.1499999999999994E-2</v>
      </c>
      <c r="E69" s="3"/>
      <c r="F69" t="s">
        <v>300</v>
      </c>
      <c r="G69" s="3">
        <v>0.188</v>
      </c>
      <c r="H69">
        <v>0.219</v>
      </c>
      <c r="I69" s="3"/>
    </row>
    <row r="70" spans="1:9" x14ac:dyDescent="0.25">
      <c r="A70" t="s">
        <v>54</v>
      </c>
      <c r="B70" s="3">
        <v>4.8000000000000001E-2</v>
      </c>
      <c r="C70" s="3">
        <v>0.23799999999999999</v>
      </c>
      <c r="D70">
        <f t="shared" si="1"/>
        <v>0.11899999999999999</v>
      </c>
      <c r="E70" s="3"/>
      <c r="F70" t="s">
        <v>82</v>
      </c>
      <c r="G70" s="3">
        <v>0.182</v>
      </c>
      <c r="H70">
        <v>0.22750000000000001</v>
      </c>
      <c r="I70" s="3"/>
    </row>
    <row r="71" spans="1:9" x14ac:dyDescent="0.25">
      <c r="A71" t="s">
        <v>55</v>
      </c>
      <c r="B71" s="3">
        <v>0.26900000000000002</v>
      </c>
      <c r="C71" s="3">
        <v>0.5</v>
      </c>
      <c r="D71">
        <f t="shared" si="1"/>
        <v>0.25</v>
      </c>
      <c r="E71" s="3"/>
      <c r="F71" t="s">
        <v>344</v>
      </c>
      <c r="G71" s="3">
        <v>0.14000000000000001</v>
      </c>
      <c r="H71">
        <v>0.27900000000000003</v>
      </c>
      <c r="I71" s="3"/>
    </row>
    <row r="72" spans="1:9" x14ac:dyDescent="0.25">
      <c r="A72" t="s">
        <v>56</v>
      </c>
      <c r="B72" s="3">
        <v>0.13500000000000001</v>
      </c>
      <c r="C72" s="3">
        <v>0.32400000000000001</v>
      </c>
      <c r="D72">
        <f t="shared" si="1"/>
        <v>0.16200000000000001</v>
      </c>
      <c r="E72" s="3"/>
      <c r="F72" t="s">
        <v>70</v>
      </c>
      <c r="G72" s="3">
        <v>0.25</v>
      </c>
      <c r="H72">
        <v>0.17499999999999999</v>
      </c>
      <c r="I72" s="3"/>
    </row>
    <row r="73" spans="1:9" x14ac:dyDescent="0.25">
      <c r="A73" t="s">
        <v>57</v>
      </c>
      <c r="B73" s="3">
        <v>0.13500000000000001</v>
      </c>
      <c r="C73" s="3">
        <v>0.216</v>
      </c>
      <c r="D73">
        <f t="shared" si="1"/>
        <v>0.108</v>
      </c>
      <c r="E73" s="3"/>
      <c r="F73" t="s">
        <v>285</v>
      </c>
      <c r="G73" s="3">
        <v>0.28100000000000003</v>
      </c>
      <c r="H73">
        <v>0.1565</v>
      </c>
      <c r="I73" s="3"/>
    </row>
    <row r="74" spans="1:9" x14ac:dyDescent="0.25">
      <c r="A74" t="s">
        <v>58</v>
      </c>
      <c r="B74" s="3">
        <v>2.5999999999999999E-2</v>
      </c>
      <c r="C74" s="3">
        <v>0.21099999999999999</v>
      </c>
      <c r="D74">
        <f t="shared" si="1"/>
        <v>0.1055</v>
      </c>
      <c r="E74" s="3"/>
      <c r="F74" t="s">
        <v>290</v>
      </c>
      <c r="G74" s="3">
        <v>0.25</v>
      </c>
      <c r="H74">
        <v>0.1875</v>
      </c>
      <c r="I74" s="3"/>
    </row>
    <row r="75" spans="1:9" x14ac:dyDescent="0.25">
      <c r="A75" t="s">
        <v>59</v>
      </c>
      <c r="B75" s="3">
        <v>9.4E-2</v>
      </c>
      <c r="C75" s="3">
        <v>0.434</v>
      </c>
      <c r="D75">
        <f t="shared" si="1"/>
        <v>0.217</v>
      </c>
      <c r="E75" s="3"/>
      <c r="F75" t="s">
        <v>71</v>
      </c>
      <c r="G75" s="3">
        <v>0.245</v>
      </c>
      <c r="H75">
        <v>0.19350000000000001</v>
      </c>
      <c r="I75" s="3"/>
    </row>
    <row r="76" spans="1:9" x14ac:dyDescent="0.25">
      <c r="A76" t="s">
        <v>60</v>
      </c>
      <c r="B76" s="3">
        <v>0.45200000000000001</v>
      </c>
      <c r="C76" s="3">
        <v>0.41899999999999998</v>
      </c>
      <c r="D76">
        <f t="shared" si="1"/>
        <v>0.20949999999999999</v>
      </c>
      <c r="E76" s="3"/>
      <c r="F76" t="s">
        <v>23</v>
      </c>
      <c r="G76" s="3">
        <v>0.2</v>
      </c>
      <c r="H76">
        <v>0.24299999999999999</v>
      </c>
      <c r="I76" s="3"/>
    </row>
    <row r="77" spans="1:9" x14ac:dyDescent="0.25">
      <c r="A77" t="s">
        <v>61</v>
      </c>
      <c r="B77" s="3">
        <v>8.7999999999999995E-2</v>
      </c>
      <c r="C77" s="3">
        <v>0.316</v>
      </c>
      <c r="D77">
        <f t="shared" si="1"/>
        <v>0.158</v>
      </c>
      <c r="E77" s="3"/>
      <c r="F77" t="s">
        <v>32</v>
      </c>
      <c r="G77" s="3">
        <v>0.19500000000000001</v>
      </c>
      <c r="H77">
        <v>0.25600000000000001</v>
      </c>
      <c r="I77" s="3"/>
    </row>
    <row r="78" spans="1:9" x14ac:dyDescent="0.25">
      <c r="A78" t="s">
        <v>62</v>
      </c>
      <c r="B78" s="3">
        <v>4.2999999999999997E-2</v>
      </c>
      <c r="C78" s="3">
        <v>0.39100000000000001</v>
      </c>
      <c r="D78">
        <f t="shared" si="1"/>
        <v>0.19550000000000001</v>
      </c>
      <c r="E78" s="3"/>
      <c r="F78" t="s">
        <v>40</v>
      </c>
      <c r="G78" s="3">
        <v>0.21199999999999999</v>
      </c>
      <c r="H78">
        <v>0.24249999999999999</v>
      </c>
      <c r="I78" s="3"/>
    </row>
    <row r="79" spans="1:9" x14ac:dyDescent="0.25">
      <c r="A79" t="s">
        <v>63</v>
      </c>
      <c r="B79" s="3">
        <v>0</v>
      </c>
      <c r="C79" s="3">
        <v>9.6000000000000002E-2</v>
      </c>
      <c r="D79">
        <f t="shared" si="1"/>
        <v>4.8000000000000001E-2</v>
      </c>
      <c r="E79" s="3"/>
      <c r="F79" t="s">
        <v>31</v>
      </c>
      <c r="G79" s="3">
        <v>0.27300000000000002</v>
      </c>
      <c r="H79">
        <v>0.182</v>
      </c>
      <c r="I79" s="3"/>
    </row>
    <row r="80" spans="1:9" x14ac:dyDescent="0.25">
      <c r="A80" t="s">
        <v>64</v>
      </c>
      <c r="B80" s="3">
        <v>0.25</v>
      </c>
      <c r="C80" s="3">
        <v>0.16700000000000001</v>
      </c>
      <c r="D80">
        <f t="shared" si="1"/>
        <v>8.3500000000000005E-2</v>
      </c>
      <c r="E80" s="3"/>
      <c r="F80" t="s">
        <v>68</v>
      </c>
      <c r="G80" s="3">
        <v>0.26400000000000001</v>
      </c>
      <c r="H80">
        <v>0.19850000000000001</v>
      </c>
      <c r="I80" s="3"/>
    </row>
    <row r="81" spans="1:10" x14ac:dyDescent="0.25">
      <c r="A81" t="s">
        <v>65</v>
      </c>
      <c r="B81" s="3">
        <v>0</v>
      </c>
      <c r="C81" s="3">
        <v>0.313</v>
      </c>
      <c r="D81">
        <f t="shared" si="1"/>
        <v>0.1565</v>
      </c>
      <c r="E81" s="3"/>
      <c r="F81" t="s">
        <v>46</v>
      </c>
      <c r="G81" s="3">
        <v>0.20699999999999999</v>
      </c>
      <c r="H81">
        <v>0.25850000000000001</v>
      </c>
      <c r="I81" s="3"/>
      <c r="J81" s="3"/>
    </row>
    <row r="82" spans="1:10" x14ac:dyDescent="0.25">
      <c r="A82" t="s">
        <v>66</v>
      </c>
      <c r="B82" s="3">
        <v>4.8000000000000001E-2</v>
      </c>
      <c r="C82" s="3">
        <v>0.57099999999999995</v>
      </c>
      <c r="D82">
        <f t="shared" si="1"/>
        <v>0.28549999999999998</v>
      </c>
      <c r="E82" s="3"/>
      <c r="F82" t="s">
        <v>96</v>
      </c>
      <c r="G82" s="3">
        <v>0.2</v>
      </c>
      <c r="H82">
        <v>0.26650000000000001</v>
      </c>
      <c r="I82" s="3"/>
      <c r="J82" s="3"/>
    </row>
    <row r="83" spans="1:10" x14ac:dyDescent="0.25">
      <c r="A83" t="s">
        <v>67</v>
      </c>
      <c r="B83" s="3">
        <v>5.8999999999999997E-2</v>
      </c>
      <c r="C83" s="3">
        <v>0.17599999999999999</v>
      </c>
      <c r="D83">
        <f t="shared" si="1"/>
        <v>8.7999999999999995E-2</v>
      </c>
      <c r="E83" s="3"/>
      <c r="F83" t="s">
        <v>319</v>
      </c>
      <c r="G83" s="3">
        <v>0.224</v>
      </c>
      <c r="H83">
        <v>0.2465</v>
      </c>
      <c r="I83" s="3"/>
      <c r="J83" s="3"/>
    </row>
    <row r="84" spans="1:10" x14ac:dyDescent="0.25">
      <c r="A84" t="s">
        <v>68</v>
      </c>
      <c r="B84" s="3">
        <v>0.26400000000000001</v>
      </c>
      <c r="C84" s="3">
        <v>0.39700000000000002</v>
      </c>
      <c r="D84">
        <f t="shared" si="1"/>
        <v>0.19850000000000001</v>
      </c>
      <c r="E84" s="3"/>
      <c r="F84" t="s">
        <v>28</v>
      </c>
      <c r="G84" s="3">
        <v>0.22600000000000001</v>
      </c>
      <c r="H84">
        <v>0.25800000000000001</v>
      </c>
      <c r="I84" s="3"/>
      <c r="J84" s="3"/>
    </row>
    <row r="85" spans="1:10" x14ac:dyDescent="0.25">
      <c r="A85" t="s">
        <v>69</v>
      </c>
      <c r="B85" s="3">
        <v>0.17599999999999999</v>
      </c>
      <c r="C85" s="3">
        <v>0.29399999999999998</v>
      </c>
      <c r="D85">
        <f t="shared" si="1"/>
        <v>0.14699999999999999</v>
      </c>
      <c r="E85" s="3"/>
      <c r="F85" t="s">
        <v>240</v>
      </c>
      <c r="G85" s="3">
        <v>0.313</v>
      </c>
      <c r="H85">
        <v>0.18149999999999999</v>
      </c>
      <c r="I85" s="3"/>
      <c r="J85" s="3"/>
    </row>
    <row r="86" spans="1:10" x14ac:dyDescent="0.25">
      <c r="A86" t="s">
        <v>70</v>
      </c>
      <c r="B86" s="3">
        <v>0.25</v>
      </c>
      <c r="C86" s="3">
        <v>0.35</v>
      </c>
      <c r="D86">
        <f t="shared" si="1"/>
        <v>0.17499999999999999</v>
      </c>
      <c r="E86" s="3"/>
      <c r="F86" t="s">
        <v>677</v>
      </c>
      <c r="G86" s="3">
        <v>0.312</v>
      </c>
      <c r="H86">
        <v>0.20150000000000001</v>
      </c>
      <c r="I86" s="3"/>
      <c r="J86" s="3"/>
    </row>
    <row r="87" spans="1:10" x14ac:dyDescent="0.25">
      <c r="A87" t="s">
        <v>71</v>
      </c>
      <c r="B87" s="3">
        <v>0.245</v>
      </c>
      <c r="C87" s="3">
        <v>0.38700000000000001</v>
      </c>
      <c r="D87">
        <f t="shared" si="1"/>
        <v>0.19350000000000001</v>
      </c>
      <c r="E87" s="3"/>
      <c r="F87" t="s">
        <v>225</v>
      </c>
      <c r="G87" s="3">
        <v>0.24299999999999999</v>
      </c>
      <c r="H87">
        <v>0.27050000000000002</v>
      </c>
      <c r="I87" s="3"/>
      <c r="J87" s="3"/>
    </row>
    <row r="88" spans="1:10" x14ac:dyDescent="0.25">
      <c r="A88" t="s">
        <v>72</v>
      </c>
      <c r="B88" s="3">
        <v>8.3000000000000004E-2</v>
      </c>
      <c r="C88" s="3">
        <v>0.41699999999999998</v>
      </c>
      <c r="D88">
        <f t="shared" si="1"/>
        <v>0.20849999999999999</v>
      </c>
      <c r="E88" s="3"/>
      <c r="F88" s="143" t="s">
        <v>1025</v>
      </c>
      <c r="G88" s="3">
        <v>0.26900000000000002</v>
      </c>
      <c r="H88">
        <v>0.25</v>
      </c>
      <c r="I88" s="3"/>
      <c r="J88" s="3"/>
    </row>
    <row r="89" spans="1:10" x14ac:dyDescent="0.25">
      <c r="A89" t="s">
        <v>73</v>
      </c>
      <c r="B89" s="3">
        <v>7.6999999999999999E-2</v>
      </c>
      <c r="C89" s="3">
        <v>0.308</v>
      </c>
      <c r="D89">
        <f t="shared" si="1"/>
        <v>0.154</v>
      </c>
      <c r="E89" s="3"/>
      <c r="F89" t="s">
        <v>274</v>
      </c>
      <c r="G89" s="3">
        <v>0.29199999999999998</v>
      </c>
      <c r="H89">
        <v>0.23949999999999999</v>
      </c>
      <c r="I89" s="3"/>
      <c r="J89" s="3"/>
    </row>
    <row r="90" spans="1:10" x14ac:dyDescent="0.25">
      <c r="A90" t="s">
        <v>74</v>
      </c>
      <c r="B90" s="3">
        <v>4.8000000000000001E-2</v>
      </c>
      <c r="C90" s="3">
        <v>7.0999999999999994E-2</v>
      </c>
      <c r="D90">
        <f t="shared" si="1"/>
        <v>3.5499999999999997E-2</v>
      </c>
      <c r="E90" s="3"/>
      <c r="F90" t="s">
        <v>98</v>
      </c>
      <c r="G90" s="3">
        <v>0.19400000000000001</v>
      </c>
      <c r="H90">
        <v>0.33850000000000002</v>
      </c>
      <c r="I90" s="3"/>
      <c r="J90" s="3"/>
    </row>
    <row r="91" spans="1:10" x14ac:dyDescent="0.25">
      <c r="A91" t="s">
        <v>75</v>
      </c>
      <c r="B91" s="3">
        <v>0</v>
      </c>
      <c r="C91" s="3">
        <v>0.32300000000000001</v>
      </c>
      <c r="D91">
        <f t="shared" si="1"/>
        <v>0.1615</v>
      </c>
      <c r="E91" s="3"/>
      <c r="F91" t="s">
        <v>235</v>
      </c>
      <c r="G91" s="3">
        <v>0.34300000000000003</v>
      </c>
      <c r="H91">
        <v>0.19800000000000001</v>
      </c>
      <c r="I91" s="3"/>
      <c r="J91" s="3"/>
    </row>
    <row r="92" spans="1:10" x14ac:dyDescent="0.25">
      <c r="A92" t="s">
        <v>76</v>
      </c>
      <c r="B92" s="3">
        <v>0.1</v>
      </c>
      <c r="C92" s="3">
        <v>0.45</v>
      </c>
      <c r="D92">
        <f t="shared" si="1"/>
        <v>0.22500000000000001</v>
      </c>
      <c r="E92" s="3"/>
      <c r="F92" t="s">
        <v>202</v>
      </c>
      <c r="G92" s="3">
        <v>0.33300000000000002</v>
      </c>
      <c r="H92">
        <v>0.20849999999999999</v>
      </c>
      <c r="I92" s="3"/>
      <c r="J92" s="3"/>
    </row>
    <row r="93" spans="1:10" x14ac:dyDescent="0.25">
      <c r="A93" t="s">
        <v>77</v>
      </c>
      <c r="B93" s="3">
        <v>0.105</v>
      </c>
      <c r="C93" s="3">
        <v>0.42099999999999999</v>
      </c>
      <c r="D93">
        <f t="shared" si="1"/>
        <v>0.21049999999999999</v>
      </c>
      <c r="E93" s="3"/>
      <c r="F93" t="s">
        <v>279</v>
      </c>
      <c r="G93" s="3">
        <v>0.39300000000000002</v>
      </c>
      <c r="H93">
        <v>0.1605</v>
      </c>
      <c r="I93" s="3"/>
      <c r="J93" s="3"/>
    </row>
    <row r="94" spans="1:10" x14ac:dyDescent="0.25">
      <c r="A94" t="s">
        <v>78</v>
      </c>
      <c r="B94" s="3">
        <v>0</v>
      </c>
      <c r="C94" s="3">
        <v>0.125</v>
      </c>
      <c r="D94">
        <f t="shared" si="1"/>
        <v>6.25E-2</v>
      </c>
      <c r="E94" s="3"/>
      <c r="F94" t="s">
        <v>230</v>
      </c>
      <c r="G94" s="3">
        <v>0.31900000000000001</v>
      </c>
      <c r="H94">
        <v>0.24299999999999999</v>
      </c>
      <c r="I94" s="3"/>
      <c r="J94" s="3"/>
    </row>
    <row r="95" spans="1:10" x14ac:dyDescent="0.25">
      <c r="A95" t="s">
        <v>79</v>
      </c>
      <c r="B95" s="3">
        <v>6.7000000000000004E-2</v>
      </c>
      <c r="C95" s="3">
        <v>0.33300000000000002</v>
      </c>
      <c r="D95">
        <f t="shared" si="1"/>
        <v>0.16650000000000001</v>
      </c>
      <c r="E95" s="3"/>
      <c r="F95" t="s">
        <v>314</v>
      </c>
      <c r="G95" s="3">
        <v>0.35599999999999998</v>
      </c>
      <c r="H95">
        <v>0.222</v>
      </c>
      <c r="I95" s="3"/>
      <c r="J95" s="3"/>
    </row>
    <row r="96" spans="1:10" x14ac:dyDescent="0.25">
      <c r="A96" t="s">
        <v>80</v>
      </c>
      <c r="B96" s="3">
        <v>0.108</v>
      </c>
      <c r="C96" s="3">
        <v>0.216</v>
      </c>
      <c r="D96">
        <f t="shared" si="1"/>
        <v>0.108</v>
      </c>
      <c r="E96" s="3"/>
      <c r="F96" t="s">
        <v>89</v>
      </c>
      <c r="G96" s="3">
        <v>0.46899999999999997</v>
      </c>
      <c r="H96">
        <v>0.1095</v>
      </c>
      <c r="I96" s="3"/>
      <c r="J96" s="3"/>
    </row>
    <row r="97" spans="1:10" x14ac:dyDescent="0.25">
      <c r="A97" t="s">
        <v>81</v>
      </c>
      <c r="B97" s="3">
        <v>0.154</v>
      </c>
      <c r="C97" s="3">
        <v>7.6999999999999999E-2</v>
      </c>
      <c r="D97">
        <f t="shared" si="1"/>
        <v>3.85E-2</v>
      </c>
      <c r="E97" s="3"/>
      <c r="F97" t="s">
        <v>211</v>
      </c>
      <c r="G97" s="3">
        <v>0.34899999999999998</v>
      </c>
      <c r="H97">
        <v>0.23</v>
      </c>
      <c r="I97" s="3"/>
      <c r="J97" s="3"/>
    </row>
    <row r="98" spans="1:10" x14ac:dyDescent="0.25">
      <c r="A98" t="s">
        <v>99</v>
      </c>
      <c r="B98" s="3">
        <v>8.3000000000000004E-2</v>
      </c>
      <c r="C98" s="3">
        <v>0.25</v>
      </c>
      <c r="D98">
        <f t="shared" si="1"/>
        <v>0.125</v>
      </c>
      <c r="E98" s="3"/>
      <c r="F98" t="s">
        <v>259</v>
      </c>
      <c r="G98" s="3">
        <v>0.379</v>
      </c>
      <c r="H98">
        <v>0.20100000000000001</v>
      </c>
      <c r="I98" s="3"/>
      <c r="J98" s="3"/>
    </row>
    <row r="99" spans="1:10" x14ac:dyDescent="0.25">
      <c r="A99" t="s">
        <v>82</v>
      </c>
      <c r="B99" s="3">
        <v>0.182</v>
      </c>
      <c r="C99" s="3">
        <v>0.45500000000000002</v>
      </c>
      <c r="D99">
        <f t="shared" si="1"/>
        <v>0.22750000000000001</v>
      </c>
      <c r="E99" s="3"/>
      <c r="F99" t="s">
        <v>329</v>
      </c>
      <c r="G99" s="3">
        <v>0.33800000000000002</v>
      </c>
      <c r="H99">
        <v>0.24299999999999999</v>
      </c>
      <c r="I99" s="3"/>
      <c r="J99" s="3"/>
    </row>
    <row r="100" spans="1:10" x14ac:dyDescent="0.25">
      <c r="A100" t="s">
        <v>83</v>
      </c>
      <c r="B100" s="3">
        <v>0.111</v>
      </c>
      <c r="C100" s="3">
        <v>0.33300000000000002</v>
      </c>
      <c r="D100">
        <f t="shared" si="1"/>
        <v>0.16650000000000001</v>
      </c>
      <c r="E100" s="3"/>
      <c r="F100" t="s">
        <v>90</v>
      </c>
      <c r="G100" s="3">
        <v>0.34499999999999997</v>
      </c>
      <c r="H100">
        <v>0.24149999999999999</v>
      </c>
      <c r="I100" s="3"/>
      <c r="J100" s="3"/>
    </row>
    <row r="101" spans="1:10" x14ac:dyDescent="0.25">
      <c r="A101" t="s">
        <v>84</v>
      </c>
      <c r="B101" s="3">
        <v>0</v>
      </c>
      <c r="C101" s="3">
        <v>0.6</v>
      </c>
      <c r="D101">
        <f t="shared" si="1"/>
        <v>0.3</v>
      </c>
      <c r="E101" s="3"/>
      <c r="F101" t="s">
        <v>334</v>
      </c>
      <c r="G101" s="3">
        <v>0.30599999999999999</v>
      </c>
      <c r="H101">
        <v>0.29049999999999998</v>
      </c>
      <c r="I101" s="3"/>
      <c r="J101" s="3"/>
    </row>
    <row r="102" spans="1:10" x14ac:dyDescent="0.25">
      <c r="A102" t="s">
        <v>85</v>
      </c>
      <c r="B102" s="3">
        <v>0.375</v>
      </c>
      <c r="C102" s="3">
        <v>0.5</v>
      </c>
      <c r="D102">
        <f t="shared" si="1"/>
        <v>0.25</v>
      </c>
      <c r="E102" s="3"/>
      <c r="F102" t="s">
        <v>87</v>
      </c>
      <c r="G102" s="3">
        <v>0.35699999999999998</v>
      </c>
      <c r="H102">
        <v>0.25</v>
      </c>
      <c r="I102" s="3"/>
      <c r="J102" s="3"/>
    </row>
    <row r="103" spans="1:10" x14ac:dyDescent="0.25">
      <c r="A103" t="s">
        <v>86</v>
      </c>
      <c r="B103" s="3">
        <v>0.158</v>
      </c>
      <c r="C103" s="3">
        <v>0.36799999999999999</v>
      </c>
      <c r="D103">
        <f t="shared" si="1"/>
        <v>0.184</v>
      </c>
      <c r="E103" s="3"/>
      <c r="F103" t="s">
        <v>27</v>
      </c>
      <c r="G103" s="3">
        <v>0.38200000000000001</v>
      </c>
      <c r="H103">
        <v>0.23549999999999999</v>
      </c>
      <c r="I103" s="3"/>
      <c r="J103" s="3"/>
    </row>
    <row r="104" spans="1:10" x14ac:dyDescent="0.25">
      <c r="A104" t="s">
        <v>87</v>
      </c>
      <c r="B104" s="3">
        <v>0.35699999999999998</v>
      </c>
      <c r="C104" s="3">
        <v>0.5</v>
      </c>
      <c r="D104">
        <f t="shared" si="1"/>
        <v>0.25</v>
      </c>
      <c r="E104" s="3"/>
      <c r="F104" t="s">
        <v>305</v>
      </c>
      <c r="G104" s="3">
        <v>0.41499999999999998</v>
      </c>
      <c r="H104">
        <v>0.20749999999999999</v>
      </c>
      <c r="I104" s="3"/>
      <c r="J104" s="3"/>
    </row>
    <row r="105" spans="1:10" x14ac:dyDescent="0.25">
      <c r="A105" t="s">
        <v>88</v>
      </c>
      <c r="B105" s="3">
        <v>0.15</v>
      </c>
      <c r="C105" s="3">
        <v>0.2</v>
      </c>
      <c r="D105">
        <f t="shared" si="1"/>
        <v>0.1</v>
      </c>
      <c r="E105" s="3"/>
      <c r="F105" t="s">
        <v>85</v>
      </c>
      <c r="G105" s="3">
        <v>0.375</v>
      </c>
      <c r="H105">
        <v>0.25</v>
      </c>
      <c r="I105" s="3"/>
      <c r="J105" s="3"/>
    </row>
    <row r="106" spans="1:10" x14ac:dyDescent="0.25">
      <c r="A106" t="s">
        <v>89</v>
      </c>
      <c r="B106" s="3">
        <v>0.46899999999999997</v>
      </c>
      <c r="C106" s="3">
        <v>0.219</v>
      </c>
      <c r="D106">
        <f t="shared" si="1"/>
        <v>0.1095</v>
      </c>
      <c r="E106" s="3"/>
      <c r="F106" t="s">
        <v>254</v>
      </c>
      <c r="G106" s="3">
        <v>0.43</v>
      </c>
      <c r="H106">
        <v>0.19900000000000001</v>
      </c>
      <c r="I106" s="3"/>
      <c r="J106" s="3"/>
    </row>
    <row r="107" spans="1:10" x14ac:dyDescent="0.25">
      <c r="A107" t="s">
        <v>90</v>
      </c>
      <c r="B107" s="3">
        <v>0.34499999999999997</v>
      </c>
      <c r="C107" s="3">
        <v>0.48299999999999998</v>
      </c>
      <c r="D107">
        <f t="shared" si="1"/>
        <v>0.24149999999999999</v>
      </c>
      <c r="E107" s="3"/>
      <c r="F107" t="s">
        <v>207</v>
      </c>
      <c r="G107" s="3">
        <v>0.45300000000000001</v>
      </c>
      <c r="H107">
        <v>0.186</v>
      </c>
      <c r="I107" s="3"/>
      <c r="J107" s="3"/>
    </row>
    <row r="108" spans="1:10" x14ac:dyDescent="0.25">
      <c r="A108" t="s">
        <v>91</v>
      </c>
      <c r="B108" s="3">
        <v>0.14299999999999999</v>
      </c>
      <c r="C108" s="3">
        <v>0.5</v>
      </c>
      <c r="D108">
        <f t="shared" si="1"/>
        <v>0.25</v>
      </c>
      <c r="E108" s="3"/>
      <c r="F108" t="s">
        <v>197</v>
      </c>
      <c r="G108" s="3">
        <v>0.44600000000000001</v>
      </c>
      <c r="H108">
        <v>0.19650000000000001</v>
      </c>
      <c r="I108" s="3"/>
      <c r="J108" s="3"/>
    </row>
    <row r="109" spans="1:10" x14ac:dyDescent="0.25">
      <c r="A109" t="s">
        <v>92</v>
      </c>
      <c r="B109" s="3">
        <v>0.17399999999999999</v>
      </c>
      <c r="C109" s="3">
        <v>0.435</v>
      </c>
      <c r="D109">
        <f t="shared" si="1"/>
        <v>0.2175</v>
      </c>
      <c r="E109" s="3"/>
      <c r="F109" t="s">
        <v>97</v>
      </c>
      <c r="G109" s="3">
        <v>0.42899999999999999</v>
      </c>
      <c r="H109">
        <v>0.2145</v>
      </c>
      <c r="I109" s="3"/>
      <c r="J109" s="3"/>
    </row>
    <row r="110" spans="1:10" x14ac:dyDescent="0.25">
      <c r="A110" t="s">
        <v>93</v>
      </c>
      <c r="B110" s="3">
        <v>0.05</v>
      </c>
      <c r="C110" s="3">
        <v>0.2</v>
      </c>
      <c r="D110">
        <f t="shared" si="1"/>
        <v>0.1</v>
      </c>
      <c r="E110" s="3"/>
      <c r="F110" t="s">
        <v>249</v>
      </c>
      <c r="G110" s="3">
        <v>0.443</v>
      </c>
      <c r="H110">
        <v>0.20100000000000001</v>
      </c>
      <c r="I110" s="3"/>
      <c r="J110" s="3"/>
    </row>
    <row r="111" spans="1:10" x14ac:dyDescent="0.25">
      <c r="A111" t="s">
        <v>94</v>
      </c>
      <c r="B111" s="3">
        <v>4.8000000000000001E-2</v>
      </c>
      <c r="C111" s="3">
        <v>0.23799999999999999</v>
      </c>
      <c r="D111">
        <f t="shared" si="1"/>
        <v>0.11899999999999999</v>
      </c>
      <c r="E111" s="3"/>
      <c r="F111" t="s">
        <v>324</v>
      </c>
      <c r="G111" s="3">
        <v>0.36399999999999999</v>
      </c>
      <c r="H111">
        <v>0.28399999999999997</v>
      </c>
      <c r="I111" s="3"/>
      <c r="J111" s="3"/>
    </row>
    <row r="112" spans="1:10" x14ac:dyDescent="0.25">
      <c r="A112" t="s">
        <v>95</v>
      </c>
      <c r="B112" s="3">
        <v>8.3000000000000004E-2</v>
      </c>
      <c r="C112" s="3">
        <v>0.5</v>
      </c>
      <c r="D112">
        <f t="shared" si="1"/>
        <v>0.25</v>
      </c>
      <c r="E112" s="3"/>
      <c r="F112" t="s">
        <v>60</v>
      </c>
      <c r="G112" s="3">
        <v>0.45200000000000001</v>
      </c>
      <c r="H112">
        <v>0.20949999999999999</v>
      </c>
      <c r="I112" s="3"/>
      <c r="J112" s="3"/>
    </row>
    <row r="113" spans="1:10" x14ac:dyDescent="0.25">
      <c r="A113" t="s">
        <v>96</v>
      </c>
      <c r="B113" s="3">
        <v>0.2</v>
      </c>
      <c r="C113" s="3">
        <v>0.53300000000000003</v>
      </c>
      <c r="D113">
        <f t="shared" si="1"/>
        <v>0.26650000000000001</v>
      </c>
      <c r="E113" s="3"/>
      <c r="F113" t="s">
        <v>244</v>
      </c>
      <c r="G113" s="3">
        <v>0.48699999999999999</v>
      </c>
      <c r="H113">
        <v>0.21049999999999999</v>
      </c>
      <c r="I113" s="3"/>
      <c r="J113" s="3"/>
    </row>
    <row r="114" spans="1:10" x14ac:dyDescent="0.25">
      <c r="A114" t="s">
        <v>97</v>
      </c>
      <c r="B114" s="3">
        <v>0.42899999999999999</v>
      </c>
      <c r="C114" s="3">
        <v>0.42899999999999999</v>
      </c>
      <c r="D114">
        <f t="shared" si="1"/>
        <v>0.2145</v>
      </c>
      <c r="E114" s="3"/>
      <c r="F114" t="s">
        <v>295</v>
      </c>
      <c r="G114" s="3">
        <v>0.53</v>
      </c>
      <c r="H114">
        <v>0.17549999999999999</v>
      </c>
      <c r="I114" s="3"/>
      <c r="J114" s="3"/>
    </row>
    <row r="115" spans="1:10" x14ac:dyDescent="0.25">
      <c r="A115" t="s">
        <v>98</v>
      </c>
      <c r="B115" s="3">
        <v>0.19400000000000001</v>
      </c>
      <c r="C115" s="3">
        <v>0.67700000000000005</v>
      </c>
      <c r="D115">
        <f t="shared" si="1"/>
        <v>0.33850000000000002</v>
      </c>
      <c r="E115" s="3"/>
      <c r="F115" s="143" t="s">
        <v>1026</v>
      </c>
      <c r="G115" s="3">
        <v>0.52500000000000002</v>
      </c>
      <c r="H115">
        <v>0.1875</v>
      </c>
      <c r="I115" s="3"/>
      <c r="J115" s="3"/>
    </row>
    <row r="116" spans="1:10" x14ac:dyDescent="0.25">
      <c r="B116" s="3"/>
      <c r="C116" s="3"/>
      <c r="D116" s="3"/>
      <c r="E116" s="3"/>
      <c r="F116" t="s">
        <v>349</v>
      </c>
      <c r="G116" s="3">
        <v>0.5</v>
      </c>
      <c r="H116">
        <v>0.22500000000000001</v>
      </c>
      <c r="I116" s="3"/>
      <c r="J116" s="3"/>
    </row>
    <row r="117" spans="1:10" x14ac:dyDescent="0.25">
      <c r="B117" s="3"/>
      <c r="C117" s="3"/>
      <c r="D117" s="3"/>
      <c r="E117" s="3"/>
      <c r="H117" s="3"/>
      <c r="J117" s="3"/>
    </row>
    <row r="118" spans="1:10" x14ac:dyDescent="0.25">
      <c r="B118" s="3"/>
      <c r="C118" s="2"/>
      <c r="D118" s="3"/>
      <c r="E118" s="3"/>
      <c r="H118" s="3"/>
      <c r="J118" s="3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zoomScale="70" zoomScaleNormal="70" workbookViewId="0">
      <selection activeCell="N7" sqref="N7"/>
    </sheetView>
  </sheetViews>
  <sheetFormatPr defaultRowHeight="13.2" x14ac:dyDescent="0.25"/>
  <cols>
    <col min="1" max="1" width="5.5546875" customWidth="1"/>
    <col min="2" max="2" width="35" customWidth="1"/>
    <col min="3" max="3" width="21" customWidth="1"/>
    <col min="4" max="251" width="11.5546875" customWidth="1"/>
  </cols>
  <sheetData>
    <row r="1" spans="1:13" ht="14.4" thickTop="1" thickBot="1" x14ac:dyDescent="0.3">
      <c r="B1" s="51"/>
      <c r="C1" s="158" t="s">
        <v>990</v>
      </c>
      <c r="D1" s="40"/>
      <c r="E1" s="40"/>
      <c r="F1" s="40"/>
      <c r="G1" s="40"/>
      <c r="H1" s="40"/>
      <c r="I1" s="51"/>
      <c r="J1" s="40"/>
      <c r="K1" s="40"/>
      <c r="L1" s="40"/>
      <c r="M1" s="40"/>
    </row>
    <row r="2" spans="1:13" x14ac:dyDescent="0.25">
      <c r="A2" s="1"/>
      <c r="B2" s="12"/>
      <c r="C2" s="12"/>
      <c r="D2" s="12"/>
      <c r="E2" s="12"/>
      <c r="F2" s="12"/>
      <c r="G2" s="12"/>
      <c r="H2" s="12"/>
      <c r="I2" s="52"/>
      <c r="J2" s="12"/>
      <c r="K2" s="12"/>
      <c r="L2" s="12"/>
      <c r="M2" s="12"/>
    </row>
    <row r="3" spans="1:13" ht="13.8" thickBot="1" x14ac:dyDescent="0.3">
      <c r="B3" s="12"/>
      <c r="C3" s="12"/>
      <c r="D3" s="12"/>
      <c r="E3" s="12"/>
      <c r="F3" s="12"/>
      <c r="G3" s="12" t="s">
        <v>678</v>
      </c>
      <c r="H3" s="12"/>
      <c r="I3" s="52"/>
      <c r="J3" s="12"/>
      <c r="K3" s="41" t="s">
        <v>192</v>
      </c>
      <c r="L3" s="41"/>
      <c r="M3" s="41"/>
    </row>
    <row r="4" spans="1:13" ht="13.8" thickBot="1" x14ac:dyDescent="0.3">
      <c r="B4" s="10"/>
      <c r="C4" s="10"/>
      <c r="D4" s="10">
        <v>2013</v>
      </c>
      <c r="E4" s="10" t="s">
        <v>193</v>
      </c>
      <c r="F4" s="10" t="s">
        <v>194</v>
      </c>
      <c r="G4" s="15" t="s">
        <v>195</v>
      </c>
      <c r="H4" s="15" t="s">
        <v>196</v>
      </c>
      <c r="I4" s="53">
        <v>2013</v>
      </c>
      <c r="J4" s="10" t="s">
        <v>193</v>
      </c>
      <c r="K4" s="10" t="s">
        <v>194</v>
      </c>
      <c r="L4" s="42" t="s">
        <v>195</v>
      </c>
      <c r="M4" s="42" t="s">
        <v>196</v>
      </c>
    </row>
    <row r="5" spans="1:13" x14ac:dyDescent="0.25">
      <c r="B5" s="12"/>
      <c r="C5" s="12" t="s">
        <v>197</v>
      </c>
      <c r="D5" s="5">
        <v>0.64250000000000007</v>
      </c>
      <c r="E5" s="43">
        <v>0.56299999999999994</v>
      </c>
      <c r="F5" s="43">
        <v>0.59677419354838701</v>
      </c>
      <c r="G5" s="43">
        <v>0.53488372093023262</v>
      </c>
      <c r="H5" s="43">
        <v>0.48181818181818187</v>
      </c>
      <c r="I5" s="57" t="s">
        <v>568</v>
      </c>
      <c r="J5" s="13" t="s">
        <v>345</v>
      </c>
      <c r="K5" s="41" t="s">
        <v>463</v>
      </c>
      <c r="L5" s="22" t="s">
        <v>504</v>
      </c>
      <c r="M5" s="21" t="s">
        <v>679</v>
      </c>
    </row>
    <row r="6" spans="1:13" x14ac:dyDescent="0.25">
      <c r="B6" s="12"/>
      <c r="C6" s="12" t="s">
        <v>202</v>
      </c>
      <c r="D6" s="5">
        <v>0.54149999999999998</v>
      </c>
      <c r="E6" s="43">
        <v>0.50800000000000001</v>
      </c>
      <c r="F6" s="43">
        <v>0.49785407725321884</v>
      </c>
      <c r="G6" s="43">
        <v>0.42907801418439717</v>
      </c>
      <c r="H6" s="43">
        <v>0.48743718592964824</v>
      </c>
      <c r="I6" s="58" t="s">
        <v>603</v>
      </c>
      <c r="J6" s="13" t="s">
        <v>270</v>
      </c>
      <c r="K6" s="41" t="s">
        <v>486</v>
      </c>
      <c r="L6" s="22" t="s">
        <v>283</v>
      </c>
      <c r="M6" s="21" t="s">
        <v>680</v>
      </c>
    </row>
    <row r="7" spans="1:13" x14ac:dyDescent="0.25">
      <c r="B7" s="12"/>
      <c r="C7" s="12" t="s">
        <v>207</v>
      </c>
      <c r="D7" s="5">
        <v>0.63900000000000001</v>
      </c>
      <c r="E7" s="43">
        <v>0.51500000000000001</v>
      </c>
      <c r="F7" s="43">
        <v>0.63970588235294112</v>
      </c>
      <c r="G7" s="43">
        <v>0.61363636363636365</v>
      </c>
      <c r="H7" s="43">
        <v>0.57857142857142851</v>
      </c>
      <c r="I7" s="58" t="s">
        <v>667</v>
      </c>
      <c r="J7" s="13" t="s">
        <v>281</v>
      </c>
      <c r="K7" s="41" t="s">
        <v>930</v>
      </c>
      <c r="L7" s="22" t="s">
        <v>352</v>
      </c>
      <c r="M7" s="21" t="s">
        <v>681</v>
      </c>
    </row>
    <row r="8" spans="1:13" x14ac:dyDescent="0.25">
      <c r="B8" s="44"/>
      <c r="C8" s="12" t="s">
        <v>211</v>
      </c>
      <c r="D8" s="5">
        <v>0.57899999999999996</v>
      </c>
      <c r="E8" s="43">
        <v>0.61899999999999999</v>
      </c>
      <c r="F8" s="43">
        <v>0.53846153846153855</v>
      </c>
      <c r="G8" s="43">
        <v>0.45652173913043476</v>
      </c>
      <c r="H8" s="43">
        <v>0.56666666666666665</v>
      </c>
      <c r="I8" s="58" t="s">
        <v>577</v>
      </c>
      <c r="J8" s="13" t="s">
        <v>226</v>
      </c>
      <c r="K8" s="41" t="s">
        <v>359</v>
      </c>
      <c r="L8" s="22" t="s">
        <v>332</v>
      </c>
      <c r="M8" s="21" t="s">
        <v>682</v>
      </c>
    </row>
    <row r="9" spans="1:13" x14ac:dyDescent="0.25">
      <c r="B9" s="12"/>
      <c r="C9" s="45" t="s">
        <v>216</v>
      </c>
      <c r="D9" s="5">
        <v>0.71250000000000002</v>
      </c>
      <c r="E9" s="43">
        <v>0.60599999999999998</v>
      </c>
      <c r="F9" s="43">
        <v>0.65942028985507251</v>
      </c>
      <c r="G9" s="43">
        <v>0.56862745098039214</v>
      </c>
      <c r="H9" s="43">
        <v>0.6</v>
      </c>
      <c r="I9" s="58" t="s">
        <v>662</v>
      </c>
      <c r="J9" s="13" t="s">
        <v>513</v>
      </c>
      <c r="K9" s="41" t="s">
        <v>297</v>
      </c>
      <c r="L9" s="22" t="s">
        <v>262</v>
      </c>
      <c r="M9" s="21" t="s">
        <v>683</v>
      </c>
    </row>
    <row r="10" spans="1:13" x14ac:dyDescent="0.25">
      <c r="B10" s="12" t="s">
        <v>684</v>
      </c>
      <c r="C10" s="45" t="s">
        <v>685</v>
      </c>
      <c r="D10" s="5">
        <v>0.51350000000000007</v>
      </c>
      <c r="E10" s="43">
        <v>0.58150000000000002</v>
      </c>
      <c r="F10" s="43">
        <v>0.44</v>
      </c>
      <c r="G10" s="43">
        <v>0.35365853658536583</v>
      </c>
      <c r="H10" s="43">
        <v>0.33974358974358976</v>
      </c>
      <c r="I10" s="58" t="s">
        <v>636</v>
      </c>
      <c r="J10" s="13" t="s">
        <v>217</v>
      </c>
      <c r="K10" s="41" t="s">
        <v>542</v>
      </c>
      <c r="L10" s="22" t="s">
        <v>312</v>
      </c>
      <c r="M10" s="21" t="s">
        <v>686</v>
      </c>
    </row>
    <row r="11" spans="1:13" x14ac:dyDescent="0.25">
      <c r="B11" s="12"/>
      <c r="C11" s="12" t="s">
        <v>225</v>
      </c>
      <c r="D11" s="5">
        <v>0.51350000000000007</v>
      </c>
      <c r="E11" s="43">
        <v>0.49949999999999994</v>
      </c>
      <c r="F11" s="43">
        <v>0.41176470588235292</v>
      </c>
      <c r="G11" s="43">
        <v>0.375</v>
      </c>
      <c r="H11" s="43">
        <v>0.4264705882352941</v>
      </c>
      <c r="I11" s="58" t="s">
        <v>580</v>
      </c>
      <c r="J11" s="13" t="s">
        <v>231</v>
      </c>
      <c r="K11" s="41" t="s">
        <v>266</v>
      </c>
      <c r="L11" s="22" t="s">
        <v>390</v>
      </c>
      <c r="M11" s="21" t="s">
        <v>687</v>
      </c>
    </row>
    <row r="12" spans="1:13" x14ac:dyDescent="0.25">
      <c r="B12" s="12"/>
      <c r="C12" s="12" t="s">
        <v>230</v>
      </c>
      <c r="D12" s="5">
        <v>0.56200000000000006</v>
      </c>
      <c r="E12" s="43">
        <v>0.54749999999999999</v>
      </c>
      <c r="F12" s="43">
        <v>0.51388888888888884</v>
      </c>
      <c r="G12" s="43">
        <v>0.38157894736842102</v>
      </c>
      <c r="H12" s="43">
        <v>0.39166666666666672</v>
      </c>
      <c r="I12" s="58" t="s">
        <v>664</v>
      </c>
      <c r="J12" s="13" t="s">
        <v>260</v>
      </c>
      <c r="K12" s="41" t="s">
        <v>341</v>
      </c>
      <c r="L12" s="22" t="s">
        <v>293</v>
      </c>
      <c r="M12" s="21" t="s">
        <v>688</v>
      </c>
    </row>
    <row r="13" spans="1:13" x14ac:dyDescent="0.25">
      <c r="B13" s="12"/>
      <c r="C13" s="12" t="s">
        <v>235</v>
      </c>
      <c r="D13" s="5">
        <v>0.54100000000000004</v>
      </c>
      <c r="E13" s="43">
        <v>0.59099999999999997</v>
      </c>
      <c r="F13" s="43">
        <v>0.55757575757575761</v>
      </c>
      <c r="G13" s="43">
        <v>0.59909909909909909</v>
      </c>
      <c r="H13" s="43">
        <v>0.50352112676056338</v>
      </c>
      <c r="I13" s="58" t="s">
        <v>566</v>
      </c>
      <c r="J13" s="13" t="s">
        <v>369</v>
      </c>
      <c r="K13" s="41" t="s">
        <v>282</v>
      </c>
      <c r="L13" s="22" t="s">
        <v>228</v>
      </c>
      <c r="M13" s="21" t="s">
        <v>689</v>
      </c>
    </row>
    <row r="14" spans="1:13" x14ac:dyDescent="0.25">
      <c r="B14" s="12"/>
      <c r="C14" s="12" t="s">
        <v>240</v>
      </c>
      <c r="D14" s="5">
        <v>0.4945</v>
      </c>
      <c r="E14" s="43">
        <v>0.55349999999999999</v>
      </c>
      <c r="F14" s="43">
        <v>0.6460674157303371</v>
      </c>
      <c r="G14" s="43">
        <v>0.75909090909090915</v>
      </c>
      <c r="H14" s="43">
        <v>0.73228346456692917</v>
      </c>
      <c r="I14" s="58" t="s">
        <v>565</v>
      </c>
      <c r="J14" s="13" t="s">
        <v>358</v>
      </c>
      <c r="K14" s="41" t="s">
        <v>522</v>
      </c>
      <c r="L14" s="22" t="s">
        <v>298</v>
      </c>
      <c r="M14" s="21" t="s">
        <v>690</v>
      </c>
    </row>
    <row r="15" spans="1:13" x14ac:dyDescent="0.25">
      <c r="B15" s="12"/>
      <c r="C15" s="12" t="s">
        <v>244</v>
      </c>
      <c r="D15" s="5">
        <v>0.69750000000000001</v>
      </c>
      <c r="E15" s="43">
        <v>0.72</v>
      </c>
      <c r="F15" s="43">
        <v>0.69078947368421051</v>
      </c>
      <c r="G15" s="43">
        <v>0.75</v>
      </c>
      <c r="H15" s="43">
        <v>0.68571428571428572</v>
      </c>
      <c r="I15" s="58" t="s">
        <v>666</v>
      </c>
      <c r="J15" s="13" t="s">
        <v>315</v>
      </c>
      <c r="K15" s="41" t="s">
        <v>316</v>
      </c>
      <c r="L15" s="22" t="s">
        <v>247</v>
      </c>
      <c r="M15" s="21" t="s">
        <v>691</v>
      </c>
    </row>
    <row r="16" spans="1:13" ht="13.8" thickBot="1" x14ac:dyDescent="0.3">
      <c r="B16" s="12"/>
      <c r="C16" s="12" t="s">
        <v>249</v>
      </c>
      <c r="D16" s="5">
        <v>0.64400000000000002</v>
      </c>
      <c r="E16" s="43">
        <v>0.70550000000000002</v>
      </c>
      <c r="F16" s="43">
        <v>0.69444444444444442</v>
      </c>
      <c r="G16" s="43">
        <v>0.66393442622950816</v>
      </c>
      <c r="H16" s="43">
        <v>0.63218390804597702</v>
      </c>
      <c r="I16" s="58" t="s">
        <v>567</v>
      </c>
      <c r="J16" s="13" t="s">
        <v>692</v>
      </c>
      <c r="K16" s="41" t="s">
        <v>199</v>
      </c>
      <c r="L16" s="22" t="s">
        <v>337</v>
      </c>
      <c r="M16" s="21" t="s">
        <v>693</v>
      </c>
    </row>
    <row r="17" spans="2:13" x14ac:dyDescent="0.25">
      <c r="B17" s="18"/>
      <c r="C17" s="18" t="s">
        <v>254</v>
      </c>
      <c r="D17" s="55">
        <v>0.629</v>
      </c>
      <c r="E17" s="46">
        <v>0.71500000000000008</v>
      </c>
      <c r="F17" s="46">
        <v>0.67901234567901236</v>
      </c>
      <c r="G17" s="46">
        <v>0.66981132075471694</v>
      </c>
      <c r="H17" s="46">
        <v>0.65671641791044766</v>
      </c>
      <c r="I17" s="57" t="s">
        <v>592</v>
      </c>
      <c r="J17" s="14" t="s">
        <v>521</v>
      </c>
      <c r="K17" s="47" t="s">
        <v>246</v>
      </c>
      <c r="L17" s="25" t="s">
        <v>694</v>
      </c>
      <c r="M17" s="24" t="s">
        <v>695</v>
      </c>
    </row>
    <row r="18" spans="2:13" x14ac:dyDescent="0.25">
      <c r="B18" s="12"/>
      <c r="C18" s="12" t="s">
        <v>259</v>
      </c>
      <c r="D18" s="5">
        <v>0.58000000000000007</v>
      </c>
      <c r="E18" s="43">
        <v>0.60099999999999998</v>
      </c>
      <c r="F18" s="43">
        <v>0.50641025641025639</v>
      </c>
      <c r="G18" s="43">
        <v>0.53749999999999998</v>
      </c>
      <c r="H18" s="43">
        <v>0.50684931506849318</v>
      </c>
      <c r="I18" s="58" t="s">
        <v>575</v>
      </c>
      <c r="J18" s="13" t="s">
        <v>350</v>
      </c>
      <c r="K18" s="41" t="s">
        <v>204</v>
      </c>
      <c r="L18" s="22" t="s">
        <v>347</v>
      </c>
      <c r="M18" s="21" t="s">
        <v>696</v>
      </c>
    </row>
    <row r="19" spans="2:13" x14ac:dyDescent="0.25">
      <c r="B19" s="12"/>
      <c r="C19" s="12" t="s">
        <v>264</v>
      </c>
      <c r="D19" s="5">
        <v>0.3165</v>
      </c>
      <c r="E19" s="43">
        <v>0.33100000000000002</v>
      </c>
      <c r="F19" s="43">
        <v>0.2076923076923077</v>
      </c>
      <c r="G19" s="43">
        <v>0.20270270270270271</v>
      </c>
      <c r="H19" s="43">
        <v>0.1953125</v>
      </c>
      <c r="I19" s="58" t="s">
        <v>657</v>
      </c>
      <c r="J19" s="13" t="s">
        <v>407</v>
      </c>
      <c r="K19" s="41" t="s">
        <v>366</v>
      </c>
      <c r="L19" s="22" t="s">
        <v>697</v>
      </c>
      <c r="M19" s="21" t="s">
        <v>698</v>
      </c>
    </row>
    <row r="20" spans="2:13" x14ac:dyDescent="0.25">
      <c r="B20" s="12"/>
      <c r="C20" s="12" t="s">
        <v>269</v>
      </c>
      <c r="D20" s="5">
        <v>0.379</v>
      </c>
      <c r="E20" s="43">
        <v>0.33300000000000002</v>
      </c>
      <c r="F20" s="43">
        <v>0.2578125</v>
      </c>
      <c r="G20" s="43">
        <v>0.2638888888888889</v>
      </c>
      <c r="H20" s="43">
        <v>0.3235294117647059</v>
      </c>
      <c r="I20" s="58" t="s">
        <v>587</v>
      </c>
      <c r="J20" s="13" t="s">
        <v>489</v>
      </c>
      <c r="K20" s="41" t="s">
        <v>382</v>
      </c>
      <c r="L20" s="22" t="s">
        <v>491</v>
      </c>
      <c r="M20" s="21" t="s">
        <v>699</v>
      </c>
    </row>
    <row r="21" spans="2:13" x14ac:dyDescent="0.25">
      <c r="B21" s="12"/>
      <c r="C21" s="12" t="s">
        <v>274</v>
      </c>
      <c r="D21" s="5">
        <v>0.53149999999999997</v>
      </c>
      <c r="E21" s="43">
        <v>0.52100000000000002</v>
      </c>
      <c r="F21" s="43">
        <v>0.35526315789473684</v>
      </c>
      <c r="G21" s="43">
        <v>0.47916666666666669</v>
      </c>
      <c r="H21" s="43">
        <v>0.4285714285714286</v>
      </c>
      <c r="I21" s="58" t="s">
        <v>572</v>
      </c>
      <c r="J21" s="13" t="s">
        <v>330</v>
      </c>
      <c r="K21" s="41" t="s">
        <v>392</v>
      </c>
      <c r="L21" s="22" t="s">
        <v>303</v>
      </c>
      <c r="M21" s="21" t="s">
        <v>700</v>
      </c>
    </row>
    <row r="22" spans="2:13" x14ac:dyDescent="0.25">
      <c r="B22" s="12"/>
      <c r="C22" s="12" t="s">
        <v>279</v>
      </c>
      <c r="D22" s="5">
        <v>0.55349999999999999</v>
      </c>
      <c r="E22" s="43">
        <v>0.42500000000000004</v>
      </c>
      <c r="F22" s="43">
        <v>0.4285714285714286</v>
      </c>
      <c r="G22" s="43">
        <v>0.3571428571428571</v>
      </c>
      <c r="H22" s="43">
        <v>0.38235294117647056</v>
      </c>
      <c r="I22" s="58" t="s">
        <v>591</v>
      </c>
      <c r="J22" s="13" t="s">
        <v>301</v>
      </c>
      <c r="K22" s="41" t="s">
        <v>223</v>
      </c>
      <c r="L22" s="22" t="s">
        <v>416</v>
      </c>
      <c r="M22" s="21" t="s">
        <v>701</v>
      </c>
    </row>
    <row r="23" spans="2:13" x14ac:dyDescent="0.25">
      <c r="B23" s="12"/>
      <c r="C23" s="12" t="s">
        <v>285</v>
      </c>
      <c r="D23" s="5">
        <v>0.4375</v>
      </c>
      <c r="E23" s="43">
        <v>0.42849999999999999</v>
      </c>
      <c r="F23" s="43">
        <v>0.42592592592592593</v>
      </c>
      <c r="G23" s="43">
        <v>0.3125</v>
      </c>
      <c r="H23" s="43">
        <v>0.28947368421052633</v>
      </c>
      <c r="I23" s="58" t="s">
        <v>608</v>
      </c>
      <c r="J23" s="13" t="s">
        <v>320</v>
      </c>
      <c r="K23" s="41" t="s">
        <v>814</v>
      </c>
      <c r="L23" s="22" t="s">
        <v>527</v>
      </c>
      <c r="M23" s="21" t="s">
        <v>702</v>
      </c>
    </row>
    <row r="24" spans="2:13" x14ac:dyDescent="0.25">
      <c r="B24" s="12" t="s">
        <v>703</v>
      </c>
      <c r="C24" s="12" t="s">
        <v>290</v>
      </c>
      <c r="D24" s="5">
        <v>0.4375</v>
      </c>
      <c r="E24" s="43">
        <v>0.40900000000000003</v>
      </c>
      <c r="F24" s="43">
        <v>0.30555555555555558</v>
      </c>
      <c r="G24" s="43">
        <v>0.31666666666666665</v>
      </c>
      <c r="H24" s="43">
        <v>0.375</v>
      </c>
      <c r="I24" s="58" t="s">
        <v>571</v>
      </c>
      <c r="J24" s="13" t="s">
        <v>502</v>
      </c>
      <c r="K24" s="41" t="s">
        <v>362</v>
      </c>
      <c r="L24" s="22" t="s">
        <v>507</v>
      </c>
      <c r="M24" s="21" t="s">
        <v>704</v>
      </c>
    </row>
    <row r="25" spans="2:13" x14ac:dyDescent="0.25">
      <c r="B25" s="12"/>
      <c r="C25" s="12" t="s">
        <v>295</v>
      </c>
      <c r="D25" s="5">
        <v>0.70550000000000002</v>
      </c>
      <c r="E25" s="43">
        <v>0.72199999999999998</v>
      </c>
      <c r="F25" s="43">
        <v>0.66906474820143891</v>
      </c>
      <c r="G25" s="43">
        <v>0.72941176470588243</v>
      </c>
      <c r="H25" s="43">
        <v>0.75</v>
      </c>
      <c r="I25" s="58" t="s">
        <v>847</v>
      </c>
      <c r="J25" s="13" t="s">
        <v>212</v>
      </c>
      <c r="K25" s="41" t="s">
        <v>554</v>
      </c>
      <c r="L25" s="22" t="s">
        <v>705</v>
      </c>
      <c r="M25" s="21" t="s">
        <v>706</v>
      </c>
    </row>
    <row r="26" spans="2:13" x14ac:dyDescent="0.25">
      <c r="B26" s="12"/>
      <c r="C26" s="12" t="s">
        <v>300</v>
      </c>
      <c r="D26" s="5">
        <v>0.40700000000000003</v>
      </c>
      <c r="E26" s="43">
        <v>0.46050000000000002</v>
      </c>
      <c r="F26" s="43">
        <v>0.55263157894736836</v>
      </c>
      <c r="G26" s="43">
        <v>0.42857142857142855</v>
      </c>
      <c r="H26" s="43">
        <v>0.36249999999999999</v>
      </c>
      <c r="I26" s="58" t="s">
        <v>644</v>
      </c>
      <c r="J26" s="13" t="s">
        <v>443</v>
      </c>
      <c r="K26" s="41" t="s">
        <v>538</v>
      </c>
      <c r="L26" s="22" t="s">
        <v>406</v>
      </c>
      <c r="M26" s="21" t="s">
        <v>707</v>
      </c>
    </row>
    <row r="27" spans="2:13" x14ac:dyDescent="0.25">
      <c r="B27" s="12"/>
      <c r="C27" s="12" t="s">
        <v>305</v>
      </c>
      <c r="D27" s="5">
        <v>0.62249999999999994</v>
      </c>
      <c r="E27" s="43">
        <v>0.61099999999999999</v>
      </c>
      <c r="F27" s="43">
        <v>0.60185185185185186</v>
      </c>
      <c r="G27" s="43">
        <v>0.66</v>
      </c>
      <c r="H27" s="43">
        <v>0.60526315789473684</v>
      </c>
      <c r="I27" s="58" t="s">
        <v>590</v>
      </c>
      <c r="J27" s="13" t="s">
        <v>245</v>
      </c>
      <c r="K27" s="41" t="s">
        <v>227</v>
      </c>
      <c r="L27" s="22" t="s">
        <v>219</v>
      </c>
      <c r="M27" s="21" t="s">
        <v>708</v>
      </c>
    </row>
    <row r="28" spans="2:13" x14ac:dyDescent="0.25">
      <c r="B28" s="12"/>
      <c r="C28" s="12" t="s">
        <v>309</v>
      </c>
      <c r="D28" s="5">
        <v>0.27400000000000002</v>
      </c>
      <c r="E28" s="43">
        <v>0.24399999999999999</v>
      </c>
      <c r="F28" s="43">
        <v>0.18571428571428572</v>
      </c>
      <c r="G28" s="43">
        <v>0.1</v>
      </c>
      <c r="H28" s="43">
        <v>0.22916666666666669</v>
      </c>
      <c r="I28" s="58" t="s">
        <v>615</v>
      </c>
      <c r="J28" s="13" t="s">
        <v>470</v>
      </c>
      <c r="K28" s="41" t="s">
        <v>455</v>
      </c>
      <c r="L28" s="22" t="s">
        <v>500</v>
      </c>
      <c r="M28" s="21" t="s">
        <v>709</v>
      </c>
    </row>
    <row r="29" spans="2:13" ht="13.8" thickBot="1" x14ac:dyDescent="0.3">
      <c r="B29" s="12"/>
      <c r="C29" s="12" t="s">
        <v>314</v>
      </c>
      <c r="D29" s="5">
        <v>0.57799999999999996</v>
      </c>
      <c r="E29" s="43">
        <v>0.70500000000000007</v>
      </c>
      <c r="F29" s="43">
        <v>0.62962962962962954</v>
      </c>
      <c r="G29" s="43">
        <v>0.59523809523809523</v>
      </c>
      <c r="H29" s="43">
        <v>0.57777777777777772</v>
      </c>
      <c r="I29" s="58" t="s">
        <v>576</v>
      </c>
      <c r="J29" s="13" t="s">
        <v>250</v>
      </c>
      <c r="K29" s="41" t="s">
        <v>351</v>
      </c>
      <c r="L29" s="22" t="s">
        <v>322</v>
      </c>
      <c r="M29" s="21" t="s">
        <v>710</v>
      </c>
    </row>
    <row r="30" spans="2:13" x14ac:dyDescent="0.25">
      <c r="B30" s="18"/>
      <c r="C30" s="18" t="s">
        <v>319</v>
      </c>
      <c r="D30" s="55">
        <v>0.47050000000000003</v>
      </c>
      <c r="E30" s="46">
        <v>0.42349999999999999</v>
      </c>
      <c r="F30" s="46">
        <v>0.46296296296296297</v>
      </c>
      <c r="G30" s="46">
        <v>0.38709677419354838</v>
      </c>
      <c r="H30" s="46">
        <v>0.48125000000000001</v>
      </c>
      <c r="I30" s="57" t="s">
        <v>616</v>
      </c>
      <c r="J30" s="14" t="s">
        <v>291</v>
      </c>
      <c r="K30" s="47" t="s">
        <v>302</v>
      </c>
      <c r="L30" s="25" t="s">
        <v>460</v>
      </c>
      <c r="M30" s="24" t="s">
        <v>711</v>
      </c>
    </row>
    <row r="31" spans="2:13" x14ac:dyDescent="0.25">
      <c r="B31" s="12"/>
      <c r="C31" s="12" t="s">
        <v>324</v>
      </c>
      <c r="D31" s="5">
        <v>0.64799999999999991</v>
      </c>
      <c r="E31" s="43">
        <v>0.64800000000000002</v>
      </c>
      <c r="F31" s="43">
        <v>0.57777777777777772</v>
      </c>
      <c r="G31" s="43">
        <v>0.54</v>
      </c>
      <c r="H31" s="43">
        <v>0.66129032258064513</v>
      </c>
      <c r="I31" s="58" t="s">
        <v>595</v>
      </c>
      <c r="J31" s="13" t="s">
        <v>537</v>
      </c>
      <c r="K31" s="41" t="s">
        <v>287</v>
      </c>
      <c r="L31" s="22" t="s">
        <v>402</v>
      </c>
      <c r="M31" s="21" t="s">
        <v>712</v>
      </c>
    </row>
    <row r="32" spans="2:13" x14ac:dyDescent="0.25">
      <c r="B32" s="12"/>
      <c r="C32" s="12" t="s">
        <v>329</v>
      </c>
      <c r="D32" s="5">
        <v>0.58099999999999996</v>
      </c>
      <c r="E32" s="43">
        <v>0.5575</v>
      </c>
      <c r="F32" s="43">
        <v>0.50609756097560976</v>
      </c>
      <c r="G32" s="43">
        <v>0.55102040816326525</v>
      </c>
      <c r="H32" s="43">
        <v>0.58152173913043481</v>
      </c>
      <c r="I32" s="58" t="s">
        <v>663</v>
      </c>
      <c r="J32" s="13" t="s">
        <v>399</v>
      </c>
      <c r="K32" s="41" t="s">
        <v>321</v>
      </c>
      <c r="L32" s="22" t="s">
        <v>342</v>
      </c>
      <c r="M32" s="21" t="s">
        <v>713</v>
      </c>
    </row>
    <row r="33" spans="2:13" x14ac:dyDescent="0.25">
      <c r="B33" s="12" t="s">
        <v>714</v>
      </c>
      <c r="C33" s="12" t="s">
        <v>334</v>
      </c>
      <c r="D33" s="5">
        <v>0.59650000000000003</v>
      </c>
      <c r="E33" s="43">
        <v>0.57650000000000001</v>
      </c>
      <c r="F33" s="43">
        <v>0.62280701754385959</v>
      </c>
      <c r="G33" s="43">
        <v>0.56060606060606055</v>
      </c>
      <c r="H33" s="43">
        <v>0.61538461538461542</v>
      </c>
      <c r="I33" s="58" t="s">
        <v>586</v>
      </c>
      <c r="J33" s="13" t="s">
        <v>335</v>
      </c>
      <c r="K33" s="41" t="s">
        <v>514</v>
      </c>
      <c r="L33" s="22" t="s">
        <v>327</v>
      </c>
      <c r="M33" s="21" t="s">
        <v>715</v>
      </c>
    </row>
    <row r="34" spans="2:13" x14ac:dyDescent="0.25">
      <c r="B34" s="12"/>
      <c r="C34" s="12" t="s">
        <v>339</v>
      </c>
      <c r="D34" s="5">
        <v>0.40050000000000002</v>
      </c>
      <c r="E34" s="43">
        <v>0.33950000000000002</v>
      </c>
      <c r="F34" s="43">
        <v>0.36764705882352944</v>
      </c>
      <c r="G34" s="43">
        <v>0.42105263157894735</v>
      </c>
      <c r="H34" s="43">
        <v>0.44444444444444442</v>
      </c>
      <c r="I34" s="58" t="s">
        <v>659</v>
      </c>
      <c r="J34" s="13" t="s">
        <v>458</v>
      </c>
      <c r="K34" s="41" t="s">
        <v>493</v>
      </c>
      <c r="L34" s="22" t="s">
        <v>288</v>
      </c>
      <c r="M34" s="21" t="s">
        <v>716</v>
      </c>
    </row>
    <row r="35" spans="2:13" x14ac:dyDescent="0.25">
      <c r="B35" s="12"/>
      <c r="C35" s="12" t="s">
        <v>344</v>
      </c>
      <c r="D35" s="5">
        <v>0.41900000000000004</v>
      </c>
      <c r="E35" s="43">
        <v>0.38749999999999996</v>
      </c>
      <c r="F35" s="43">
        <v>0.25</v>
      </c>
      <c r="G35" s="43">
        <v>0.34615384615384615</v>
      </c>
      <c r="H35" s="43">
        <v>0.2982456140350877</v>
      </c>
      <c r="I35" s="58" t="s">
        <v>604</v>
      </c>
      <c r="J35" s="13" t="s">
        <v>541</v>
      </c>
      <c r="K35" s="41" t="s">
        <v>535</v>
      </c>
      <c r="L35" s="22" t="s">
        <v>424</v>
      </c>
      <c r="M35" s="21" t="s">
        <v>718</v>
      </c>
    </row>
    <row r="36" spans="2:13" ht="13.8" thickBot="1" x14ac:dyDescent="0.3">
      <c r="B36" s="12"/>
      <c r="C36" s="12" t="s">
        <v>349</v>
      </c>
      <c r="D36" s="5">
        <v>0.72499999999999998</v>
      </c>
      <c r="E36" s="43">
        <v>0.67300000000000004</v>
      </c>
      <c r="F36" s="43">
        <v>0.64356435643564358</v>
      </c>
      <c r="G36" s="43">
        <v>0.6785714285714286</v>
      </c>
      <c r="H36" s="43">
        <v>0.5901639344262295</v>
      </c>
      <c r="I36" s="58" t="s">
        <v>674</v>
      </c>
      <c r="J36" s="13" t="s">
        <v>306</v>
      </c>
      <c r="K36" s="41" t="s">
        <v>251</v>
      </c>
      <c r="L36" s="22" t="s">
        <v>464</v>
      </c>
      <c r="M36" s="21" t="s">
        <v>719</v>
      </c>
    </row>
    <row r="37" spans="2:13" x14ac:dyDescent="0.25">
      <c r="B37" s="18"/>
      <c r="C37" s="34" t="s">
        <v>20</v>
      </c>
      <c r="D37" s="55">
        <v>0.2</v>
      </c>
      <c r="E37" s="18" t="s">
        <v>280</v>
      </c>
      <c r="F37" s="18" t="s">
        <v>280</v>
      </c>
      <c r="G37" s="18" t="s">
        <v>280</v>
      </c>
      <c r="H37" s="18" t="s">
        <v>280</v>
      </c>
      <c r="I37" s="57" t="s">
        <v>642</v>
      </c>
      <c r="J37" s="18" t="s">
        <v>280</v>
      </c>
      <c r="K37" s="18" t="s">
        <v>280</v>
      </c>
      <c r="L37" s="18" t="s">
        <v>280</v>
      </c>
      <c r="M37" s="18" t="s">
        <v>280</v>
      </c>
    </row>
    <row r="38" spans="2:13" x14ac:dyDescent="0.25">
      <c r="B38" s="12"/>
      <c r="C38" s="12" t="s">
        <v>21</v>
      </c>
      <c r="D38" s="5">
        <v>0.23199999999999998</v>
      </c>
      <c r="E38" s="43">
        <v>0.2545</v>
      </c>
      <c r="F38" s="43">
        <v>0.2857142857142857</v>
      </c>
      <c r="G38" s="43">
        <v>0.35526315789473684</v>
      </c>
      <c r="H38" s="43">
        <v>0.39726027397260272</v>
      </c>
      <c r="I38" s="58" t="s">
        <v>651</v>
      </c>
      <c r="J38" s="13" t="s">
        <v>517</v>
      </c>
      <c r="K38" s="41" t="s">
        <v>439</v>
      </c>
      <c r="L38" s="22" t="s">
        <v>559</v>
      </c>
      <c r="M38" s="21" t="s">
        <v>720</v>
      </c>
    </row>
    <row r="39" spans="2:13" x14ac:dyDescent="0.25">
      <c r="B39" s="12"/>
      <c r="C39" t="s">
        <v>22</v>
      </c>
      <c r="D39" s="5">
        <v>0.36699999999999999</v>
      </c>
      <c r="E39" s="12" t="s">
        <v>280</v>
      </c>
      <c r="F39" s="12" t="s">
        <v>280</v>
      </c>
      <c r="G39" s="12" t="s">
        <v>280</v>
      </c>
      <c r="H39" s="12" t="s">
        <v>280</v>
      </c>
      <c r="I39" s="58" t="s">
        <v>632</v>
      </c>
      <c r="J39" s="12" t="s">
        <v>280</v>
      </c>
      <c r="K39" s="12" t="s">
        <v>280</v>
      </c>
      <c r="L39" s="12" t="s">
        <v>280</v>
      </c>
      <c r="M39" s="12" t="s">
        <v>280</v>
      </c>
    </row>
    <row r="40" spans="2:13" x14ac:dyDescent="0.25">
      <c r="B40" s="12" t="s">
        <v>721</v>
      </c>
      <c r="C40" s="12" t="s">
        <v>23</v>
      </c>
      <c r="D40" s="5">
        <v>0.443</v>
      </c>
      <c r="E40" s="43">
        <v>0.53750000000000009</v>
      </c>
      <c r="F40" s="43">
        <v>0.30303030303030304</v>
      </c>
      <c r="G40" s="43">
        <v>0.47222222222222221</v>
      </c>
      <c r="H40" s="43">
        <v>0.24489795918367349</v>
      </c>
      <c r="I40" s="58" t="s">
        <v>631</v>
      </c>
      <c r="J40" s="13" t="s">
        <v>222</v>
      </c>
      <c r="K40" s="41" t="s">
        <v>405</v>
      </c>
      <c r="L40" s="22" t="s">
        <v>487</v>
      </c>
      <c r="M40" s="21" t="s">
        <v>722</v>
      </c>
    </row>
    <row r="41" spans="2:13" x14ac:dyDescent="0.25">
      <c r="B41" s="12"/>
      <c r="C41" s="12" t="s">
        <v>24</v>
      </c>
      <c r="D41" s="5">
        <v>0.35750000000000004</v>
      </c>
      <c r="E41" s="43">
        <v>0.29449999999999998</v>
      </c>
      <c r="F41" s="43">
        <v>0.6</v>
      </c>
      <c r="G41" s="43">
        <v>0.66666666666666663</v>
      </c>
      <c r="H41" s="43">
        <v>0.47674418604651159</v>
      </c>
      <c r="I41" s="58" t="s">
        <v>647</v>
      </c>
      <c r="J41" s="13" t="s">
        <v>545</v>
      </c>
      <c r="K41" s="41" t="s">
        <v>218</v>
      </c>
      <c r="L41" s="22" t="s">
        <v>317</v>
      </c>
      <c r="M41" s="21" t="s">
        <v>723</v>
      </c>
    </row>
    <row r="42" spans="2:13" ht="13.8" thickBot="1" x14ac:dyDescent="0.3">
      <c r="B42" s="12"/>
      <c r="C42" s="12" t="s">
        <v>25</v>
      </c>
      <c r="D42" s="5">
        <v>0.23350000000000001</v>
      </c>
      <c r="E42" s="43">
        <v>0.26400000000000001</v>
      </c>
      <c r="F42" s="43">
        <v>0.32500000000000001</v>
      </c>
      <c r="G42" s="43">
        <v>0.44</v>
      </c>
      <c r="H42" s="43">
        <v>0.43181818181818182</v>
      </c>
      <c r="I42" s="58" t="s">
        <v>670</v>
      </c>
      <c r="J42" s="13" t="s">
        <v>525</v>
      </c>
      <c r="K42" s="41" t="s">
        <v>411</v>
      </c>
      <c r="L42" s="22" t="s">
        <v>468</v>
      </c>
      <c r="M42" s="21" t="s">
        <v>724</v>
      </c>
    </row>
    <row r="43" spans="2:13" x14ac:dyDescent="0.25">
      <c r="B43" s="18"/>
      <c r="C43" s="34" t="s">
        <v>26</v>
      </c>
      <c r="D43" s="55">
        <v>0.1</v>
      </c>
      <c r="E43" s="18" t="s">
        <v>280</v>
      </c>
      <c r="F43" s="18" t="s">
        <v>280</v>
      </c>
      <c r="G43" s="18" t="s">
        <v>280</v>
      </c>
      <c r="H43" s="18" t="s">
        <v>280</v>
      </c>
      <c r="I43" s="57" t="s">
        <v>627</v>
      </c>
      <c r="J43" s="14" t="s">
        <v>280</v>
      </c>
      <c r="K43" s="18" t="s">
        <v>280</v>
      </c>
      <c r="L43" s="18" t="s">
        <v>280</v>
      </c>
      <c r="M43" s="18" t="s">
        <v>280</v>
      </c>
    </row>
    <row r="44" spans="2:13" x14ac:dyDescent="0.25">
      <c r="B44" s="12"/>
      <c r="C44" s="12" t="s">
        <v>27</v>
      </c>
      <c r="D44" s="5">
        <v>0.61749999999999994</v>
      </c>
      <c r="E44" s="43">
        <v>0.59650000000000003</v>
      </c>
      <c r="F44" s="43">
        <v>0.75</v>
      </c>
      <c r="G44" s="43">
        <v>0.68181818181818188</v>
      </c>
      <c r="H44" s="43">
        <v>0.68421052631578949</v>
      </c>
      <c r="I44" s="58" t="s">
        <v>599</v>
      </c>
      <c r="J44" s="13" t="s">
        <v>236</v>
      </c>
      <c r="K44" s="41" t="s">
        <v>213</v>
      </c>
      <c r="L44" s="22" t="s">
        <v>555</v>
      </c>
      <c r="M44" s="21" t="s">
        <v>725</v>
      </c>
    </row>
    <row r="45" spans="2:13" x14ac:dyDescent="0.25">
      <c r="B45" s="12"/>
      <c r="C45" s="12" t="s">
        <v>28</v>
      </c>
      <c r="D45" s="5">
        <v>0.48399999999999999</v>
      </c>
      <c r="E45" s="43">
        <v>0.54849999999999999</v>
      </c>
      <c r="F45" s="43">
        <v>0.62820512820512819</v>
      </c>
      <c r="G45" s="43">
        <v>0.7142857142857143</v>
      </c>
      <c r="H45" s="43">
        <v>0.703125</v>
      </c>
      <c r="I45" s="58" t="s">
        <v>594</v>
      </c>
      <c r="J45" s="13" t="s">
        <v>476</v>
      </c>
      <c r="K45" s="41" t="s">
        <v>237</v>
      </c>
      <c r="L45" s="22" t="s">
        <v>308</v>
      </c>
      <c r="M45" s="21" t="s">
        <v>726</v>
      </c>
    </row>
    <row r="46" spans="2:13" x14ac:dyDescent="0.25">
      <c r="B46" s="12"/>
      <c r="C46" s="12" t="s">
        <v>727</v>
      </c>
      <c r="D46" s="5">
        <v>0.27899999999999997</v>
      </c>
      <c r="E46" s="43">
        <v>0.23399999999999999</v>
      </c>
      <c r="F46" s="43">
        <v>0.375</v>
      </c>
      <c r="G46" s="43">
        <v>0.21428571428571427</v>
      </c>
      <c r="H46" s="43">
        <v>0.3</v>
      </c>
      <c r="I46" s="58" t="s">
        <v>648</v>
      </c>
      <c r="J46" s="13" t="s">
        <v>482</v>
      </c>
      <c r="K46" s="41" t="s">
        <v>447</v>
      </c>
      <c r="L46" s="22" t="s">
        <v>356</v>
      </c>
      <c r="M46" s="21" t="s">
        <v>728</v>
      </c>
    </row>
    <row r="47" spans="2:13" x14ac:dyDescent="0.25">
      <c r="B47" s="12"/>
      <c r="C47" t="s">
        <v>30</v>
      </c>
      <c r="D47" s="5">
        <v>0.33350000000000002</v>
      </c>
      <c r="E47" s="12" t="s">
        <v>280</v>
      </c>
      <c r="F47" s="12" t="s">
        <v>280</v>
      </c>
      <c r="G47" s="12" t="s">
        <v>280</v>
      </c>
      <c r="H47" s="12" t="s">
        <v>280</v>
      </c>
      <c r="I47" s="58" t="s">
        <v>660</v>
      </c>
      <c r="J47" s="13" t="s">
        <v>280</v>
      </c>
      <c r="K47" s="12" t="s">
        <v>280</v>
      </c>
      <c r="L47" s="12" t="s">
        <v>280</v>
      </c>
      <c r="M47" s="12" t="s">
        <v>280</v>
      </c>
    </row>
    <row r="48" spans="2:13" x14ac:dyDescent="0.25">
      <c r="B48" s="12"/>
      <c r="C48" t="s">
        <v>31</v>
      </c>
      <c r="D48" s="5">
        <v>0.45500000000000002</v>
      </c>
      <c r="E48" s="12" t="s">
        <v>280</v>
      </c>
      <c r="F48" s="12" t="s">
        <v>280</v>
      </c>
      <c r="G48" s="12" t="s">
        <v>280</v>
      </c>
      <c r="H48" s="12" t="s">
        <v>280</v>
      </c>
      <c r="I48" s="58" t="s">
        <v>579</v>
      </c>
      <c r="J48" s="13" t="s">
        <v>280</v>
      </c>
      <c r="K48" s="12" t="s">
        <v>280</v>
      </c>
      <c r="L48" s="12" t="s">
        <v>280</v>
      </c>
      <c r="M48" s="12" t="s">
        <v>280</v>
      </c>
    </row>
    <row r="49" spans="2:13" x14ac:dyDescent="0.25">
      <c r="B49" s="12"/>
      <c r="C49" s="12" t="s">
        <v>32</v>
      </c>
      <c r="D49" s="5">
        <v>0.45100000000000001</v>
      </c>
      <c r="E49" s="43">
        <v>0.5635</v>
      </c>
      <c r="F49" s="43">
        <v>0.59782608695652173</v>
      </c>
      <c r="G49" s="43">
        <v>0.5714285714285714</v>
      </c>
      <c r="H49" s="43">
        <v>0.59782608695652173</v>
      </c>
      <c r="I49" s="58" t="s">
        <v>585</v>
      </c>
      <c r="J49" s="13" t="s">
        <v>462</v>
      </c>
      <c r="K49" s="41" t="s">
        <v>370</v>
      </c>
      <c r="L49" s="22" t="s">
        <v>374</v>
      </c>
      <c r="M49" s="21" t="s">
        <v>729</v>
      </c>
    </row>
    <row r="50" spans="2:13" x14ac:dyDescent="0.25">
      <c r="B50" s="12" t="s">
        <v>730</v>
      </c>
      <c r="C50" s="50" t="s">
        <v>33</v>
      </c>
      <c r="D50" s="5">
        <v>0.27050000000000002</v>
      </c>
      <c r="E50" s="43">
        <v>0.28599999999999998</v>
      </c>
      <c r="F50" s="43">
        <v>0.3611111111111111</v>
      </c>
      <c r="G50" s="43">
        <v>0.36363636363636365</v>
      </c>
      <c r="H50" s="12" t="s">
        <v>280</v>
      </c>
      <c r="I50" s="58" t="s">
        <v>609</v>
      </c>
      <c r="J50" s="13" t="s">
        <v>410</v>
      </c>
      <c r="K50" s="41" t="s">
        <v>506</v>
      </c>
      <c r="L50" s="22" t="s">
        <v>267</v>
      </c>
      <c r="M50" s="21" t="s">
        <v>280</v>
      </c>
    </row>
    <row r="51" spans="2:13" x14ac:dyDescent="0.25">
      <c r="B51" s="12"/>
      <c r="C51" t="s">
        <v>34</v>
      </c>
      <c r="D51" s="5">
        <v>0.21450000000000002</v>
      </c>
      <c r="E51" s="12" t="s">
        <v>280</v>
      </c>
      <c r="F51" s="12" t="s">
        <v>280</v>
      </c>
      <c r="G51" s="12" t="s">
        <v>280</v>
      </c>
      <c r="H51" s="12" t="s">
        <v>280</v>
      </c>
      <c r="I51" s="58" t="s">
        <v>671</v>
      </c>
      <c r="J51" s="13" t="s">
        <v>280</v>
      </c>
      <c r="K51" s="12" t="s">
        <v>280</v>
      </c>
      <c r="L51" s="12" t="s">
        <v>280</v>
      </c>
      <c r="M51" s="12" t="s">
        <v>280</v>
      </c>
    </row>
    <row r="52" spans="2:13" x14ac:dyDescent="0.25">
      <c r="B52" s="12"/>
      <c r="C52" t="s">
        <v>35</v>
      </c>
      <c r="D52" s="5">
        <v>0.34600000000000003</v>
      </c>
      <c r="E52" s="12" t="s">
        <v>280</v>
      </c>
      <c r="F52" s="12" t="s">
        <v>280</v>
      </c>
      <c r="G52" s="12" t="s">
        <v>280</v>
      </c>
      <c r="H52" s="12" t="s">
        <v>280</v>
      </c>
      <c r="I52" s="58" t="s">
        <v>646</v>
      </c>
      <c r="J52" s="13" t="s">
        <v>280</v>
      </c>
      <c r="K52" s="12" t="s">
        <v>280</v>
      </c>
      <c r="L52" s="12" t="s">
        <v>280</v>
      </c>
      <c r="M52" s="12" t="s">
        <v>280</v>
      </c>
    </row>
    <row r="53" spans="2:13" x14ac:dyDescent="0.25">
      <c r="B53" s="12"/>
      <c r="C53" t="s">
        <v>36</v>
      </c>
      <c r="D53" s="5">
        <v>0.29149999999999998</v>
      </c>
      <c r="E53" s="12" t="s">
        <v>280</v>
      </c>
      <c r="F53" s="12" t="s">
        <v>280</v>
      </c>
      <c r="G53" s="12" t="s">
        <v>280</v>
      </c>
      <c r="H53" s="12" t="s">
        <v>280</v>
      </c>
      <c r="I53" s="58" t="s">
        <v>617</v>
      </c>
      <c r="J53" s="13" t="s">
        <v>280</v>
      </c>
      <c r="K53" s="12" t="s">
        <v>280</v>
      </c>
      <c r="L53" s="12" t="s">
        <v>280</v>
      </c>
      <c r="M53" s="12" t="s">
        <v>280</v>
      </c>
    </row>
    <row r="54" spans="2:13" x14ac:dyDescent="0.25">
      <c r="B54" s="12"/>
      <c r="C54" s="50" t="s">
        <v>37</v>
      </c>
      <c r="D54" s="5">
        <v>0.2</v>
      </c>
      <c r="E54" s="43">
        <v>0.1245</v>
      </c>
      <c r="F54" s="43">
        <v>0.38461538461538464</v>
      </c>
      <c r="G54" s="43">
        <v>0.40909090909090906</v>
      </c>
      <c r="H54" s="12" t="s">
        <v>280</v>
      </c>
      <c r="I54" s="58" t="s">
        <v>655</v>
      </c>
      <c r="J54" s="13" t="s">
        <v>454</v>
      </c>
      <c r="K54" s="41" t="s">
        <v>398</v>
      </c>
      <c r="L54" s="22" t="s">
        <v>272</v>
      </c>
      <c r="M54" s="21" t="s">
        <v>280</v>
      </c>
    </row>
    <row r="55" spans="2:13" x14ac:dyDescent="0.25">
      <c r="B55" s="12"/>
      <c r="C55" s="12" t="s">
        <v>38</v>
      </c>
      <c r="D55" s="5">
        <v>0.24199999999999999</v>
      </c>
      <c r="E55" s="43">
        <v>0.32899999999999996</v>
      </c>
      <c r="F55" s="43">
        <v>0.546875</v>
      </c>
      <c r="G55" s="43">
        <v>0.58823529411764708</v>
      </c>
      <c r="H55" s="43">
        <v>0.63793103448275867</v>
      </c>
      <c r="I55" s="58" t="s">
        <v>600</v>
      </c>
      <c r="J55" s="13" t="s">
        <v>433</v>
      </c>
      <c r="K55" s="41" t="s">
        <v>276</v>
      </c>
      <c r="L55" s="22" t="s">
        <v>257</v>
      </c>
      <c r="M55" s="21" t="s">
        <v>732</v>
      </c>
    </row>
    <row r="56" spans="2:13" x14ac:dyDescent="0.25">
      <c r="B56" s="12"/>
      <c r="C56" t="s">
        <v>39</v>
      </c>
      <c r="D56" s="5">
        <v>0.2505</v>
      </c>
      <c r="E56" s="12" t="s">
        <v>280</v>
      </c>
      <c r="F56" s="12" t="s">
        <v>280</v>
      </c>
      <c r="G56" s="12" t="s">
        <v>280</v>
      </c>
      <c r="H56" s="12" t="s">
        <v>280</v>
      </c>
      <c r="I56" s="58" t="s">
        <v>611</v>
      </c>
      <c r="J56" s="13"/>
      <c r="K56" s="12" t="s">
        <v>280</v>
      </c>
      <c r="L56" s="12" t="s">
        <v>280</v>
      </c>
      <c r="M56" s="12" t="s">
        <v>280</v>
      </c>
    </row>
    <row r="57" spans="2:13" x14ac:dyDescent="0.25">
      <c r="B57" s="12"/>
      <c r="C57" s="12" t="s">
        <v>40</v>
      </c>
      <c r="D57" s="5">
        <v>0.45450000000000002</v>
      </c>
      <c r="E57" s="43">
        <v>0.5</v>
      </c>
      <c r="F57" s="43">
        <v>0.45121951219512196</v>
      </c>
      <c r="G57" s="43">
        <v>0.546875</v>
      </c>
      <c r="H57" s="43">
        <v>0.57692307692307687</v>
      </c>
      <c r="I57" s="58" t="s">
        <v>589</v>
      </c>
      <c r="J57" s="13" t="s">
        <v>275</v>
      </c>
      <c r="K57" s="41" t="s">
        <v>346</v>
      </c>
      <c r="L57" s="22" t="s">
        <v>395</v>
      </c>
      <c r="M57" s="21" t="s">
        <v>734</v>
      </c>
    </row>
    <row r="58" spans="2:13" x14ac:dyDescent="0.25">
      <c r="B58" s="12"/>
      <c r="C58" s="50" t="s">
        <v>41</v>
      </c>
      <c r="D58" s="5">
        <v>0.125</v>
      </c>
      <c r="E58" s="43">
        <v>0.4</v>
      </c>
      <c r="F58" s="43">
        <v>0.38461538461538464</v>
      </c>
      <c r="G58" s="43">
        <v>0.42307692307692307</v>
      </c>
      <c r="H58" s="12" t="s">
        <v>280</v>
      </c>
      <c r="I58" s="58" t="s">
        <v>602</v>
      </c>
      <c r="J58" s="13" t="s">
        <v>549</v>
      </c>
      <c r="K58" s="41" t="s">
        <v>398</v>
      </c>
      <c r="L58" s="22" t="s">
        <v>233</v>
      </c>
      <c r="M58" s="21" t="s">
        <v>280</v>
      </c>
    </row>
    <row r="59" spans="2:13" x14ac:dyDescent="0.25">
      <c r="B59" s="12"/>
      <c r="C59" t="s">
        <v>42</v>
      </c>
      <c r="D59" s="5">
        <v>0.182</v>
      </c>
      <c r="E59" s="12" t="s">
        <v>280</v>
      </c>
      <c r="F59" s="12" t="s">
        <v>280</v>
      </c>
      <c r="G59" s="12" t="s">
        <v>280</v>
      </c>
      <c r="H59" s="12" t="s">
        <v>280</v>
      </c>
      <c r="I59" s="58" t="s">
        <v>638</v>
      </c>
      <c r="J59" s="13" t="s">
        <v>280</v>
      </c>
      <c r="K59" s="12" t="s">
        <v>280</v>
      </c>
      <c r="L59" s="12" t="s">
        <v>280</v>
      </c>
      <c r="M59" s="12" t="s">
        <v>280</v>
      </c>
    </row>
    <row r="60" spans="2:13" x14ac:dyDescent="0.25">
      <c r="B60" s="12"/>
      <c r="C60" t="s">
        <v>43</v>
      </c>
      <c r="D60" s="5">
        <v>0.25</v>
      </c>
      <c r="E60" s="12" t="s">
        <v>280</v>
      </c>
      <c r="F60" s="12" t="s">
        <v>280</v>
      </c>
      <c r="G60" s="12" t="s">
        <v>280</v>
      </c>
      <c r="H60" s="12" t="s">
        <v>280</v>
      </c>
      <c r="I60" s="58" t="s">
        <v>645</v>
      </c>
      <c r="J60" s="13" t="s">
        <v>280</v>
      </c>
      <c r="K60" s="12" t="s">
        <v>280</v>
      </c>
      <c r="L60" s="12" t="s">
        <v>280</v>
      </c>
      <c r="M60" s="12" t="s">
        <v>280</v>
      </c>
    </row>
    <row r="61" spans="2:13" x14ac:dyDescent="0.25">
      <c r="B61" s="12"/>
      <c r="C61" s="12" t="s">
        <v>44</v>
      </c>
      <c r="D61" s="5">
        <v>0.36499999999999999</v>
      </c>
      <c r="E61" s="43">
        <v>0.27849999999999997</v>
      </c>
      <c r="F61" s="43">
        <v>0.33076923076923082</v>
      </c>
      <c r="G61" s="43">
        <v>0.27777777777777779</v>
      </c>
      <c r="H61" s="43">
        <v>0.39333333333333331</v>
      </c>
      <c r="I61" s="58" t="s">
        <v>672</v>
      </c>
      <c r="J61" s="13" t="s">
        <v>361</v>
      </c>
      <c r="K61" s="41" t="s">
        <v>450</v>
      </c>
      <c r="L61" s="22" t="s">
        <v>367</v>
      </c>
      <c r="M61" s="21" t="s">
        <v>735</v>
      </c>
    </row>
    <row r="62" spans="2:13" x14ac:dyDescent="0.25">
      <c r="B62" s="12"/>
      <c r="C62" s="12" t="s">
        <v>45</v>
      </c>
      <c r="D62" s="5">
        <v>0.34750000000000003</v>
      </c>
      <c r="E62" s="43">
        <v>0.42099999999999999</v>
      </c>
      <c r="F62" s="43">
        <v>0.55128205128205132</v>
      </c>
      <c r="G62" s="43">
        <v>0.578125</v>
      </c>
      <c r="H62" s="43">
        <v>0.47058823529411764</v>
      </c>
      <c r="I62" s="58" t="s">
        <v>622</v>
      </c>
      <c r="J62" s="13" t="s">
        <v>310</v>
      </c>
      <c r="K62" s="41" t="s">
        <v>256</v>
      </c>
      <c r="L62" s="22" t="s">
        <v>214</v>
      </c>
      <c r="M62" s="21" t="s">
        <v>736</v>
      </c>
    </row>
    <row r="63" spans="2:13" x14ac:dyDescent="0.25">
      <c r="B63" s="12"/>
      <c r="C63" s="12" t="s">
        <v>46</v>
      </c>
      <c r="D63" s="5">
        <v>0.46550000000000002</v>
      </c>
      <c r="E63" s="43">
        <v>0.379</v>
      </c>
      <c r="F63" s="43">
        <v>0.467741935483871</v>
      </c>
      <c r="G63" s="43">
        <v>0.46296296296296291</v>
      </c>
      <c r="H63" s="43">
        <v>0.52777777777777779</v>
      </c>
      <c r="I63" s="58" t="s">
        <v>583</v>
      </c>
      <c r="J63" s="13" t="s">
        <v>492</v>
      </c>
      <c r="K63" s="41" t="s">
        <v>737</v>
      </c>
      <c r="L63" s="22" t="s">
        <v>738</v>
      </c>
      <c r="M63" s="21" t="s">
        <v>739</v>
      </c>
    </row>
    <row r="64" spans="2:13" ht="13.8" thickBot="1" x14ac:dyDescent="0.3">
      <c r="B64" s="12"/>
      <c r="C64" s="12" t="s">
        <v>47</v>
      </c>
      <c r="D64" s="5">
        <v>0.1545</v>
      </c>
      <c r="E64" s="43">
        <v>0.10300000000000001</v>
      </c>
      <c r="F64" s="43">
        <v>0.20833333333333331</v>
      </c>
      <c r="G64" s="43">
        <v>0.16129032258064516</v>
      </c>
      <c r="H64" s="43">
        <v>0.2142857142857143</v>
      </c>
      <c r="I64" s="58" t="s">
        <v>613</v>
      </c>
      <c r="J64" s="13" t="s">
        <v>530</v>
      </c>
      <c r="K64" s="41" t="s">
        <v>740</v>
      </c>
      <c r="L64" s="22" t="s">
        <v>519</v>
      </c>
      <c r="M64" s="21" t="s">
        <v>741</v>
      </c>
    </row>
    <row r="65" spans="2:13" x14ac:dyDescent="0.25">
      <c r="B65" s="18"/>
      <c r="C65" s="18" t="s">
        <v>422</v>
      </c>
      <c r="D65" s="18" t="s">
        <v>423</v>
      </c>
      <c r="E65" s="46" t="s">
        <v>423</v>
      </c>
      <c r="F65" s="46" t="s">
        <v>423</v>
      </c>
      <c r="G65" s="46">
        <v>0.37209302325581395</v>
      </c>
      <c r="H65" s="46">
        <v>0.33333333333333331</v>
      </c>
      <c r="I65" s="54" t="s">
        <v>423</v>
      </c>
      <c r="J65" s="46" t="s">
        <v>423</v>
      </c>
      <c r="K65" s="24" t="s">
        <v>423</v>
      </c>
      <c r="L65" s="25" t="s">
        <v>563</v>
      </c>
      <c r="M65" s="24" t="s">
        <v>742</v>
      </c>
    </row>
    <row r="66" spans="2:13" x14ac:dyDescent="0.25">
      <c r="B66" s="12"/>
      <c r="C66" s="30" t="s">
        <v>426</v>
      </c>
      <c r="D66" s="5">
        <v>0.33299999999999996</v>
      </c>
      <c r="E66" s="43">
        <v>0.35650000000000004</v>
      </c>
      <c r="F66" s="43">
        <v>0.36363636363636365</v>
      </c>
      <c r="G66" s="43" t="s">
        <v>280</v>
      </c>
      <c r="H66" s="43" t="s">
        <v>280</v>
      </c>
      <c r="I66" s="58" t="s">
        <v>620</v>
      </c>
      <c r="J66" s="13" t="s">
        <v>474</v>
      </c>
      <c r="K66" s="41" t="s">
        <v>743</v>
      </c>
      <c r="L66" s="43" t="s">
        <v>280</v>
      </c>
      <c r="M66" s="43" t="s">
        <v>280</v>
      </c>
    </row>
    <row r="67" spans="2:13" x14ac:dyDescent="0.25">
      <c r="B67" s="12"/>
      <c r="C67" s="30" t="s">
        <v>429</v>
      </c>
      <c r="D67" s="5">
        <v>0.17499999999999999</v>
      </c>
      <c r="E67" s="43">
        <v>0.19600000000000001</v>
      </c>
      <c r="F67" s="43">
        <v>0.25</v>
      </c>
      <c r="G67" s="43" t="s">
        <v>280</v>
      </c>
      <c r="H67" s="43" t="s">
        <v>280</v>
      </c>
      <c r="I67" s="58" t="s">
        <v>624</v>
      </c>
      <c r="J67" s="13" t="s">
        <v>391</v>
      </c>
      <c r="K67" s="41" t="s">
        <v>717</v>
      </c>
      <c r="L67" s="43" t="s">
        <v>280</v>
      </c>
      <c r="M67" s="43" t="s">
        <v>280</v>
      </c>
    </row>
    <row r="68" spans="2:13" x14ac:dyDescent="0.25">
      <c r="B68" s="12" t="s">
        <v>422</v>
      </c>
      <c r="C68" s="30" t="s">
        <v>432</v>
      </c>
      <c r="D68" s="5">
        <v>0.40449999999999997</v>
      </c>
      <c r="E68" s="43">
        <v>0.2225</v>
      </c>
      <c r="F68" s="43">
        <v>0.38461538461538464</v>
      </c>
      <c r="G68" s="43" t="s">
        <v>280</v>
      </c>
      <c r="H68" s="43" t="s">
        <v>280</v>
      </c>
      <c r="I68" s="58" t="s">
        <v>661</v>
      </c>
      <c r="J68" s="13" t="s">
        <v>534</v>
      </c>
      <c r="K68" s="41" t="s">
        <v>731</v>
      </c>
      <c r="L68" s="43" t="s">
        <v>280</v>
      </c>
      <c r="M68" s="43" t="s">
        <v>280</v>
      </c>
    </row>
    <row r="69" spans="2:13" x14ac:dyDescent="0.25">
      <c r="B69" s="12"/>
      <c r="C69" s="30" t="s">
        <v>435</v>
      </c>
      <c r="D69" s="5">
        <v>0.26500000000000001</v>
      </c>
      <c r="E69" s="43">
        <v>0.17649999999999999</v>
      </c>
      <c r="F69" s="43" t="s">
        <v>280</v>
      </c>
      <c r="G69" s="43" t="s">
        <v>280</v>
      </c>
      <c r="H69" s="43" t="s">
        <v>280</v>
      </c>
      <c r="I69" s="58" t="s">
        <v>607</v>
      </c>
      <c r="J69" s="13" t="s">
        <v>516</v>
      </c>
      <c r="K69" s="43" t="s">
        <v>280</v>
      </c>
      <c r="L69" s="43" t="s">
        <v>280</v>
      </c>
      <c r="M69" s="43" t="s">
        <v>280</v>
      </c>
    </row>
    <row r="70" spans="2:13" x14ac:dyDescent="0.25">
      <c r="B70" s="12"/>
      <c r="C70" s="30" t="s">
        <v>437</v>
      </c>
      <c r="D70" s="5">
        <v>0.1255</v>
      </c>
      <c r="E70" s="43">
        <v>0.30249999999999999</v>
      </c>
      <c r="F70" s="43">
        <v>0.25</v>
      </c>
      <c r="G70" s="43" t="s">
        <v>280</v>
      </c>
      <c r="H70" s="43" t="s">
        <v>280</v>
      </c>
      <c r="I70" s="58" t="s">
        <v>628</v>
      </c>
      <c r="J70" s="13" t="s">
        <v>404</v>
      </c>
      <c r="K70" s="41" t="s">
        <v>717</v>
      </c>
      <c r="L70" s="43" t="s">
        <v>280</v>
      </c>
      <c r="M70" s="43" t="s">
        <v>280</v>
      </c>
    </row>
    <row r="71" spans="2:13" x14ac:dyDescent="0.25">
      <c r="B71" s="12"/>
      <c r="C71" s="12" t="s">
        <v>440</v>
      </c>
      <c r="D71" s="5">
        <v>0.21449999999999997</v>
      </c>
      <c r="E71" s="43">
        <v>0.32150000000000001</v>
      </c>
      <c r="F71" s="43" t="s">
        <v>280</v>
      </c>
      <c r="G71" s="43" t="s">
        <v>280</v>
      </c>
      <c r="H71" s="43" t="s">
        <v>280</v>
      </c>
      <c r="I71" s="58" t="s">
        <v>639</v>
      </c>
      <c r="J71" s="13" t="s">
        <v>480</v>
      </c>
      <c r="K71" s="43" t="s">
        <v>280</v>
      </c>
      <c r="L71" s="43" t="s">
        <v>280</v>
      </c>
      <c r="M71" s="43" t="s">
        <v>280</v>
      </c>
    </row>
    <row r="72" spans="2:13" x14ac:dyDescent="0.25">
      <c r="B72" s="12"/>
      <c r="C72" s="30" t="s">
        <v>442</v>
      </c>
      <c r="D72" s="5">
        <v>0.16699999999999998</v>
      </c>
      <c r="E72" s="43">
        <v>0.32399999999999995</v>
      </c>
      <c r="F72" s="43">
        <v>0.27272727272727271</v>
      </c>
      <c r="G72" s="43" t="s">
        <v>280</v>
      </c>
      <c r="H72" s="43" t="s">
        <v>280</v>
      </c>
      <c r="I72" s="58" t="s">
        <v>634</v>
      </c>
      <c r="J72" s="13" t="s">
        <v>466</v>
      </c>
      <c r="K72" s="41" t="s">
        <v>744</v>
      </c>
      <c r="L72" s="43" t="s">
        <v>280</v>
      </c>
      <c r="M72" s="43" t="s">
        <v>280</v>
      </c>
    </row>
    <row r="73" spans="2:13" x14ac:dyDescent="0.25">
      <c r="B73" s="12"/>
      <c r="C73" s="30" t="s">
        <v>445</v>
      </c>
      <c r="D73" s="5">
        <v>0.51900000000000002</v>
      </c>
      <c r="E73" s="43">
        <v>0.39350000000000002</v>
      </c>
      <c r="F73" s="43">
        <v>0.45454545454545453</v>
      </c>
      <c r="G73" s="43" t="s">
        <v>280</v>
      </c>
      <c r="H73" s="43" t="s">
        <v>280</v>
      </c>
      <c r="I73" s="58" t="s">
        <v>570</v>
      </c>
      <c r="J73" s="13" t="s">
        <v>383</v>
      </c>
      <c r="K73" s="41" t="s">
        <v>745</v>
      </c>
      <c r="L73" s="43" t="s">
        <v>280</v>
      </c>
      <c r="M73" s="43" t="s">
        <v>280</v>
      </c>
    </row>
    <row r="74" spans="2:13" x14ac:dyDescent="0.25">
      <c r="B74" s="12"/>
      <c r="C74" s="30" t="s">
        <v>448</v>
      </c>
      <c r="D74" s="5">
        <v>0.29700000000000004</v>
      </c>
      <c r="E74" s="43">
        <v>0.39300000000000002</v>
      </c>
      <c r="F74" s="43">
        <v>0.48148148148148145</v>
      </c>
      <c r="G74" s="43" t="s">
        <v>280</v>
      </c>
      <c r="H74" s="43" t="s">
        <v>280</v>
      </c>
      <c r="I74" s="58" t="s">
        <v>637</v>
      </c>
      <c r="J74" s="13" t="s">
        <v>372</v>
      </c>
      <c r="K74" s="41" t="s">
        <v>746</v>
      </c>
      <c r="L74" s="43" t="s">
        <v>280</v>
      </c>
      <c r="M74" s="43" t="s">
        <v>280</v>
      </c>
    </row>
    <row r="75" spans="2:13" ht="13.8" thickBot="1" x14ac:dyDescent="0.3">
      <c r="B75" s="26"/>
      <c r="C75" s="30" t="s">
        <v>451</v>
      </c>
      <c r="D75" s="5">
        <v>0.24299999999999999</v>
      </c>
      <c r="E75" s="43">
        <v>0.1915</v>
      </c>
      <c r="F75" s="43">
        <v>0.48076923076923078</v>
      </c>
      <c r="G75" s="43" t="s">
        <v>280</v>
      </c>
      <c r="H75" s="43" t="s">
        <v>280</v>
      </c>
      <c r="I75" s="58" t="s">
        <v>633</v>
      </c>
      <c r="J75" s="13" t="s">
        <v>543</v>
      </c>
      <c r="K75" s="41" t="s">
        <v>747</v>
      </c>
      <c r="L75" s="49" t="s">
        <v>280</v>
      </c>
      <c r="M75" s="49" t="s">
        <v>280</v>
      </c>
    </row>
    <row r="76" spans="2:13" x14ac:dyDescent="0.25">
      <c r="B76" s="12"/>
      <c r="C76" s="18" t="s">
        <v>58</v>
      </c>
      <c r="D76" s="55">
        <v>0.13150000000000001</v>
      </c>
      <c r="E76" s="46">
        <v>5.8000000000000003E-2</v>
      </c>
      <c r="F76" s="46">
        <v>0.20512820512820512</v>
      </c>
      <c r="G76" s="46">
        <v>0.20833333333333331</v>
      </c>
      <c r="H76" s="46">
        <v>0.27631578947368418</v>
      </c>
      <c r="I76" s="57" t="s">
        <v>623</v>
      </c>
      <c r="J76" s="14" t="s">
        <v>354</v>
      </c>
      <c r="K76" s="47" t="s">
        <v>748</v>
      </c>
      <c r="L76" s="22" t="s">
        <v>420</v>
      </c>
      <c r="M76" s="21" t="s">
        <v>749</v>
      </c>
    </row>
    <row r="77" spans="2:13" x14ac:dyDescent="0.25">
      <c r="B77" s="12"/>
      <c r="C77" s="12" t="s">
        <v>59</v>
      </c>
      <c r="D77" s="5">
        <v>0.311</v>
      </c>
      <c r="E77" s="43">
        <v>0.4425</v>
      </c>
      <c r="F77" s="43">
        <v>0.53658536585365857</v>
      </c>
      <c r="G77" s="43">
        <v>0.6</v>
      </c>
      <c r="H77" s="43">
        <v>0.625</v>
      </c>
      <c r="I77" s="58" t="s">
        <v>598</v>
      </c>
      <c r="J77" s="13" t="s">
        <v>427</v>
      </c>
      <c r="K77" s="41" t="s">
        <v>750</v>
      </c>
      <c r="L77" s="22" t="s">
        <v>238</v>
      </c>
      <c r="M77" s="21" t="s">
        <v>751</v>
      </c>
    </row>
    <row r="78" spans="2:13" x14ac:dyDescent="0.25">
      <c r="B78" s="12"/>
      <c r="C78" s="12" t="s">
        <v>60</v>
      </c>
      <c r="D78" s="5">
        <v>0.66149999999999998</v>
      </c>
      <c r="E78" s="43">
        <v>0.63850000000000007</v>
      </c>
      <c r="F78" s="43">
        <v>0.6875</v>
      </c>
      <c r="G78" s="43">
        <v>0.7661290322580645</v>
      </c>
      <c r="H78" s="43">
        <v>0.74157303370786509</v>
      </c>
      <c r="I78" s="58" t="s">
        <v>588</v>
      </c>
      <c r="J78" s="13" t="s">
        <v>241</v>
      </c>
      <c r="K78" s="41" t="s">
        <v>752</v>
      </c>
      <c r="L78" s="22" t="s">
        <v>200</v>
      </c>
      <c r="M78" s="21" t="s">
        <v>753</v>
      </c>
    </row>
    <row r="79" spans="2:13" x14ac:dyDescent="0.25">
      <c r="B79" s="12"/>
      <c r="C79" s="12" t="s">
        <v>61</v>
      </c>
      <c r="D79" s="5">
        <v>0.246</v>
      </c>
      <c r="E79" s="43">
        <v>0.46749999999999997</v>
      </c>
      <c r="F79" s="43">
        <v>0.52884615384615385</v>
      </c>
      <c r="G79" s="43">
        <v>0.6351351351351352</v>
      </c>
      <c r="H79" s="43">
        <v>0.56818181818181812</v>
      </c>
      <c r="I79" s="58" t="s">
        <v>649</v>
      </c>
      <c r="J79" s="13" t="s">
        <v>286</v>
      </c>
      <c r="K79" s="41" t="s">
        <v>754</v>
      </c>
      <c r="L79" s="22" t="s">
        <v>523</v>
      </c>
      <c r="M79" s="21" t="s">
        <v>755</v>
      </c>
    </row>
    <row r="80" spans="2:13" x14ac:dyDescent="0.25">
      <c r="B80" s="12"/>
      <c r="C80" s="12" t="s">
        <v>62</v>
      </c>
      <c r="D80" s="5">
        <v>0.23849999999999999</v>
      </c>
      <c r="E80" s="43">
        <v>0.41299999999999998</v>
      </c>
      <c r="F80" s="43">
        <v>0.18421052631578946</v>
      </c>
      <c r="G80" s="48" t="s">
        <v>280</v>
      </c>
      <c r="H80" s="48" t="s">
        <v>280</v>
      </c>
      <c r="I80" s="58" t="s">
        <v>605</v>
      </c>
      <c r="J80" s="13" t="s">
        <v>340</v>
      </c>
      <c r="K80" s="41" t="s">
        <v>759</v>
      </c>
      <c r="L80" s="48" t="s">
        <v>280</v>
      </c>
      <c r="M80" s="48" t="s">
        <v>280</v>
      </c>
    </row>
    <row r="81" spans="2:13" x14ac:dyDescent="0.25">
      <c r="B81" s="12" t="s">
        <v>756</v>
      </c>
      <c r="C81" s="12" t="s">
        <v>63</v>
      </c>
      <c r="D81" s="5">
        <v>4.8000000000000001E-2</v>
      </c>
      <c r="E81" s="43">
        <v>0.1115</v>
      </c>
      <c r="F81" s="43">
        <v>0.2608695652173913</v>
      </c>
      <c r="G81" s="43">
        <v>0.16129032258064516</v>
      </c>
      <c r="H81" s="43">
        <v>0.22826086956521735</v>
      </c>
      <c r="I81" s="58" t="s">
        <v>654</v>
      </c>
      <c r="J81" s="13" t="s">
        <v>418</v>
      </c>
      <c r="K81" s="41" t="s">
        <v>757</v>
      </c>
      <c r="L81" s="22" t="s">
        <v>519</v>
      </c>
      <c r="M81" s="21" t="s">
        <v>758</v>
      </c>
    </row>
    <row r="82" spans="2:13" x14ac:dyDescent="0.25">
      <c r="B82" s="12"/>
      <c r="C82" s="12" t="s">
        <v>64</v>
      </c>
      <c r="D82" s="5">
        <v>0.33350000000000002</v>
      </c>
      <c r="E82" s="43">
        <v>0.31850000000000001</v>
      </c>
      <c r="F82" s="12" t="s">
        <v>280</v>
      </c>
      <c r="G82" s="12" t="s">
        <v>280</v>
      </c>
      <c r="H82" s="12" t="s">
        <v>280</v>
      </c>
      <c r="I82" s="58" t="s">
        <v>626</v>
      </c>
      <c r="J82" s="13" t="s">
        <v>452</v>
      </c>
      <c r="K82" s="12" t="s">
        <v>280</v>
      </c>
      <c r="L82" s="12" t="s">
        <v>280</v>
      </c>
      <c r="M82" s="12" t="s">
        <v>280</v>
      </c>
    </row>
    <row r="83" spans="2:13" x14ac:dyDescent="0.25">
      <c r="B83" s="12"/>
      <c r="C83" s="12" t="s">
        <v>65</v>
      </c>
      <c r="D83" s="5">
        <v>0.1565</v>
      </c>
      <c r="E83" s="43">
        <v>7.9000000000000001E-2</v>
      </c>
      <c r="F83" s="43">
        <v>0.25</v>
      </c>
      <c r="G83" s="43">
        <v>0.25</v>
      </c>
      <c r="H83" s="43">
        <v>0.15</v>
      </c>
      <c r="I83" s="58" t="s">
        <v>629</v>
      </c>
      <c r="J83" s="13" t="s">
        <v>498</v>
      </c>
      <c r="K83" s="41" t="s">
        <v>717</v>
      </c>
      <c r="L83" s="22" t="s">
        <v>547</v>
      </c>
      <c r="M83" s="21" t="s">
        <v>760</v>
      </c>
    </row>
    <row r="84" spans="2:13" x14ac:dyDescent="0.25">
      <c r="B84" s="12"/>
      <c r="C84" s="12" t="s">
        <v>66</v>
      </c>
      <c r="D84" s="5">
        <v>0.33349999999999996</v>
      </c>
      <c r="E84" s="43">
        <v>0.57750000000000001</v>
      </c>
      <c r="F84" s="43">
        <v>0.44117647058823528</v>
      </c>
      <c r="G84" s="48" t="s">
        <v>280</v>
      </c>
      <c r="H84" s="48" t="s">
        <v>280</v>
      </c>
      <c r="I84" s="58" t="s">
        <v>621</v>
      </c>
      <c r="J84" s="13" t="s">
        <v>255</v>
      </c>
      <c r="K84" s="41" t="s">
        <v>761</v>
      </c>
      <c r="L84" s="48" t="s">
        <v>280</v>
      </c>
      <c r="M84" s="48" t="s">
        <v>280</v>
      </c>
    </row>
    <row r="85" spans="2:13" x14ac:dyDescent="0.25">
      <c r="B85" s="12"/>
      <c r="C85" s="12" t="s">
        <v>67</v>
      </c>
      <c r="D85" s="5">
        <v>0.14699999999999999</v>
      </c>
      <c r="E85" s="43">
        <v>6.3E-2</v>
      </c>
      <c r="F85" s="43">
        <v>0.1875</v>
      </c>
      <c r="G85" s="43">
        <v>0.15</v>
      </c>
      <c r="H85" s="43">
        <v>0.15</v>
      </c>
      <c r="I85" s="58" t="s">
        <v>610</v>
      </c>
      <c r="J85" s="13" t="s">
        <v>561</v>
      </c>
      <c r="K85" s="41" t="s">
        <v>762</v>
      </c>
      <c r="L85" s="22" t="s">
        <v>456</v>
      </c>
      <c r="M85" s="21" t="s">
        <v>760</v>
      </c>
    </row>
    <row r="86" spans="2:13" x14ac:dyDescent="0.25">
      <c r="B86" s="12"/>
      <c r="C86" s="12" t="s">
        <v>68</v>
      </c>
      <c r="D86" s="5">
        <v>0.46250000000000002</v>
      </c>
      <c r="E86" s="43">
        <v>0.52549999999999997</v>
      </c>
      <c r="F86" s="43">
        <v>0.58490566037735847</v>
      </c>
      <c r="G86" s="43">
        <v>0.63698630136986301</v>
      </c>
      <c r="H86" s="43">
        <v>0.70183486238532111</v>
      </c>
      <c r="I86" s="58" t="s">
        <v>675</v>
      </c>
      <c r="J86" s="13" t="s">
        <v>400</v>
      </c>
      <c r="K86" s="41" t="s">
        <v>763</v>
      </c>
      <c r="L86" s="22" t="s">
        <v>252</v>
      </c>
      <c r="M86" s="21" t="s">
        <v>764</v>
      </c>
    </row>
    <row r="87" spans="2:13" x14ac:dyDescent="0.25">
      <c r="B87" s="12"/>
      <c r="C87" t="s">
        <v>69</v>
      </c>
      <c r="D87" s="5">
        <v>0.32299999999999995</v>
      </c>
      <c r="E87" s="12" t="s">
        <v>280</v>
      </c>
      <c r="F87" s="12" t="s">
        <v>280</v>
      </c>
      <c r="G87" s="12" t="s">
        <v>280</v>
      </c>
      <c r="H87" s="12" t="s">
        <v>280</v>
      </c>
      <c r="I87" s="58" t="s">
        <v>612</v>
      </c>
      <c r="J87" s="13" t="s">
        <v>280</v>
      </c>
      <c r="K87" s="12" t="s">
        <v>280</v>
      </c>
      <c r="L87" s="12" t="s">
        <v>280</v>
      </c>
      <c r="M87" s="12" t="s">
        <v>280</v>
      </c>
    </row>
    <row r="88" spans="2:13" x14ac:dyDescent="0.25">
      <c r="B88" s="12"/>
      <c r="C88" s="12" t="s">
        <v>70</v>
      </c>
      <c r="D88" s="5">
        <v>0.42499999999999999</v>
      </c>
      <c r="E88" s="43">
        <v>0.44799999999999995</v>
      </c>
      <c r="F88" s="43">
        <v>0.22222222222222221</v>
      </c>
      <c r="G88" s="43">
        <v>0.4</v>
      </c>
      <c r="H88" s="43">
        <v>0.3</v>
      </c>
      <c r="I88" s="58" t="s">
        <v>673</v>
      </c>
      <c r="J88" s="13" t="s">
        <v>485</v>
      </c>
      <c r="K88" s="41" t="s">
        <v>765</v>
      </c>
      <c r="L88" s="22" t="s">
        <v>494</v>
      </c>
      <c r="M88" s="21" t="s">
        <v>728</v>
      </c>
    </row>
    <row r="89" spans="2:13" x14ac:dyDescent="0.25">
      <c r="B89" s="12"/>
      <c r="C89" s="12" t="s">
        <v>71</v>
      </c>
      <c r="D89" s="5">
        <v>0.4385</v>
      </c>
      <c r="E89" s="43">
        <v>0.48499999999999999</v>
      </c>
      <c r="F89" s="43">
        <v>0.42213114754098358</v>
      </c>
      <c r="G89" s="43">
        <v>0.5859375</v>
      </c>
      <c r="H89" s="43">
        <v>0.625</v>
      </c>
      <c r="I89" s="58" t="s">
        <v>669</v>
      </c>
      <c r="J89" s="13" t="s">
        <v>446</v>
      </c>
      <c r="K89" s="41" t="s">
        <v>766</v>
      </c>
      <c r="L89" s="22" t="s">
        <v>539</v>
      </c>
      <c r="M89" s="21" t="s">
        <v>751</v>
      </c>
    </row>
    <row r="90" spans="2:13" x14ac:dyDescent="0.25">
      <c r="B90" s="12"/>
      <c r="C90" s="12" t="s">
        <v>72</v>
      </c>
      <c r="D90" s="5">
        <v>0.29149999999999998</v>
      </c>
      <c r="E90" s="43">
        <v>0.33350000000000002</v>
      </c>
      <c r="F90" s="43">
        <v>0.25</v>
      </c>
      <c r="G90" s="48" t="s">
        <v>280</v>
      </c>
      <c r="H90" s="48" t="s">
        <v>280</v>
      </c>
      <c r="I90" s="58" t="s">
        <v>596</v>
      </c>
      <c r="J90" s="13" t="s">
        <v>438</v>
      </c>
      <c r="K90" s="41" t="s">
        <v>717</v>
      </c>
      <c r="L90" s="48" t="s">
        <v>280</v>
      </c>
      <c r="M90" s="48" t="s">
        <v>280</v>
      </c>
    </row>
    <row r="91" spans="2:13" x14ac:dyDescent="0.25">
      <c r="B91" s="12"/>
      <c r="C91" t="s">
        <v>73</v>
      </c>
      <c r="D91" s="5">
        <v>0.23099999999999998</v>
      </c>
      <c r="E91" s="12" t="s">
        <v>280</v>
      </c>
      <c r="F91" s="12" t="s">
        <v>280</v>
      </c>
      <c r="G91" s="12" t="s">
        <v>280</v>
      </c>
      <c r="H91" s="12" t="s">
        <v>280</v>
      </c>
      <c r="I91" s="58" t="s">
        <v>665</v>
      </c>
      <c r="J91" s="13" t="s">
        <v>280</v>
      </c>
      <c r="K91" s="12" t="s">
        <v>280</v>
      </c>
      <c r="L91" s="12" t="s">
        <v>280</v>
      </c>
      <c r="M91" s="12" t="s">
        <v>280</v>
      </c>
    </row>
    <row r="92" spans="2:13" ht="13.8" thickBot="1" x14ac:dyDescent="0.3">
      <c r="B92" s="12"/>
      <c r="C92" s="12" t="s">
        <v>74</v>
      </c>
      <c r="D92" s="5">
        <v>8.3499999999999991E-2</v>
      </c>
      <c r="E92" s="43">
        <v>0.10249999999999999</v>
      </c>
      <c r="F92" s="43">
        <v>0.1111111111111111</v>
      </c>
      <c r="G92" s="43">
        <v>0.10416666666666667</v>
      </c>
      <c r="H92" s="43">
        <v>0.13157894736842105</v>
      </c>
      <c r="I92" s="58" t="s">
        <v>601</v>
      </c>
      <c r="J92" s="13" t="s">
        <v>377</v>
      </c>
      <c r="K92" s="41" t="s">
        <v>767</v>
      </c>
      <c r="L92" s="22" t="s">
        <v>379</v>
      </c>
      <c r="M92" s="21" t="s">
        <v>768</v>
      </c>
    </row>
    <row r="93" spans="2:13" x14ac:dyDescent="0.25">
      <c r="B93" s="18"/>
      <c r="C93" s="18" t="s">
        <v>75</v>
      </c>
      <c r="D93" s="55">
        <v>0.1615</v>
      </c>
      <c r="E93" s="46">
        <v>0.29949999999999999</v>
      </c>
      <c r="F93" s="46">
        <v>0.3</v>
      </c>
      <c r="G93" s="46">
        <v>0.33333333333333331</v>
      </c>
      <c r="H93" s="46">
        <v>0.36111111111111105</v>
      </c>
      <c r="I93" s="57" t="s">
        <v>643</v>
      </c>
      <c r="J93" s="14" t="s">
        <v>505</v>
      </c>
      <c r="K93" s="47" t="s">
        <v>770</v>
      </c>
      <c r="L93" s="25" t="s">
        <v>412</v>
      </c>
      <c r="M93" s="24" t="s">
        <v>771</v>
      </c>
    </row>
    <row r="94" spans="2:13" x14ac:dyDescent="0.25">
      <c r="B94" s="12"/>
      <c r="C94" s="12" t="s">
        <v>76</v>
      </c>
      <c r="D94" s="5">
        <v>0.32500000000000001</v>
      </c>
      <c r="E94" s="43">
        <v>0.28200000000000003</v>
      </c>
      <c r="F94" s="43">
        <v>0.25</v>
      </c>
      <c r="G94" s="43">
        <v>0.30769230769230771</v>
      </c>
      <c r="H94" s="43">
        <v>0.26</v>
      </c>
      <c r="I94" s="58" t="s">
        <v>635</v>
      </c>
      <c r="J94" s="13" t="s">
        <v>388</v>
      </c>
      <c r="K94" s="41" t="s">
        <v>717</v>
      </c>
      <c r="L94" s="22" t="s">
        <v>363</v>
      </c>
      <c r="M94" s="21" t="s">
        <v>775</v>
      </c>
    </row>
    <row r="95" spans="2:13" x14ac:dyDescent="0.25">
      <c r="B95" s="12"/>
      <c r="C95" s="12" t="s">
        <v>77</v>
      </c>
      <c r="D95" s="5">
        <v>0.3155</v>
      </c>
      <c r="E95" s="43">
        <v>0.3095</v>
      </c>
      <c r="F95" s="43">
        <v>0.31578947368421051</v>
      </c>
      <c r="G95" s="43">
        <v>0.375</v>
      </c>
      <c r="H95" s="43">
        <v>0.38461538461538458</v>
      </c>
      <c r="I95" s="58" t="s">
        <v>641</v>
      </c>
      <c r="J95" s="13" t="s">
        <v>381</v>
      </c>
      <c r="K95" s="41" t="s">
        <v>778</v>
      </c>
      <c r="L95" s="22" t="s">
        <v>390</v>
      </c>
      <c r="M95" s="21" t="s">
        <v>779</v>
      </c>
    </row>
    <row r="96" spans="2:13" x14ac:dyDescent="0.25">
      <c r="B96" s="12"/>
      <c r="C96" s="12" t="s">
        <v>529</v>
      </c>
      <c r="D96" s="5">
        <v>6.25E-2</v>
      </c>
      <c r="E96" s="43">
        <v>0.39299999999999996</v>
      </c>
      <c r="F96" s="43">
        <v>0.29545454545454547</v>
      </c>
      <c r="G96" s="43">
        <v>0.375</v>
      </c>
      <c r="H96" s="43">
        <v>0.28125</v>
      </c>
      <c r="I96" s="58" t="s">
        <v>650</v>
      </c>
      <c r="J96" s="13" t="s">
        <v>265</v>
      </c>
      <c r="K96" s="41" t="s">
        <v>780</v>
      </c>
      <c r="L96" s="22" t="s">
        <v>390</v>
      </c>
      <c r="M96" s="21" t="s">
        <v>781</v>
      </c>
    </row>
    <row r="97" spans="2:13" x14ac:dyDescent="0.25">
      <c r="B97" s="12" t="s">
        <v>797</v>
      </c>
      <c r="C97" t="s">
        <v>79</v>
      </c>
      <c r="D97" s="5">
        <v>0.23350000000000001</v>
      </c>
      <c r="E97" s="12" t="s">
        <v>280</v>
      </c>
      <c r="F97" s="110">
        <v>0.3</v>
      </c>
      <c r="G97" s="12" t="s">
        <v>280</v>
      </c>
      <c r="H97" s="12" t="s">
        <v>280</v>
      </c>
      <c r="I97" s="58" t="s">
        <v>653</v>
      </c>
      <c r="J97" s="12" t="s">
        <v>280</v>
      </c>
      <c r="K97" s="111" t="s">
        <v>770</v>
      </c>
      <c r="L97" s="12" t="s">
        <v>280</v>
      </c>
      <c r="M97" s="12" t="s">
        <v>280</v>
      </c>
    </row>
    <row r="98" spans="2:13" x14ac:dyDescent="0.25">
      <c r="B98" s="12"/>
      <c r="C98" s="12" t="s">
        <v>80</v>
      </c>
      <c r="D98" s="5">
        <v>0.216</v>
      </c>
      <c r="E98" s="43">
        <v>0.26500000000000001</v>
      </c>
      <c r="F98" s="43">
        <v>0.43548387096774194</v>
      </c>
      <c r="G98" s="43">
        <v>0.52500000000000002</v>
      </c>
      <c r="H98" s="43">
        <v>0.42307692307692313</v>
      </c>
      <c r="I98" s="58" t="s">
        <v>630</v>
      </c>
      <c r="J98" s="13" t="s">
        <v>393</v>
      </c>
      <c r="K98" s="41" t="s">
        <v>782</v>
      </c>
      <c r="L98" s="22" t="s">
        <v>277</v>
      </c>
      <c r="M98" s="21" t="s">
        <v>783</v>
      </c>
    </row>
    <row r="99" spans="2:13" x14ac:dyDescent="0.25">
      <c r="C99" t="s">
        <v>81</v>
      </c>
      <c r="D99" s="5">
        <v>0.1925</v>
      </c>
      <c r="E99" s="12" t="s">
        <v>280</v>
      </c>
      <c r="F99" s="12" t="s">
        <v>280</v>
      </c>
      <c r="G99" s="12" t="s">
        <v>280</v>
      </c>
      <c r="H99" s="12" t="s">
        <v>280</v>
      </c>
      <c r="I99" s="58" t="s">
        <v>619</v>
      </c>
      <c r="J99" s="13" t="s">
        <v>280</v>
      </c>
      <c r="K99" s="12" t="s">
        <v>280</v>
      </c>
      <c r="L99" s="12" t="s">
        <v>280</v>
      </c>
      <c r="M99" s="12" t="s">
        <v>280</v>
      </c>
    </row>
    <row r="100" spans="2:13" x14ac:dyDescent="0.25">
      <c r="C100" t="s">
        <v>99</v>
      </c>
      <c r="D100" s="5">
        <v>0.20800000000000002</v>
      </c>
      <c r="E100" s="12" t="s">
        <v>280</v>
      </c>
      <c r="F100" s="12" t="s">
        <v>280</v>
      </c>
      <c r="G100" s="12" t="s">
        <v>280</v>
      </c>
      <c r="H100" s="12" t="s">
        <v>280</v>
      </c>
      <c r="I100" s="58" t="s">
        <v>625</v>
      </c>
      <c r="J100" s="13" t="s">
        <v>280</v>
      </c>
      <c r="K100" s="12" t="s">
        <v>280</v>
      </c>
      <c r="L100" s="12" t="s">
        <v>280</v>
      </c>
      <c r="M100" s="12" t="s">
        <v>280</v>
      </c>
    </row>
    <row r="101" spans="2:13" x14ac:dyDescent="0.25">
      <c r="C101" t="s">
        <v>82</v>
      </c>
      <c r="D101" s="5">
        <v>0.40949999999999998</v>
      </c>
      <c r="E101" s="12" t="s">
        <v>280</v>
      </c>
      <c r="F101" s="12" t="s">
        <v>280</v>
      </c>
      <c r="G101" s="12" t="s">
        <v>280</v>
      </c>
      <c r="H101" s="12" t="s">
        <v>280</v>
      </c>
      <c r="I101" s="58" t="s">
        <v>569</v>
      </c>
      <c r="J101" s="13" t="s">
        <v>280</v>
      </c>
      <c r="K101" s="12" t="s">
        <v>280</v>
      </c>
      <c r="L101" s="12" t="s">
        <v>280</v>
      </c>
      <c r="M101" s="12" t="s">
        <v>280</v>
      </c>
    </row>
    <row r="102" spans="2:13" ht="13.8" thickBot="1" x14ac:dyDescent="0.3">
      <c r="C102" s="12" t="s">
        <v>83</v>
      </c>
      <c r="D102" s="5">
        <v>0.27750000000000002</v>
      </c>
      <c r="E102" s="43">
        <v>0.26950000000000002</v>
      </c>
      <c r="F102" s="43">
        <v>0.3</v>
      </c>
      <c r="G102" s="43">
        <v>0.43333333333333335</v>
      </c>
      <c r="H102" s="12" t="s">
        <v>280</v>
      </c>
      <c r="I102" s="58" t="s">
        <v>618</v>
      </c>
      <c r="J102" s="13" t="s">
        <v>430</v>
      </c>
      <c r="K102" s="41" t="s">
        <v>770</v>
      </c>
      <c r="L102" s="22" t="s">
        <v>796</v>
      </c>
      <c r="M102" s="21" t="s">
        <v>280</v>
      </c>
    </row>
    <row r="103" spans="2:13" x14ac:dyDescent="0.25">
      <c r="B103" s="18"/>
      <c r="C103" s="18" t="s">
        <v>84</v>
      </c>
      <c r="D103" s="55">
        <v>0.3</v>
      </c>
      <c r="E103" s="46">
        <v>0.36350000000000005</v>
      </c>
      <c r="F103" s="46">
        <v>0.22727272727272727</v>
      </c>
      <c r="G103" s="46">
        <v>0.375</v>
      </c>
      <c r="H103" s="18" t="s">
        <v>280</v>
      </c>
      <c r="I103" s="57" t="s">
        <v>614</v>
      </c>
      <c r="J103" s="14" t="s">
        <v>414</v>
      </c>
      <c r="K103" s="47" t="s">
        <v>769</v>
      </c>
      <c r="L103" s="25" t="s">
        <v>390</v>
      </c>
      <c r="M103" s="24" t="s">
        <v>280</v>
      </c>
    </row>
    <row r="104" spans="2:13" x14ac:dyDescent="0.25">
      <c r="B104" s="12"/>
      <c r="C104" s="12" t="s">
        <v>85</v>
      </c>
      <c r="D104" s="5">
        <v>0.625</v>
      </c>
      <c r="E104" s="43">
        <v>0.73750000000000004</v>
      </c>
      <c r="F104" s="43">
        <v>0.59210526315789469</v>
      </c>
      <c r="G104" s="43">
        <v>0.66129032258064513</v>
      </c>
      <c r="H104" s="43">
        <v>0.62195121951219501</v>
      </c>
      <c r="I104" s="58" t="s">
        <v>574</v>
      </c>
      <c r="J104" s="13" t="s">
        <v>553</v>
      </c>
      <c r="K104" s="41" t="s">
        <v>772</v>
      </c>
      <c r="L104" s="22" t="s">
        <v>515</v>
      </c>
      <c r="M104" s="21" t="s">
        <v>773</v>
      </c>
    </row>
    <row r="105" spans="2:13" x14ac:dyDescent="0.25">
      <c r="B105" s="12"/>
      <c r="C105" t="s">
        <v>86</v>
      </c>
      <c r="D105" s="5">
        <v>0.34199999999999997</v>
      </c>
      <c r="E105" s="12" t="s">
        <v>280</v>
      </c>
      <c r="F105" s="12" t="s">
        <v>280</v>
      </c>
      <c r="G105" s="12" t="s">
        <v>280</v>
      </c>
      <c r="H105" s="12" t="s">
        <v>280</v>
      </c>
      <c r="I105" s="58" t="s">
        <v>668</v>
      </c>
      <c r="J105" s="12" t="s">
        <v>280</v>
      </c>
      <c r="K105" s="12" t="s">
        <v>280</v>
      </c>
      <c r="L105" s="12" t="s">
        <v>280</v>
      </c>
      <c r="M105" s="12" t="s">
        <v>280</v>
      </c>
    </row>
    <row r="106" spans="2:13" x14ac:dyDescent="0.25">
      <c r="B106" s="12"/>
      <c r="C106" s="12" t="s">
        <v>87</v>
      </c>
      <c r="D106" s="5">
        <v>0.60699999999999998</v>
      </c>
      <c r="E106" s="43">
        <v>0.76</v>
      </c>
      <c r="F106" s="43">
        <v>0.72222222222222221</v>
      </c>
      <c r="G106" s="43">
        <v>0.72727272727272729</v>
      </c>
      <c r="H106" s="12" t="s">
        <v>280</v>
      </c>
      <c r="I106" s="58" t="s">
        <v>582</v>
      </c>
      <c r="J106" s="13" t="s">
        <v>509</v>
      </c>
      <c r="K106" s="41" t="s">
        <v>774</v>
      </c>
      <c r="L106" s="22" t="s">
        <v>511</v>
      </c>
      <c r="M106" s="21" t="s">
        <v>280</v>
      </c>
    </row>
    <row r="107" spans="2:13" x14ac:dyDescent="0.25">
      <c r="B107" s="12"/>
      <c r="C107" s="12" t="s">
        <v>88</v>
      </c>
      <c r="D107" s="5">
        <v>0.25</v>
      </c>
      <c r="E107" s="43">
        <v>0.125</v>
      </c>
      <c r="F107" s="12" t="s">
        <v>280</v>
      </c>
      <c r="G107" s="12" t="s">
        <v>280</v>
      </c>
      <c r="H107" s="12" t="s">
        <v>280</v>
      </c>
      <c r="I107" s="58" t="s">
        <v>658</v>
      </c>
      <c r="J107" s="13" t="s">
        <v>365</v>
      </c>
      <c r="K107" s="12" t="s">
        <v>280</v>
      </c>
      <c r="L107" s="12" t="s">
        <v>280</v>
      </c>
      <c r="M107" s="12" t="s">
        <v>280</v>
      </c>
    </row>
    <row r="108" spans="2:13" x14ac:dyDescent="0.25">
      <c r="B108" s="12" t="s">
        <v>798</v>
      </c>
      <c r="C108" s="12" t="s">
        <v>89</v>
      </c>
      <c r="D108" s="5">
        <v>0.57850000000000001</v>
      </c>
      <c r="E108" s="43">
        <v>0.52400000000000002</v>
      </c>
      <c r="F108" s="43">
        <v>0.48571428571428565</v>
      </c>
      <c r="G108" s="43">
        <v>0.44736842105263153</v>
      </c>
      <c r="H108" s="43">
        <v>0.39473684210526316</v>
      </c>
      <c r="I108" s="58" t="s">
        <v>573</v>
      </c>
      <c r="J108" s="13" t="s">
        <v>203</v>
      </c>
      <c r="K108" s="41" t="s">
        <v>776</v>
      </c>
      <c r="L108" s="22" t="s">
        <v>532</v>
      </c>
      <c r="M108" s="21" t="s">
        <v>777</v>
      </c>
    </row>
    <row r="109" spans="2:13" x14ac:dyDescent="0.25">
      <c r="B109" s="12"/>
      <c r="C109" s="12" t="s">
        <v>90</v>
      </c>
      <c r="D109" s="5">
        <v>0.58650000000000002</v>
      </c>
      <c r="E109" s="43">
        <v>0.57150000000000001</v>
      </c>
      <c r="F109" s="43">
        <v>0.3235294117647059</v>
      </c>
      <c r="G109" s="43">
        <v>0.47058823529411764</v>
      </c>
      <c r="H109" s="43">
        <v>0.46666666666666667</v>
      </c>
      <c r="I109" s="58" t="s">
        <v>581</v>
      </c>
      <c r="J109" s="13" t="s">
        <v>208</v>
      </c>
      <c r="K109" s="41" t="s">
        <v>784</v>
      </c>
      <c r="L109" s="22" t="s">
        <v>205</v>
      </c>
      <c r="M109" s="21" t="s">
        <v>785</v>
      </c>
    </row>
    <row r="110" spans="2:13" x14ac:dyDescent="0.25">
      <c r="B110" s="12"/>
      <c r="C110" t="s">
        <v>91</v>
      </c>
      <c r="D110" s="5">
        <v>0.39300000000000002</v>
      </c>
      <c r="E110" s="43">
        <v>0.28599999999999998</v>
      </c>
      <c r="F110" s="43">
        <v>0.45454545454545453</v>
      </c>
      <c r="G110" s="12" t="s">
        <v>280</v>
      </c>
      <c r="H110" s="12" t="s">
        <v>280</v>
      </c>
      <c r="I110" s="58" t="s">
        <v>578</v>
      </c>
      <c r="J110" s="13" t="s">
        <v>436</v>
      </c>
      <c r="K110" s="41" t="s">
        <v>745</v>
      </c>
      <c r="L110" s="12" t="s">
        <v>280</v>
      </c>
      <c r="M110" s="12" t="s">
        <v>280</v>
      </c>
    </row>
    <row r="111" spans="2:13" x14ac:dyDescent="0.25">
      <c r="B111" s="12"/>
      <c r="C111" s="12" t="s">
        <v>92</v>
      </c>
      <c r="D111" s="5">
        <v>0.39149999999999996</v>
      </c>
      <c r="E111" s="12" t="s">
        <v>280</v>
      </c>
      <c r="F111" s="12" t="s">
        <v>280</v>
      </c>
      <c r="G111" s="12" t="s">
        <v>280</v>
      </c>
      <c r="H111" s="12" t="s">
        <v>280</v>
      </c>
      <c r="I111" s="58" t="s">
        <v>606</v>
      </c>
      <c r="J111" s="12" t="s">
        <v>280</v>
      </c>
      <c r="K111" s="12" t="s">
        <v>280</v>
      </c>
      <c r="L111" s="12" t="s">
        <v>280</v>
      </c>
      <c r="M111" s="12" t="s">
        <v>280</v>
      </c>
    </row>
    <row r="112" spans="2:13" x14ac:dyDescent="0.25">
      <c r="B112" s="12"/>
      <c r="C112" s="12" t="s">
        <v>93</v>
      </c>
      <c r="D112" s="5">
        <v>0.15000000000000002</v>
      </c>
      <c r="E112" s="43">
        <v>0.3</v>
      </c>
      <c r="F112" s="43">
        <v>0.28125</v>
      </c>
      <c r="G112" s="43">
        <v>0.2</v>
      </c>
      <c r="H112" s="12" t="s">
        <v>280</v>
      </c>
      <c r="I112" s="58" t="s">
        <v>597</v>
      </c>
      <c r="J112" s="13" t="s">
        <v>496</v>
      </c>
      <c r="K112" s="41" t="s">
        <v>786</v>
      </c>
      <c r="L112" s="12" t="s">
        <v>280</v>
      </c>
      <c r="M112" s="12" t="s">
        <v>280</v>
      </c>
    </row>
    <row r="113" spans="2:13" x14ac:dyDescent="0.25">
      <c r="B113" s="12"/>
      <c r="C113" s="12" t="s">
        <v>94</v>
      </c>
      <c r="D113" s="5">
        <v>0.16699999999999998</v>
      </c>
      <c r="E113" s="43">
        <v>0.39549999999999996</v>
      </c>
      <c r="F113" s="43">
        <v>0.30357142857142855</v>
      </c>
      <c r="G113" s="43">
        <v>0.30434782608695654</v>
      </c>
      <c r="H113" s="43">
        <v>0.3666666666666667</v>
      </c>
      <c r="I113" s="58" t="s">
        <v>656</v>
      </c>
      <c r="J113" s="13" t="s">
        <v>557</v>
      </c>
      <c r="K113" s="41" t="s">
        <v>787</v>
      </c>
      <c r="L113" s="22" t="s">
        <v>472</v>
      </c>
      <c r="M113" s="21" t="s">
        <v>788</v>
      </c>
    </row>
    <row r="114" spans="2:13" x14ac:dyDescent="0.25">
      <c r="B114" s="12"/>
      <c r="C114" s="12" t="s">
        <v>95</v>
      </c>
      <c r="D114" s="5">
        <v>0.33300000000000002</v>
      </c>
      <c r="E114" s="43">
        <v>0.5</v>
      </c>
      <c r="F114" s="12" t="s">
        <v>280</v>
      </c>
      <c r="G114" s="12" t="s">
        <v>280</v>
      </c>
      <c r="H114" s="12" t="s">
        <v>280</v>
      </c>
      <c r="I114" s="58" t="s">
        <v>652</v>
      </c>
      <c r="J114" s="13" t="s">
        <v>397</v>
      </c>
      <c r="K114" s="12" t="s">
        <v>280</v>
      </c>
      <c r="L114" s="12" t="s">
        <v>280</v>
      </c>
      <c r="M114" s="12" t="s">
        <v>280</v>
      </c>
    </row>
    <row r="115" spans="2:13" x14ac:dyDescent="0.25">
      <c r="B115" s="12"/>
      <c r="C115" s="12" t="s">
        <v>96</v>
      </c>
      <c r="D115" s="5">
        <v>0.46650000000000003</v>
      </c>
      <c r="E115" s="43">
        <v>0.47599999999999998</v>
      </c>
      <c r="F115" s="43">
        <v>0.34482758620689657</v>
      </c>
      <c r="G115" s="43">
        <v>0.40625</v>
      </c>
      <c r="H115" s="43">
        <v>0.42499999999999999</v>
      </c>
      <c r="I115" s="58" t="s">
        <v>640</v>
      </c>
      <c r="J115" s="13" t="s">
        <v>441</v>
      </c>
      <c r="K115" s="41" t="s">
        <v>789</v>
      </c>
      <c r="L115" s="22" t="s">
        <v>385</v>
      </c>
      <c r="M115" s="21" t="s">
        <v>790</v>
      </c>
    </row>
    <row r="116" spans="2:13" x14ac:dyDescent="0.25">
      <c r="B116" s="12"/>
      <c r="C116" s="12" t="s">
        <v>97</v>
      </c>
      <c r="D116" s="5">
        <v>0.64349999999999996</v>
      </c>
      <c r="E116" s="43">
        <v>0.72850000000000004</v>
      </c>
      <c r="F116" s="43">
        <v>0.5862068965517242</v>
      </c>
      <c r="G116" s="43">
        <v>0.64583333333333326</v>
      </c>
      <c r="H116" s="43">
        <v>0.56060606060606055</v>
      </c>
      <c r="I116" s="58" t="s">
        <v>584</v>
      </c>
      <c r="J116" s="13" t="s">
        <v>198</v>
      </c>
      <c r="K116" s="41" t="s">
        <v>791</v>
      </c>
      <c r="L116" s="22" t="s">
        <v>792</v>
      </c>
      <c r="M116" s="21" t="s">
        <v>793</v>
      </c>
    </row>
    <row r="117" spans="2:13" x14ac:dyDescent="0.25">
      <c r="B117" s="12"/>
      <c r="C117" s="12" t="s">
        <v>98</v>
      </c>
      <c r="D117" s="5">
        <v>0.53249999999999997</v>
      </c>
      <c r="E117" s="43">
        <v>0.56699999999999995</v>
      </c>
      <c r="F117" s="43">
        <v>0.5</v>
      </c>
      <c r="G117" s="43">
        <v>0.56666666666666665</v>
      </c>
      <c r="H117" s="43">
        <v>0.58695652173913038</v>
      </c>
      <c r="I117" s="58" t="s">
        <v>593</v>
      </c>
      <c r="J117" s="13" t="s">
        <v>325</v>
      </c>
      <c r="K117" s="41" t="s">
        <v>733</v>
      </c>
      <c r="L117" s="22" t="s">
        <v>794</v>
      </c>
      <c r="M117" s="21" t="s">
        <v>795</v>
      </c>
    </row>
    <row r="118" spans="2:13" x14ac:dyDescent="0.25">
      <c r="B118" s="12"/>
    </row>
    <row r="119" spans="2:13" x14ac:dyDescent="0.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 x14ac:dyDescent="0.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</sheetData>
  <pageMargins left="0.7" right="0.7" top="0.75" bottom="0.75" header="0.3" footer="0.3"/>
  <pageSetup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opLeftCell="M1" zoomScale="60" zoomScaleNormal="60" workbookViewId="0">
      <selection activeCell="Z21" sqref="Z21"/>
    </sheetView>
  </sheetViews>
  <sheetFormatPr defaultRowHeight="13.2" x14ac:dyDescent="0.25"/>
  <cols>
    <col min="1" max="1" width="21.109375" customWidth="1"/>
    <col min="2" max="5" width="11.5546875" customWidth="1"/>
    <col min="6" max="6" width="20" customWidth="1"/>
    <col min="7" max="256" width="11.5546875" customWidth="1"/>
  </cols>
  <sheetData>
    <row r="1" spans="1:13" x14ac:dyDescent="0.25">
      <c r="A1" s="1" t="s">
        <v>801</v>
      </c>
      <c r="C1" s="1"/>
      <c r="D1" s="1"/>
      <c r="E1" s="1" t="s">
        <v>800</v>
      </c>
    </row>
    <row r="2" spans="1:13" x14ac:dyDescent="0.25">
      <c r="B2" t="s">
        <v>100</v>
      </c>
      <c r="C2" t="s">
        <v>101</v>
      </c>
      <c r="F2" t="s">
        <v>100</v>
      </c>
      <c r="G2" t="s">
        <v>101</v>
      </c>
      <c r="I2" s="1" t="s">
        <v>802</v>
      </c>
    </row>
    <row r="3" spans="1:13" x14ac:dyDescent="0.25">
      <c r="A3" t="s">
        <v>1</v>
      </c>
      <c r="B3" s="3">
        <v>0.46400000000000002</v>
      </c>
      <c r="C3" s="3">
        <v>0.39300000000000002</v>
      </c>
      <c r="E3" t="s">
        <v>1</v>
      </c>
      <c r="F3" s="3">
        <v>0.44600000000000001</v>
      </c>
      <c r="G3" s="3">
        <v>0.39300000000000002</v>
      </c>
      <c r="I3" s="3">
        <f>+(B3+0.5*C3)-(F3+0.5*G3)</f>
        <v>1.8000000000000016E-2</v>
      </c>
      <c r="K3" t="s">
        <v>73</v>
      </c>
      <c r="L3">
        <v>-0.15399999999999997</v>
      </c>
      <c r="M3">
        <v>1</v>
      </c>
    </row>
    <row r="4" spans="1:13" x14ac:dyDescent="0.25">
      <c r="A4" t="s">
        <v>2</v>
      </c>
      <c r="B4" s="3">
        <v>0.66100000000000003</v>
      </c>
      <c r="C4" s="3">
        <v>0.27100000000000002</v>
      </c>
      <c r="E4" t="s">
        <v>2</v>
      </c>
      <c r="F4" s="3">
        <v>0.33300000000000002</v>
      </c>
      <c r="G4" s="3">
        <v>0.41699999999999998</v>
      </c>
      <c r="I4" s="3">
        <f t="shared" ref="I4:I67" si="0">+(B4+0.5*C4)-(F4+0.5*G4)</f>
        <v>0.255</v>
      </c>
      <c r="K4" t="s">
        <v>64</v>
      </c>
      <c r="L4">
        <v>-8.4000000000000019E-2</v>
      </c>
      <c r="M4">
        <v>2</v>
      </c>
    </row>
    <row r="5" spans="1:13" x14ac:dyDescent="0.25">
      <c r="A5" t="s">
        <v>3</v>
      </c>
      <c r="B5" s="3">
        <v>0.61599999999999999</v>
      </c>
      <c r="C5" s="3">
        <v>0.32600000000000001</v>
      </c>
      <c r="E5" t="s">
        <v>3</v>
      </c>
      <c r="F5" s="3">
        <v>0.45300000000000001</v>
      </c>
      <c r="G5" s="3">
        <v>0.372</v>
      </c>
      <c r="I5" s="3">
        <f t="shared" si="0"/>
        <v>0.14000000000000001</v>
      </c>
      <c r="K5" s="143" t="s">
        <v>1023</v>
      </c>
      <c r="L5">
        <v>-2.3999999999999966E-2</v>
      </c>
      <c r="M5">
        <v>3</v>
      </c>
    </row>
    <row r="6" spans="1:13" x14ac:dyDescent="0.25">
      <c r="A6" t="s">
        <v>4</v>
      </c>
      <c r="B6" s="3">
        <v>0.35899999999999999</v>
      </c>
      <c r="C6" s="3">
        <v>0.46899999999999997</v>
      </c>
      <c r="E6" t="s">
        <v>4</v>
      </c>
      <c r="F6" s="3">
        <v>0.34899999999999998</v>
      </c>
      <c r="G6" s="3">
        <v>0.46</v>
      </c>
      <c r="I6" s="3">
        <f t="shared" si="0"/>
        <v>1.4499999999999957E-2</v>
      </c>
      <c r="K6" t="s">
        <v>225</v>
      </c>
      <c r="L6">
        <v>-1.4000000000000068E-2</v>
      </c>
      <c r="M6">
        <v>4</v>
      </c>
    </row>
    <row r="7" spans="1:13" x14ac:dyDescent="0.25">
      <c r="A7" t="s">
        <v>5</v>
      </c>
      <c r="B7" s="3">
        <v>0.622</v>
      </c>
      <c r="C7" s="3">
        <v>0.317</v>
      </c>
      <c r="E7" t="s">
        <v>5</v>
      </c>
      <c r="F7" s="3">
        <v>0.52500000000000002</v>
      </c>
      <c r="G7" s="3">
        <v>0.375</v>
      </c>
      <c r="I7" s="3">
        <f t="shared" si="0"/>
        <v>6.7999999999999949E-2</v>
      </c>
      <c r="K7" t="s">
        <v>90</v>
      </c>
      <c r="L7">
        <v>-3.5000000000000586E-3</v>
      </c>
      <c r="M7">
        <v>5</v>
      </c>
    </row>
    <row r="8" spans="1:13" x14ac:dyDescent="0.25">
      <c r="A8" t="s">
        <v>6</v>
      </c>
      <c r="B8" s="3">
        <v>0.63300000000000001</v>
      </c>
      <c r="C8" s="3">
        <v>0.29099999999999998</v>
      </c>
      <c r="E8" t="s">
        <v>6</v>
      </c>
      <c r="F8" s="3">
        <v>0.312</v>
      </c>
      <c r="G8" s="3">
        <v>0.40300000000000002</v>
      </c>
      <c r="I8" s="3">
        <f t="shared" si="0"/>
        <v>0.2649999999999999</v>
      </c>
      <c r="K8" t="s">
        <v>82</v>
      </c>
      <c r="L8">
        <v>0</v>
      </c>
      <c r="M8">
        <v>6</v>
      </c>
    </row>
    <row r="9" spans="1:13" x14ac:dyDescent="0.25">
      <c r="A9" t="s">
        <v>7</v>
      </c>
      <c r="B9" s="3">
        <v>0.29699999999999999</v>
      </c>
      <c r="C9" s="3">
        <v>0.40500000000000003</v>
      </c>
      <c r="E9" t="s">
        <v>7</v>
      </c>
      <c r="F9" s="3">
        <v>0.24299999999999999</v>
      </c>
      <c r="G9" s="3">
        <v>0.54100000000000004</v>
      </c>
      <c r="I9" s="3">
        <f t="shared" si="0"/>
        <v>-1.4000000000000068E-2</v>
      </c>
      <c r="K9" t="s">
        <v>211</v>
      </c>
      <c r="L9">
        <v>1.4499999999999957E-2</v>
      </c>
      <c r="M9">
        <v>7</v>
      </c>
    </row>
    <row r="10" spans="1:13" x14ac:dyDescent="0.25">
      <c r="A10" t="s">
        <v>8</v>
      </c>
      <c r="B10" s="3">
        <v>0.57499999999999996</v>
      </c>
      <c r="C10" s="3">
        <v>0.34200000000000003</v>
      </c>
      <c r="E10" t="s">
        <v>8</v>
      </c>
      <c r="F10" s="3">
        <v>0.31900000000000001</v>
      </c>
      <c r="G10" s="3">
        <v>0.48599999999999999</v>
      </c>
      <c r="I10" s="3">
        <f t="shared" si="0"/>
        <v>0.18399999999999994</v>
      </c>
      <c r="K10" t="s">
        <v>197</v>
      </c>
      <c r="L10">
        <v>1.8000000000000016E-2</v>
      </c>
      <c r="M10">
        <v>8</v>
      </c>
    </row>
    <row r="11" spans="1:13" x14ac:dyDescent="0.25">
      <c r="A11" t="s">
        <v>9</v>
      </c>
      <c r="B11" s="3">
        <v>0.64700000000000002</v>
      </c>
      <c r="C11" s="3">
        <v>0.253</v>
      </c>
      <c r="E11" t="s">
        <v>9</v>
      </c>
      <c r="F11" s="3">
        <v>0.34300000000000003</v>
      </c>
      <c r="G11" s="3">
        <v>0.39600000000000002</v>
      </c>
      <c r="I11" s="3">
        <f t="shared" si="0"/>
        <v>0.23250000000000004</v>
      </c>
      <c r="K11" t="s">
        <v>89</v>
      </c>
      <c r="L11">
        <v>3.1000000000000028E-2</v>
      </c>
      <c r="M11">
        <v>9</v>
      </c>
    </row>
    <row r="12" spans="1:13" x14ac:dyDescent="0.25">
      <c r="A12" t="s">
        <v>10</v>
      </c>
      <c r="B12" s="3">
        <v>0.60599999999999998</v>
      </c>
      <c r="C12" s="3">
        <v>0.25</v>
      </c>
      <c r="E12" t="s">
        <v>10</v>
      </c>
      <c r="F12" s="3">
        <v>0.313</v>
      </c>
      <c r="G12" s="3">
        <v>0.36299999999999999</v>
      </c>
      <c r="I12" s="3">
        <f t="shared" si="0"/>
        <v>0.23649999999999999</v>
      </c>
      <c r="K12" t="s">
        <v>72</v>
      </c>
      <c r="L12">
        <v>4.1500000000000037E-2</v>
      </c>
      <c r="M12">
        <v>10</v>
      </c>
    </row>
    <row r="13" spans="1:13" x14ac:dyDescent="0.25">
      <c r="A13" t="s">
        <v>11</v>
      </c>
      <c r="B13" s="3">
        <v>0.56399999999999995</v>
      </c>
      <c r="C13" s="3">
        <v>0.38500000000000001</v>
      </c>
      <c r="E13" t="s">
        <v>11</v>
      </c>
      <c r="F13" s="3">
        <v>0.48699999999999999</v>
      </c>
      <c r="G13" s="3">
        <v>0.42099999999999999</v>
      </c>
      <c r="I13" s="3">
        <f t="shared" si="0"/>
        <v>5.8999999999999941E-2</v>
      </c>
      <c r="K13" t="s">
        <v>31</v>
      </c>
      <c r="L13">
        <v>4.550000000000004E-2</v>
      </c>
      <c r="M13">
        <v>11</v>
      </c>
    </row>
    <row r="14" spans="1:13" x14ac:dyDescent="0.25">
      <c r="A14" t="s">
        <v>12</v>
      </c>
      <c r="B14" s="3">
        <v>0.66</v>
      </c>
      <c r="C14" s="3">
        <v>0.25800000000000001</v>
      </c>
      <c r="E14" t="s">
        <v>12</v>
      </c>
      <c r="F14" s="3">
        <v>0.443</v>
      </c>
      <c r="G14" s="3">
        <v>0.40200000000000002</v>
      </c>
      <c r="I14" s="3">
        <f t="shared" si="0"/>
        <v>0.14500000000000002</v>
      </c>
      <c r="K14" t="s">
        <v>97</v>
      </c>
      <c r="L14">
        <v>4.7000000000000042E-2</v>
      </c>
      <c r="M14">
        <v>12</v>
      </c>
    </row>
    <row r="15" spans="1:13" x14ac:dyDescent="0.25">
      <c r="A15" t="s">
        <v>254</v>
      </c>
      <c r="B15" s="3">
        <v>0.73099999999999998</v>
      </c>
      <c r="C15" s="3">
        <v>0.20399999999999999</v>
      </c>
      <c r="E15" t="s">
        <v>254</v>
      </c>
      <c r="F15" s="3">
        <v>0.43</v>
      </c>
      <c r="G15" s="3">
        <v>0.39800000000000002</v>
      </c>
      <c r="I15" s="3">
        <f t="shared" si="0"/>
        <v>0.20399999999999996</v>
      </c>
      <c r="K15" t="s">
        <v>324</v>
      </c>
      <c r="L15">
        <v>5.2000000000000046E-2</v>
      </c>
      <c r="M15">
        <v>13</v>
      </c>
    </row>
    <row r="16" spans="1:13" x14ac:dyDescent="0.25">
      <c r="A16" t="s">
        <v>259</v>
      </c>
      <c r="B16" s="3">
        <v>0.51100000000000001</v>
      </c>
      <c r="C16" s="3">
        <v>0.375</v>
      </c>
      <c r="E16" t="s">
        <v>259</v>
      </c>
      <c r="F16" s="3">
        <v>0.379</v>
      </c>
      <c r="G16" s="3">
        <v>0.40200000000000002</v>
      </c>
      <c r="I16" s="3">
        <f t="shared" si="0"/>
        <v>0.11849999999999994</v>
      </c>
      <c r="K16" t="s">
        <v>244</v>
      </c>
      <c r="L16">
        <v>5.8999999999999941E-2</v>
      </c>
      <c r="M16">
        <v>14</v>
      </c>
    </row>
    <row r="17" spans="1:13" x14ac:dyDescent="0.25">
      <c r="A17" t="s">
        <v>264</v>
      </c>
      <c r="B17" s="3">
        <v>0.40600000000000003</v>
      </c>
      <c r="C17" s="3">
        <v>0.28999999999999998</v>
      </c>
      <c r="E17" t="s">
        <v>264</v>
      </c>
      <c r="F17" s="3">
        <v>0.16200000000000001</v>
      </c>
      <c r="G17" s="3">
        <v>0.309</v>
      </c>
      <c r="I17" s="3">
        <f t="shared" si="0"/>
        <v>0.23450000000000004</v>
      </c>
      <c r="K17" t="s">
        <v>27</v>
      </c>
      <c r="L17">
        <v>5.9000000000000052E-2</v>
      </c>
      <c r="M17">
        <v>15</v>
      </c>
    </row>
    <row r="18" spans="1:13" x14ac:dyDescent="0.25">
      <c r="A18" t="s">
        <v>269</v>
      </c>
      <c r="B18" s="3">
        <v>0.373</v>
      </c>
      <c r="C18" s="3">
        <v>0.40300000000000002</v>
      </c>
      <c r="E18" t="s">
        <v>269</v>
      </c>
      <c r="F18" s="3">
        <v>0.182</v>
      </c>
      <c r="G18" s="3">
        <v>0.39400000000000002</v>
      </c>
      <c r="I18" s="3">
        <f t="shared" si="0"/>
        <v>0.19550000000000001</v>
      </c>
      <c r="K18" t="s">
        <v>41</v>
      </c>
      <c r="L18">
        <v>6.3E-2</v>
      </c>
      <c r="M18">
        <v>16</v>
      </c>
    </row>
    <row r="19" spans="1:13" x14ac:dyDescent="0.25">
      <c r="A19" t="s">
        <v>274</v>
      </c>
      <c r="B19" s="3">
        <v>0.44900000000000001</v>
      </c>
      <c r="C19" s="3">
        <v>0.40799999999999997</v>
      </c>
      <c r="E19" t="s">
        <v>274</v>
      </c>
      <c r="F19" s="3">
        <v>0.29199999999999998</v>
      </c>
      <c r="G19" s="3">
        <v>0.47899999999999998</v>
      </c>
      <c r="I19" s="3">
        <f t="shared" si="0"/>
        <v>0.12150000000000005</v>
      </c>
      <c r="K19" t="s">
        <v>279</v>
      </c>
      <c r="L19">
        <v>6.7500000000000004E-2</v>
      </c>
      <c r="M19">
        <v>17</v>
      </c>
    </row>
    <row r="20" spans="1:13" x14ac:dyDescent="0.25">
      <c r="A20" t="s">
        <v>279</v>
      </c>
      <c r="B20" s="3">
        <v>0.48299999999999998</v>
      </c>
      <c r="C20" s="3">
        <v>0.27600000000000002</v>
      </c>
      <c r="E20" t="s">
        <v>279</v>
      </c>
      <c r="F20" s="3">
        <v>0.39300000000000002</v>
      </c>
      <c r="G20" s="3">
        <v>0.32100000000000001</v>
      </c>
      <c r="I20" s="3">
        <f t="shared" si="0"/>
        <v>6.7500000000000004E-2</v>
      </c>
      <c r="K20" s="143" t="s">
        <v>1026</v>
      </c>
      <c r="L20">
        <v>6.7999999999999949E-2</v>
      </c>
      <c r="M20">
        <v>18</v>
      </c>
    </row>
    <row r="21" spans="1:13" x14ac:dyDescent="0.25">
      <c r="A21" t="s">
        <v>285</v>
      </c>
      <c r="B21" s="3">
        <v>0.35299999999999998</v>
      </c>
      <c r="C21" s="3">
        <v>0.35299999999999998</v>
      </c>
      <c r="E21" t="s">
        <v>285</v>
      </c>
      <c r="F21" s="3">
        <v>0.28100000000000003</v>
      </c>
      <c r="G21" s="3">
        <v>0.313</v>
      </c>
      <c r="I21" s="3">
        <f t="shared" si="0"/>
        <v>9.1999999999999971E-2</v>
      </c>
      <c r="K21" t="s">
        <v>1032</v>
      </c>
      <c r="L21">
        <v>7.1500000000000008E-2</v>
      </c>
      <c r="M21">
        <v>19</v>
      </c>
    </row>
    <row r="22" spans="1:13" x14ac:dyDescent="0.25">
      <c r="A22" t="s">
        <v>290</v>
      </c>
      <c r="B22" s="3">
        <v>0.46899999999999997</v>
      </c>
      <c r="C22" s="3">
        <v>0.28599999999999998</v>
      </c>
      <c r="E22" t="s">
        <v>290</v>
      </c>
      <c r="F22" s="3">
        <v>0.25</v>
      </c>
      <c r="G22" s="3">
        <v>0.375</v>
      </c>
      <c r="I22" s="3">
        <f t="shared" si="0"/>
        <v>0.17449999999999999</v>
      </c>
      <c r="K22" t="s">
        <v>1025</v>
      </c>
      <c r="L22">
        <v>7.7500000000000013E-2</v>
      </c>
      <c r="M22">
        <v>20</v>
      </c>
    </row>
    <row r="23" spans="1:13" x14ac:dyDescent="0.25">
      <c r="A23" t="s">
        <v>295</v>
      </c>
      <c r="B23" s="3">
        <v>0.68100000000000005</v>
      </c>
      <c r="C23" s="3">
        <v>0.27400000000000002</v>
      </c>
      <c r="E23" t="s">
        <v>295</v>
      </c>
      <c r="F23" s="3">
        <v>0.53</v>
      </c>
      <c r="G23" s="3">
        <v>0.35099999999999998</v>
      </c>
      <c r="I23" s="3">
        <f t="shared" si="0"/>
        <v>0.11250000000000004</v>
      </c>
      <c r="K23" t="s">
        <v>28</v>
      </c>
      <c r="L23">
        <v>8.0500000000000016E-2</v>
      </c>
      <c r="M23">
        <v>21</v>
      </c>
    </row>
    <row r="24" spans="1:13" x14ac:dyDescent="0.25">
      <c r="A24" t="s">
        <v>300</v>
      </c>
      <c r="B24" s="3">
        <v>0.313</v>
      </c>
      <c r="C24" s="3">
        <v>0.47899999999999998</v>
      </c>
      <c r="E24" t="s">
        <v>300</v>
      </c>
      <c r="F24" s="3">
        <v>0.188</v>
      </c>
      <c r="G24" s="3">
        <v>0.438</v>
      </c>
      <c r="I24" s="3">
        <f t="shared" si="0"/>
        <v>0.14549999999999996</v>
      </c>
      <c r="K24" t="s">
        <v>334</v>
      </c>
      <c r="L24">
        <v>8.0999999999999961E-2</v>
      </c>
      <c r="M24">
        <v>22</v>
      </c>
    </row>
    <row r="25" spans="1:13" x14ac:dyDescent="0.25">
      <c r="A25" t="s">
        <v>305</v>
      </c>
      <c r="B25" s="3">
        <v>0.56399999999999995</v>
      </c>
      <c r="C25" s="3">
        <v>0.34499999999999997</v>
      </c>
      <c r="E25" t="s">
        <v>305</v>
      </c>
      <c r="F25" s="3">
        <v>0.41499999999999998</v>
      </c>
      <c r="G25" s="3">
        <v>0.41499999999999998</v>
      </c>
      <c r="I25" s="3">
        <f t="shared" si="0"/>
        <v>0.11399999999999999</v>
      </c>
      <c r="K25" t="s">
        <v>314</v>
      </c>
      <c r="L25">
        <v>8.1500000000000017E-2</v>
      </c>
      <c r="M25">
        <v>23</v>
      </c>
    </row>
    <row r="26" spans="1:13" x14ac:dyDescent="0.25">
      <c r="A26" t="s">
        <v>309</v>
      </c>
      <c r="B26" s="3">
        <v>0.214</v>
      </c>
      <c r="C26" s="3">
        <v>0.52400000000000002</v>
      </c>
      <c r="E26" t="s">
        <v>309</v>
      </c>
      <c r="F26" s="3">
        <v>0.14299999999999999</v>
      </c>
      <c r="G26" s="3">
        <v>0.26200000000000001</v>
      </c>
      <c r="I26" s="3">
        <f t="shared" si="0"/>
        <v>0.20199999999999996</v>
      </c>
      <c r="K26" t="s">
        <v>85</v>
      </c>
      <c r="L26">
        <v>8.3500000000000019E-2</v>
      </c>
      <c r="M26">
        <v>24</v>
      </c>
    </row>
    <row r="27" spans="1:13" x14ac:dyDescent="0.25">
      <c r="A27" t="s">
        <v>314</v>
      </c>
      <c r="B27" s="3">
        <v>0.432</v>
      </c>
      <c r="C27" s="3">
        <v>0.45500000000000002</v>
      </c>
      <c r="E27" t="s">
        <v>314</v>
      </c>
      <c r="F27" s="3">
        <v>0.35599999999999998</v>
      </c>
      <c r="G27" s="3">
        <v>0.44400000000000001</v>
      </c>
      <c r="I27" s="3">
        <f t="shared" si="0"/>
        <v>8.1500000000000017E-2</v>
      </c>
      <c r="K27" t="s">
        <v>92</v>
      </c>
      <c r="L27">
        <v>8.6000000000000021E-2</v>
      </c>
      <c r="M27">
        <v>25</v>
      </c>
    </row>
    <row r="28" spans="1:13" x14ac:dyDescent="0.25">
      <c r="A28" t="s">
        <v>319</v>
      </c>
      <c r="B28" s="3">
        <v>0.38800000000000001</v>
      </c>
      <c r="C28" s="3">
        <v>0.46300000000000002</v>
      </c>
      <c r="E28" t="s">
        <v>319</v>
      </c>
      <c r="F28" s="3">
        <v>0.224</v>
      </c>
      <c r="G28" s="3">
        <v>0.49299999999999999</v>
      </c>
      <c r="I28" s="3">
        <f t="shared" si="0"/>
        <v>0.14900000000000002</v>
      </c>
      <c r="K28" t="s">
        <v>285</v>
      </c>
      <c r="L28">
        <v>9.1999999999999971E-2</v>
      </c>
      <c r="M28">
        <v>26</v>
      </c>
    </row>
    <row r="29" spans="1:13" x14ac:dyDescent="0.25">
      <c r="A29" t="s">
        <v>324</v>
      </c>
      <c r="B29" s="3">
        <v>0.51100000000000001</v>
      </c>
      <c r="C29" s="3">
        <v>0.378</v>
      </c>
      <c r="E29" t="s">
        <v>324</v>
      </c>
      <c r="F29" s="3">
        <v>0.36399999999999999</v>
      </c>
      <c r="G29" s="3">
        <v>0.56799999999999995</v>
      </c>
      <c r="I29" s="3">
        <f t="shared" si="0"/>
        <v>5.2000000000000046E-2</v>
      </c>
      <c r="K29" t="s">
        <v>69</v>
      </c>
      <c r="L29">
        <v>9.3500000000000028E-2</v>
      </c>
      <c r="M29">
        <v>27</v>
      </c>
    </row>
    <row r="30" spans="1:13" x14ac:dyDescent="0.25">
      <c r="A30" t="s">
        <v>329</v>
      </c>
      <c r="B30" s="3">
        <v>0.55400000000000005</v>
      </c>
      <c r="C30" s="3">
        <v>0.35099999999999998</v>
      </c>
      <c r="E30" t="s">
        <v>329</v>
      </c>
      <c r="F30" s="3">
        <v>0.33800000000000002</v>
      </c>
      <c r="G30" s="3">
        <v>0.48599999999999999</v>
      </c>
      <c r="I30" s="3">
        <f t="shared" si="0"/>
        <v>0.14850000000000008</v>
      </c>
      <c r="K30" t="s">
        <v>349</v>
      </c>
      <c r="L30">
        <v>9.4999999999999973E-2</v>
      </c>
      <c r="M30">
        <v>28</v>
      </c>
    </row>
    <row r="31" spans="1:13" x14ac:dyDescent="0.25">
      <c r="A31" t="s">
        <v>334</v>
      </c>
      <c r="B31" s="3">
        <v>0.46800000000000003</v>
      </c>
      <c r="C31" s="3">
        <v>0.41899999999999998</v>
      </c>
      <c r="E31" t="s">
        <v>334</v>
      </c>
      <c r="F31" s="3">
        <v>0.30599999999999999</v>
      </c>
      <c r="G31" s="3">
        <v>0.58099999999999996</v>
      </c>
      <c r="I31" s="3">
        <f t="shared" si="0"/>
        <v>8.0999999999999961E-2</v>
      </c>
      <c r="K31" t="s">
        <v>23</v>
      </c>
      <c r="L31">
        <v>9.9499999999999977E-2</v>
      </c>
      <c r="M31">
        <v>29</v>
      </c>
    </row>
    <row r="32" spans="1:13" x14ac:dyDescent="0.25">
      <c r="A32" t="s">
        <v>339</v>
      </c>
      <c r="B32" s="3">
        <v>0.31</v>
      </c>
      <c r="C32" s="3">
        <v>0.51700000000000002</v>
      </c>
      <c r="E32" t="s">
        <v>339</v>
      </c>
      <c r="F32" s="3">
        <v>0.16700000000000001</v>
      </c>
      <c r="G32" s="3">
        <v>0.46700000000000003</v>
      </c>
      <c r="I32" s="3">
        <f t="shared" si="0"/>
        <v>0.16799999999999998</v>
      </c>
      <c r="K32" t="s">
        <v>70</v>
      </c>
      <c r="L32">
        <v>0.10000000000000003</v>
      </c>
      <c r="M32">
        <v>30</v>
      </c>
    </row>
    <row r="33" spans="1:13" x14ac:dyDescent="0.25">
      <c r="A33" t="s">
        <v>344</v>
      </c>
      <c r="B33" s="3">
        <v>0.29499999999999998</v>
      </c>
      <c r="C33" s="3">
        <v>0.47699999999999998</v>
      </c>
      <c r="E33" t="s">
        <v>344</v>
      </c>
      <c r="F33" s="3">
        <v>0.14000000000000001</v>
      </c>
      <c r="G33" s="3">
        <v>0.55800000000000005</v>
      </c>
      <c r="I33" s="3">
        <f t="shared" si="0"/>
        <v>0.11449999999999994</v>
      </c>
      <c r="K33" t="s">
        <v>39</v>
      </c>
      <c r="L33">
        <v>0.11100000000000004</v>
      </c>
      <c r="M33">
        <v>31</v>
      </c>
    </row>
    <row r="34" spans="1:13" x14ac:dyDescent="0.25">
      <c r="A34" t="s">
        <v>349</v>
      </c>
      <c r="B34" s="3">
        <v>0.69</v>
      </c>
      <c r="C34" s="3">
        <v>0.26</v>
      </c>
      <c r="E34" t="s">
        <v>349</v>
      </c>
      <c r="F34" s="3">
        <v>0.5</v>
      </c>
      <c r="G34" s="3">
        <v>0.45</v>
      </c>
      <c r="I34" s="3">
        <f t="shared" si="0"/>
        <v>9.4999999999999973E-2</v>
      </c>
      <c r="K34" t="s">
        <v>295</v>
      </c>
      <c r="L34">
        <v>0.11250000000000004</v>
      </c>
      <c r="M34">
        <v>32</v>
      </c>
    </row>
    <row r="35" spans="1:13" x14ac:dyDescent="0.25">
      <c r="A35" t="s">
        <v>20</v>
      </c>
      <c r="B35" s="3">
        <v>0.3</v>
      </c>
      <c r="C35" s="3">
        <v>0.2</v>
      </c>
      <c r="E35" t="s">
        <v>20</v>
      </c>
      <c r="F35" s="3">
        <v>0.1</v>
      </c>
      <c r="G35" s="3">
        <v>0.2</v>
      </c>
      <c r="I35" s="3">
        <f t="shared" si="0"/>
        <v>0.2</v>
      </c>
      <c r="K35" t="s">
        <v>305</v>
      </c>
      <c r="L35">
        <v>0.11399999999999999</v>
      </c>
      <c r="M35">
        <v>33</v>
      </c>
    </row>
    <row r="36" spans="1:13" x14ac:dyDescent="0.25">
      <c r="A36" t="s">
        <v>21</v>
      </c>
      <c r="B36" s="3">
        <v>0.58199999999999996</v>
      </c>
      <c r="C36" s="3">
        <v>0.29099999999999998</v>
      </c>
      <c r="E36" t="s">
        <v>21</v>
      </c>
      <c r="F36" s="3">
        <v>0.13</v>
      </c>
      <c r="G36" s="3">
        <v>0.20399999999999999</v>
      </c>
      <c r="I36" s="3">
        <f t="shared" si="0"/>
        <v>0.49549999999999994</v>
      </c>
      <c r="K36" t="s">
        <v>344</v>
      </c>
      <c r="L36">
        <v>0.11449999999999994</v>
      </c>
      <c r="M36">
        <v>34</v>
      </c>
    </row>
    <row r="37" spans="1:13" x14ac:dyDescent="0.25">
      <c r="A37" t="s">
        <v>22</v>
      </c>
      <c r="B37" s="3">
        <v>0.26700000000000002</v>
      </c>
      <c r="C37" s="3">
        <v>0.53300000000000003</v>
      </c>
      <c r="E37" t="s">
        <v>22</v>
      </c>
      <c r="F37" s="3">
        <v>6.7000000000000004E-2</v>
      </c>
      <c r="G37" s="3">
        <v>0.6</v>
      </c>
      <c r="I37" s="3">
        <f t="shared" si="0"/>
        <v>0.16650000000000009</v>
      </c>
      <c r="K37" t="s">
        <v>1031</v>
      </c>
      <c r="L37">
        <v>0.11699999999999999</v>
      </c>
      <c r="M37">
        <v>35</v>
      </c>
    </row>
    <row r="38" spans="1:13" x14ac:dyDescent="0.25">
      <c r="A38" t="s">
        <v>23</v>
      </c>
      <c r="B38" s="3">
        <v>0.314</v>
      </c>
      <c r="C38" s="3">
        <v>0.45700000000000002</v>
      </c>
      <c r="E38" t="s">
        <v>23</v>
      </c>
      <c r="F38" s="3">
        <v>0.2</v>
      </c>
      <c r="G38" s="3">
        <v>0.48599999999999999</v>
      </c>
      <c r="I38" s="3">
        <f t="shared" si="0"/>
        <v>9.9499999999999977E-2</v>
      </c>
      <c r="K38" t="s">
        <v>96</v>
      </c>
      <c r="L38">
        <v>0.11699999999999999</v>
      </c>
      <c r="M38">
        <v>36</v>
      </c>
    </row>
    <row r="39" spans="1:13" x14ac:dyDescent="0.25">
      <c r="A39" t="s">
        <v>24</v>
      </c>
      <c r="B39" s="3">
        <v>0.68600000000000005</v>
      </c>
      <c r="C39" s="3">
        <v>0.17100000000000001</v>
      </c>
      <c r="E39" t="s">
        <v>24</v>
      </c>
      <c r="F39" s="3">
        <v>0.22900000000000001</v>
      </c>
      <c r="G39" s="3">
        <v>0.25700000000000001</v>
      </c>
      <c r="I39" s="3">
        <f t="shared" si="0"/>
        <v>0.41400000000000003</v>
      </c>
      <c r="K39" t="s">
        <v>259</v>
      </c>
      <c r="L39">
        <v>0.11849999999999994</v>
      </c>
      <c r="M39">
        <v>37</v>
      </c>
    </row>
    <row r="40" spans="1:13" x14ac:dyDescent="0.25">
      <c r="A40" t="s">
        <v>25</v>
      </c>
      <c r="B40" s="3">
        <v>0.65500000000000003</v>
      </c>
      <c r="C40" s="3">
        <v>0.27600000000000002</v>
      </c>
      <c r="E40" t="s">
        <v>25</v>
      </c>
      <c r="F40" s="3">
        <v>0.1</v>
      </c>
      <c r="G40" s="3">
        <v>0.26700000000000002</v>
      </c>
      <c r="I40" s="3">
        <f t="shared" si="0"/>
        <v>0.5595</v>
      </c>
      <c r="K40" t="s">
        <v>274</v>
      </c>
      <c r="L40">
        <v>0.12150000000000005</v>
      </c>
      <c r="M40">
        <v>38</v>
      </c>
    </row>
    <row r="41" spans="1:13" x14ac:dyDescent="0.25">
      <c r="A41" t="s">
        <v>26</v>
      </c>
      <c r="B41" s="3">
        <v>0.4</v>
      </c>
      <c r="C41" s="3">
        <v>0.2</v>
      </c>
      <c r="E41" t="s">
        <v>26</v>
      </c>
      <c r="F41" s="3">
        <v>0</v>
      </c>
      <c r="G41" s="3">
        <v>0.2</v>
      </c>
      <c r="I41" s="3">
        <f t="shared" si="0"/>
        <v>0.4</v>
      </c>
      <c r="K41" t="s">
        <v>99</v>
      </c>
      <c r="L41">
        <v>0.125</v>
      </c>
      <c r="M41">
        <v>39</v>
      </c>
    </row>
    <row r="42" spans="1:13" x14ac:dyDescent="0.25">
      <c r="A42" t="s">
        <v>27</v>
      </c>
      <c r="B42" s="3">
        <v>0.5</v>
      </c>
      <c r="C42" s="3">
        <v>0.35299999999999998</v>
      </c>
      <c r="E42" t="s">
        <v>27</v>
      </c>
      <c r="F42" s="3">
        <v>0.38200000000000001</v>
      </c>
      <c r="G42" s="3">
        <v>0.47099999999999997</v>
      </c>
      <c r="I42" s="3">
        <f t="shared" si="0"/>
        <v>5.9000000000000052E-2</v>
      </c>
      <c r="K42" t="s">
        <v>86</v>
      </c>
      <c r="L42">
        <v>0.13200000000000001</v>
      </c>
      <c r="M42">
        <v>40</v>
      </c>
    </row>
    <row r="43" spans="1:13" x14ac:dyDescent="0.25">
      <c r="A43" t="s">
        <v>28</v>
      </c>
      <c r="B43" s="3">
        <v>0.38700000000000001</v>
      </c>
      <c r="C43" s="3">
        <v>0.35499999999999998</v>
      </c>
      <c r="E43" t="s">
        <v>28</v>
      </c>
      <c r="F43" s="3">
        <v>0.22600000000000001</v>
      </c>
      <c r="G43" s="3">
        <v>0.51600000000000001</v>
      </c>
      <c r="I43" s="3">
        <f t="shared" si="0"/>
        <v>8.0500000000000016E-2</v>
      </c>
      <c r="K43" t="s">
        <v>207</v>
      </c>
      <c r="L43">
        <v>0.14000000000000001</v>
      </c>
      <c r="M43">
        <v>41</v>
      </c>
    </row>
    <row r="44" spans="1:13" x14ac:dyDescent="0.25">
      <c r="A44" t="s">
        <v>29</v>
      </c>
      <c r="B44" s="3">
        <v>0.61799999999999999</v>
      </c>
      <c r="C44" s="3">
        <v>0.14699999999999999</v>
      </c>
      <c r="E44" t="s">
        <v>29</v>
      </c>
      <c r="F44" s="3">
        <v>0.17599999999999999</v>
      </c>
      <c r="G44" s="3">
        <v>0.20599999999999999</v>
      </c>
      <c r="I44" s="3">
        <f t="shared" si="0"/>
        <v>0.41250000000000003</v>
      </c>
      <c r="K44" t="s">
        <v>60</v>
      </c>
      <c r="L44">
        <v>0.14150000000000007</v>
      </c>
      <c r="M44">
        <v>42</v>
      </c>
    </row>
    <row r="45" spans="1:13" x14ac:dyDescent="0.25">
      <c r="A45" t="s">
        <v>30</v>
      </c>
      <c r="B45" s="3">
        <v>0.5</v>
      </c>
      <c r="C45" s="3">
        <v>0.25</v>
      </c>
      <c r="E45" t="s">
        <v>30</v>
      </c>
      <c r="F45" s="3">
        <v>0.16700000000000001</v>
      </c>
      <c r="G45" s="3">
        <v>0.33300000000000002</v>
      </c>
      <c r="I45" s="3">
        <f t="shared" si="0"/>
        <v>0.29149999999999998</v>
      </c>
      <c r="K45" t="s">
        <v>249</v>
      </c>
      <c r="L45">
        <v>0.14500000000000002</v>
      </c>
      <c r="M45">
        <v>43</v>
      </c>
    </row>
    <row r="46" spans="1:13" x14ac:dyDescent="0.25">
      <c r="A46" t="s">
        <v>31</v>
      </c>
      <c r="B46" s="3">
        <v>0.27300000000000002</v>
      </c>
      <c r="C46" s="3">
        <v>0.45500000000000002</v>
      </c>
      <c r="E46" t="s">
        <v>31</v>
      </c>
      <c r="F46" s="3">
        <v>0.27300000000000002</v>
      </c>
      <c r="G46" s="3">
        <v>0.36399999999999999</v>
      </c>
      <c r="I46" s="3">
        <f t="shared" si="0"/>
        <v>4.550000000000004E-2</v>
      </c>
      <c r="K46" t="s">
        <v>300</v>
      </c>
      <c r="L46">
        <v>0.14549999999999996</v>
      </c>
      <c r="M46">
        <v>44</v>
      </c>
    </row>
    <row r="47" spans="1:13" x14ac:dyDescent="0.25">
      <c r="A47" t="s">
        <v>32</v>
      </c>
      <c r="B47" s="3">
        <v>0.48799999999999999</v>
      </c>
      <c r="C47" s="3">
        <v>0.36599999999999999</v>
      </c>
      <c r="E47" t="s">
        <v>32</v>
      </c>
      <c r="F47" s="3">
        <v>0.19500000000000001</v>
      </c>
      <c r="G47" s="3">
        <v>0.51200000000000001</v>
      </c>
      <c r="I47" s="3">
        <f t="shared" si="0"/>
        <v>0.22000000000000003</v>
      </c>
      <c r="K47" t="s">
        <v>329</v>
      </c>
      <c r="L47">
        <v>0.14850000000000008</v>
      </c>
      <c r="M47">
        <v>45</v>
      </c>
    </row>
    <row r="48" spans="1:13" x14ac:dyDescent="0.25">
      <c r="A48" t="s">
        <v>33</v>
      </c>
      <c r="B48" s="3">
        <v>0.33300000000000002</v>
      </c>
      <c r="C48" s="3">
        <v>0.41699999999999998</v>
      </c>
      <c r="E48" t="s">
        <v>33</v>
      </c>
      <c r="F48" s="3">
        <v>8.3000000000000004E-2</v>
      </c>
      <c r="G48" s="3">
        <v>0.375</v>
      </c>
      <c r="I48" s="3">
        <f t="shared" si="0"/>
        <v>0.27099999999999996</v>
      </c>
      <c r="K48" t="s">
        <v>319</v>
      </c>
      <c r="L48">
        <v>0.14900000000000002</v>
      </c>
      <c r="M48">
        <v>46</v>
      </c>
    </row>
    <row r="49" spans="1:13" x14ac:dyDescent="0.25">
      <c r="A49" t="s">
        <v>34</v>
      </c>
      <c r="B49" s="3">
        <v>0.38100000000000001</v>
      </c>
      <c r="C49" s="3">
        <v>0.42899999999999999</v>
      </c>
      <c r="E49" t="s">
        <v>34</v>
      </c>
      <c r="F49" s="3">
        <v>4.8000000000000001E-2</v>
      </c>
      <c r="G49" s="3">
        <v>0.33300000000000002</v>
      </c>
      <c r="I49" s="3">
        <f t="shared" si="0"/>
        <v>0.38100000000000001</v>
      </c>
      <c r="K49" t="s">
        <v>40</v>
      </c>
      <c r="L49">
        <v>0.15149999999999997</v>
      </c>
      <c r="M49">
        <v>47</v>
      </c>
    </row>
    <row r="50" spans="1:13" x14ac:dyDescent="0.25">
      <c r="A50" t="s">
        <v>35</v>
      </c>
      <c r="B50" s="3">
        <v>0.38500000000000001</v>
      </c>
      <c r="C50" s="3">
        <v>0.308</v>
      </c>
      <c r="E50" t="s">
        <v>35</v>
      </c>
      <c r="F50" s="3">
        <v>7.6999999999999999E-2</v>
      </c>
      <c r="G50" s="3">
        <v>0.53800000000000003</v>
      </c>
      <c r="I50" s="3">
        <f t="shared" si="0"/>
        <v>0.193</v>
      </c>
      <c r="K50" t="s">
        <v>22</v>
      </c>
      <c r="L50">
        <v>0.16650000000000009</v>
      </c>
      <c r="M50">
        <v>48</v>
      </c>
    </row>
    <row r="51" spans="1:13" x14ac:dyDescent="0.25">
      <c r="A51" t="s">
        <v>36</v>
      </c>
      <c r="B51" s="3">
        <v>0.5</v>
      </c>
      <c r="C51" s="3">
        <v>0.25</v>
      </c>
      <c r="E51" t="s">
        <v>36</v>
      </c>
      <c r="F51" s="3">
        <v>8.3000000000000004E-2</v>
      </c>
      <c r="G51" s="3">
        <v>0.41699999999999998</v>
      </c>
      <c r="I51" s="3">
        <f t="shared" si="0"/>
        <v>0.33350000000000002</v>
      </c>
      <c r="K51" t="s">
        <v>66</v>
      </c>
      <c r="L51">
        <v>0.16699999999999998</v>
      </c>
      <c r="M51">
        <v>49</v>
      </c>
    </row>
    <row r="52" spans="1:13" x14ac:dyDescent="0.25">
      <c r="A52" t="s">
        <v>37</v>
      </c>
      <c r="B52" s="3">
        <v>0.5</v>
      </c>
      <c r="C52" s="3">
        <v>0.2</v>
      </c>
      <c r="E52" t="s">
        <v>37</v>
      </c>
      <c r="F52" s="3">
        <v>0</v>
      </c>
      <c r="G52" s="3">
        <v>0.4</v>
      </c>
      <c r="I52" s="3">
        <f t="shared" si="0"/>
        <v>0.39999999999999997</v>
      </c>
      <c r="K52" t="s">
        <v>339</v>
      </c>
      <c r="L52">
        <v>0.16799999999999998</v>
      </c>
      <c r="M52">
        <v>50</v>
      </c>
    </row>
    <row r="53" spans="1:13" x14ac:dyDescent="0.25">
      <c r="A53" t="s">
        <v>38</v>
      </c>
      <c r="B53" s="3">
        <v>0.33300000000000002</v>
      </c>
      <c r="C53" s="3">
        <v>0.39400000000000002</v>
      </c>
      <c r="E53" t="s">
        <v>38</v>
      </c>
      <c r="F53" s="3">
        <v>0.03</v>
      </c>
      <c r="G53" s="3">
        <v>0.42399999999999999</v>
      </c>
      <c r="I53" s="3">
        <f t="shared" si="0"/>
        <v>0.28800000000000003</v>
      </c>
      <c r="K53" t="s">
        <v>98</v>
      </c>
      <c r="L53">
        <v>0.16800000000000004</v>
      </c>
      <c r="M53">
        <v>51</v>
      </c>
    </row>
    <row r="54" spans="1:13" x14ac:dyDescent="0.25">
      <c r="A54" t="s">
        <v>39</v>
      </c>
      <c r="B54" s="3">
        <v>0.16700000000000001</v>
      </c>
      <c r="C54" s="3">
        <v>0.38900000000000001</v>
      </c>
      <c r="E54" t="s">
        <v>39</v>
      </c>
      <c r="F54" s="3">
        <v>5.6000000000000001E-2</v>
      </c>
      <c r="G54" s="3">
        <v>0.38900000000000001</v>
      </c>
      <c r="I54" s="3">
        <f t="shared" si="0"/>
        <v>0.11100000000000004</v>
      </c>
      <c r="K54" t="s">
        <v>290</v>
      </c>
      <c r="L54">
        <v>0.17449999999999999</v>
      </c>
      <c r="M54">
        <v>52</v>
      </c>
    </row>
    <row r="55" spans="1:13" x14ac:dyDescent="0.25">
      <c r="A55" t="s">
        <v>40</v>
      </c>
      <c r="B55" s="3">
        <v>0.39400000000000002</v>
      </c>
      <c r="C55" s="3">
        <v>0.42399999999999999</v>
      </c>
      <c r="E55" t="s">
        <v>40</v>
      </c>
      <c r="F55" s="3">
        <v>0.21199999999999999</v>
      </c>
      <c r="G55" s="3">
        <v>0.48499999999999999</v>
      </c>
      <c r="I55" s="3">
        <f t="shared" si="0"/>
        <v>0.15149999999999997</v>
      </c>
      <c r="K55" t="s">
        <v>76</v>
      </c>
      <c r="L55">
        <v>0.17499999999999999</v>
      </c>
      <c r="M55">
        <v>53</v>
      </c>
    </row>
    <row r="56" spans="1:13" x14ac:dyDescent="0.25">
      <c r="A56" t="s">
        <v>41</v>
      </c>
      <c r="B56" s="3">
        <v>6.3E-2</v>
      </c>
      <c r="C56" s="3">
        <v>0.25</v>
      </c>
      <c r="E56" t="s">
        <v>41</v>
      </c>
      <c r="F56" s="3">
        <v>0</v>
      </c>
      <c r="G56" s="3">
        <v>0.25</v>
      </c>
      <c r="I56" s="3">
        <f t="shared" si="0"/>
        <v>6.3E-2</v>
      </c>
      <c r="K56" t="s">
        <v>67</v>
      </c>
      <c r="L56">
        <v>0.17650000000000002</v>
      </c>
      <c r="M56">
        <v>54</v>
      </c>
    </row>
    <row r="57" spans="1:13" x14ac:dyDescent="0.25">
      <c r="A57" t="s">
        <v>42</v>
      </c>
      <c r="B57" s="3">
        <v>0.36399999999999999</v>
      </c>
      <c r="C57" s="3">
        <v>0.45500000000000002</v>
      </c>
      <c r="E57" t="s">
        <v>42</v>
      </c>
      <c r="F57" s="3">
        <v>0</v>
      </c>
      <c r="G57" s="3">
        <v>0.36399999999999999</v>
      </c>
      <c r="I57" s="3">
        <f t="shared" si="0"/>
        <v>0.40950000000000003</v>
      </c>
      <c r="K57" t="s">
        <v>1029</v>
      </c>
      <c r="L57">
        <v>0.17799999999999999</v>
      </c>
      <c r="M57">
        <v>55</v>
      </c>
    </row>
    <row r="58" spans="1:13" x14ac:dyDescent="0.25">
      <c r="A58" t="s">
        <v>43</v>
      </c>
      <c r="B58" s="3">
        <v>0.25</v>
      </c>
      <c r="C58" s="3">
        <v>0.5</v>
      </c>
      <c r="E58" t="s">
        <v>43</v>
      </c>
      <c r="F58" s="3">
        <v>0</v>
      </c>
      <c r="G58" s="3">
        <v>0.5</v>
      </c>
      <c r="I58" s="3">
        <f t="shared" si="0"/>
        <v>0.25</v>
      </c>
      <c r="K58" t="s">
        <v>91</v>
      </c>
      <c r="L58">
        <v>0.17849999999999988</v>
      </c>
      <c r="M58">
        <v>56</v>
      </c>
    </row>
    <row r="59" spans="1:13" x14ac:dyDescent="0.25">
      <c r="A59" t="s">
        <v>44</v>
      </c>
      <c r="B59" s="3">
        <v>0.5</v>
      </c>
      <c r="C59" s="3">
        <v>0.29199999999999998</v>
      </c>
      <c r="E59" t="s">
        <v>44</v>
      </c>
      <c r="F59" s="3">
        <v>0.14599999999999999</v>
      </c>
      <c r="G59" s="3">
        <v>0.438</v>
      </c>
      <c r="I59" s="3">
        <f t="shared" si="0"/>
        <v>0.28100000000000003</v>
      </c>
    </row>
    <row r="60" spans="1:13" x14ac:dyDescent="0.25">
      <c r="A60" t="s">
        <v>45</v>
      </c>
      <c r="B60" s="3">
        <v>0.36099999999999999</v>
      </c>
      <c r="C60" s="3">
        <v>0.38900000000000001</v>
      </c>
      <c r="E60" t="s">
        <v>45</v>
      </c>
      <c r="F60" s="3">
        <v>0.13900000000000001</v>
      </c>
      <c r="G60" s="3">
        <v>0.41699999999999998</v>
      </c>
      <c r="I60" s="3">
        <f t="shared" si="0"/>
        <v>0.20799999999999996</v>
      </c>
      <c r="K60" t="s">
        <v>87</v>
      </c>
      <c r="L60">
        <v>0.17849999999999999</v>
      </c>
    </row>
    <row r="61" spans="1:13" x14ac:dyDescent="0.25">
      <c r="A61" t="s">
        <v>46</v>
      </c>
      <c r="B61" s="3">
        <v>0.51700000000000002</v>
      </c>
      <c r="C61" s="3">
        <v>0.34499999999999997</v>
      </c>
      <c r="E61" t="s">
        <v>46</v>
      </c>
      <c r="F61" s="3">
        <v>0.20699999999999999</v>
      </c>
      <c r="G61" s="3">
        <v>0.51700000000000002</v>
      </c>
      <c r="I61" s="3">
        <f t="shared" si="0"/>
        <v>0.22399999999999998</v>
      </c>
      <c r="K61" t="s">
        <v>230</v>
      </c>
      <c r="L61">
        <v>0.18399999999999994</v>
      </c>
    </row>
    <row r="62" spans="1:13" x14ac:dyDescent="0.25">
      <c r="A62" t="s">
        <v>47</v>
      </c>
      <c r="B62" s="3">
        <v>0.31</v>
      </c>
      <c r="C62" s="3">
        <v>0.34499999999999997</v>
      </c>
      <c r="E62" t="s">
        <v>47</v>
      </c>
      <c r="F62" s="3">
        <v>3.4000000000000002E-2</v>
      </c>
      <c r="G62" s="3">
        <v>0.24099999999999999</v>
      </c>
      <c r="I62" s="3">
        <f t="shared" si="0"/>
        <v>0.32799999999999996</v>
      </c>
      <c r="K62" t="s">
        <v>1027</v>
      </c>
      <c r="L62">
        <v>0.18950000000000006</v>
      </c>
    </row>
    <row r="63" spans="1:13" x14ac:dyDescent="0.25">
      <c r="A63" t="s">
        <v>1032</v>
      </c>
      <c r="B63" s="3">
        <v>0.19</v>
      </c>
      <c r="C63" s="3">
        <v>0.42899999999999999</v>
      </c>
      <c r="E63" t="s">
        <v>1032</v>
      </c>
      <c r="F63" s="3">
        <v>9.5000000000000001E-2</v>
      </c>
      <c r="G63" s="3">
        <v>0.47599999999999998</v>
      </c>
      <c r="I63" s="3">
        <f t="shared" si="0"/>
        <v>7.1500000000000008E-2</v>
      </c>
      <c r="K63" t="s">
        <v>35</v>
      </c>
      <c r="L63">
        <v>0.193</v>
      </c>
    </row>
    <row r="64" spans="1:13" x14ac:dyDescent="0.25">
      <c r="A64" t="s">
        <v>1028</v>
      </c>
      <c r="B64" s="3">
        <v>0.35</v>
      </c>
      <c r="C64" s="3">
        <v>0.25</v>
      </c>
      <c r="E64" t="s">
        <v>1028</v>
      </c>
      <c r="F64" s="3">
        <v>0.05</v>
      </c>
      <c r="G64" s="3">
        <v>0.25</v>
      </c>
      <c r="I64" s="3">
        <f t="shared" si="0"/>
        <v>0.3</v>
      </c>
      <c r="K64" t="s">
        <v>83</v>
      </c>
      <c r="L64">
        <v>0.19500000000000001</v>
      </c>
    </row>
    <row r="65" spans="1:12" x14ac:dyDescent="0.25">
      <c r="A65" t="s">
        <v>1023</v>
      </c>
      <c r="B65" s="3">
        <v>0.19</v>
      </c>
      <c r="C65" s="3">
        <v>0.38100000000000001</v>
      </c>
      <c r="E65" t="s">
        <v>1023</v>
      </c>
      <c r="F65" s="3">
        <v>0.23799999999999999</v>
      </c>
      <c r="G65" s="3">
        <v>0.33300000000000002</v>
      </c>
      <c r="I65" s="3">
        <f t="shared" si="0"/>
        <v>-2.3999999999999966E-2</v>
      </c>
      <c r="K65" t="s">
        <v>269</v>
      </c>
      <c r="L65">
        <v>0.19550000000000001</v>
      </c>
    </row>
    <row r="66" spans="1:12" x14ac:dyDescent="0.25">
      <c r="A66" t="s">
        <v>1031</v>
      </c>
      <c r="B66" s="3">
        <v>0.23499999999999999</v>
      </c>
      <c r="C66" s="3">
        <v>0.29399999999999998</v>
      </c>
      <c r="E66" t="s">
        <v>1031</v>
      </c>
      <c r="F66" s="3">
        <v>0.11799999999999999</v>
      </c>
      <c r="G66" s="3">
        <v>0.29399999999999998</v>
      </c>
      <c r="I66" s="3">
        <f t="shared" si="0"/>
        <v>0.11699999999999999</v>
      </c>
      <c r="K66" t="s">
        <v>84</v>
      </c>
      <c r="L66">
        <v>0.19949999999999996</v>
      </c>
    </row>
    <row r="67" spans="1:12" x14ac:dyDescent="0.25">
      <c r="A67" t="s">
        <v>1030</v>
      </c>
      <c r="B67" s="3">
        <v>0.34399999999999997</v>
      </c>
      <c r="C67" s="3">
        <v>0.219</v>
      </c>
      <c r="E67" t="s">
        <v>1030</v>
      </c>
      <c r="F67" s="3">
        <v>9.4E-2</v>
      </c>
      <c r="G67" s="3">
        <v>6.3E-2</v>
      </c>
      <c r="I67" s="3">
        <f t="shared" si="0"/>
        <v>0.32799999999999996</v>
      </c>
      <c r="K67" t="s">
        <v>79</v>
      </c>
      <c r="L67">
        <v>0.19999999999999998</v>
      </c>
    </row>
    <row r="68" spans="1:12" x14ac:dyDescent="0.25">
      <c r="A68" t="s">
        <v>1029</v>
      </c>
      <c r="B68" s="3">
        <v>0.35699999999999998</v>
      </c>
      <c r="C68" s="3">
        <v>7.0999999999999994E-2</v>
      </c>
      <c r="E68" t="s">
        <v>1029</v>
      </c>
      <c r="F68" s="3">
        <v>0.14299999999999999</v>
      </c>
      <c r="G68" s="3">
        <v>0.14299999999999999</v>
      </c>
      <c r="I68" s="3">
        <f t="shared" ref="I68:I114" si="1">+(B68+0.5*C68)-(F68+0.5*G68)</f>
        <v>0.17799999999999999</v>
      </c>
      <c r="K68" t="s">
        <v>20</v>
      </c>
      <c r="L68">
        <v>0.2</v>
      </c>
    </row>
    <row r="69" spans="1:12" x14ac:dyDescent="0.25">
      <c r="A69" t="s">
        <v>1027</v>
      </c>
      <c r="B69" s="3">
        <v>0.19</v>
      </c>
      <c r="C69" s="3">
        <v>0.33300000000000002</v>
      </c>
      <c r="E69" t="s">
        <v>1027</v>
      </c>
      <c r="F69" s="3">
        <v>4.8000000000000001E-2</v>
      </c>
      <c r="G69" s="3">
        <v>0.23799999999999999</v>
      </c>
      <c r="I69" s="3">
        <f t="shared" si="1"/>
        <v>0.18950000000000006</v>
      </c>
      <c r="K69" t="s">
        <v>309</v>
      </c>
      <c r="L69">
        <v>0.20199999999999996</v>
      </c>
    </row>
    <row r="70" spans="1:12" x14ac:dyDescent="0.25">
      <c r="A70" t="s">
        <v>1025</v>
      </c>
      <c r="B70" s="3">
        <v>0.38500000000000001</v>
      </c>
      <c r="C70" s="3">
        <v>0.42299999999999999</v>
      </c>
      <c r="E70" t="s">
        <v>1025</v>
      </c>
      <c r="F70" s="3">
        <v>0.26900000000000002</v>
      </c>
      <c r="G70" s="3">
        <v>0.5</v>
      </c>
      <c r="I70" s="3">
        <f t="shared" si="1"/>
        <v>7.7500000000000013E-2</v>
      </c>
      <c r="K70" t="s">
        <v>254</v>
      </c>
      <c r="L70">
        <v>0.20399999999999996</v>
      </c>
    </row>
    <row r="71" spans="1:12" x14ac:dyDescent="0.25">
      <c r="A71" t="s">
        <v>1024</v>
      </c>
      <c r="B71" s="3">
        <v>0.41699999999999998</v>
      </c>
      <c r="C71" s="3">
        <v>0.33300000000000002</v>
      </c>
      <c r="E71" t="s">
        <v>1024</v>
      </c>
      <c r="F71" s="3">
        <v>0.13500000000000001</v>
      </c>
      <c r="G71" s="3">
        <v>0.32400000000000001</v>
      </c>
      <c r="I71" s="3">
        <f t="shared" si="1"/>
        <v>0.28649999999999998</v>
      </c>
      <c r="K71" t="s">
        <v>45</v>
      </c>
      <c r="L71">
        <v>0.20799999999999996</v>
      </c>
    </row>
    <row r="72" spans="1:12" x14ac:dyDescent="0.25">
      <c r="A72" t="s">
        <v>1022</v>
      </c>
      <c r="B72" s="3">
        <v>0.45900000000000002</v>
      </c>
      <c r="C72" s="3">
        <v>0.24299999999999999</v>
      </c>
      <c r="E72" t="s">
        <v>1022</v>
      </c>
      <c r="F72" s="3">
        <v>0.13500000000000001</v>
      </c>
      <c r="G72" s="3">
        <v>0.216</v>
      </c>
      <c r="I72" s="3">
        <f t="shared" si="1"/>
        <v>0.33750000000000002</v>
      </c>
      <c r="K72" t="s">
        <v>95</v>
      </c>
      <c r="L72">
        <v>0.20849999999999996</v>
      </c>
    </row>
    <row r="73" spans="1:12" x14ac:dyDescent="0.25">
      <c r="A73" t="s">
        <v>58</v>
      </c>
      <c r="B73" s="3">
        <v>0.39500000000000002</v>
      </c>
      <c r="C73" s="3">
        <v>0.34200000000000003</v>
      </c>
      <c r="E73" t="s">
        <v>58</v>
      </c>
      <c r="F73" s="3">
        <v>2.5999999999999999E-2</v>
      </c>
      <c r="G73" s="3">
        <v>0.21099999999999999</v>
      </c>
      <c r="I73" s="3">
        <f t="shared" si="1"/>
        <v>0.43450000000000005</v>
      </c>
      <c r="K73" t="s">
        <v>62</v>
      </c>
      <c r="L73">
        <v>0.21749999999999997</v>
      </c>
    </row>
    <row r="74" spans="1:12" x14ac:dyDescent="0.25">
      <c r="A74" t="s">
        <v>59</v>
      </c>
      <c r="B74" s="3">
        <v>0.50900000000000001</v>
      </c>
      <c r="C74" s="3">
        <v>0.32100000000000001</v>
      </c>
      <c r="E74" t="s">
        <v>59</v>
      </c>
      <c r="F74" s="3">
        <v>9.4E-2</v>
      </c>
      <c r="G74" s="3">
        <v>0.434</v>
      </c>
      <c r="I74" s="3">
        <f t="shared" si="1"/>
        <v>0.35849999999999999</v>
      </c>
      <c r="K74" t="s">
        <v>32</v>
      </c>
      <c r="L74">
        <v>0.22000000000000003</v>
      </c>
    </row>
    <row r="75" spans="1:12" x14ac:dyDescent="0.25">
      <c r="A75" t="s">
        <v>60</v>
      </c>
      <c r="B75" s="3">
        <v>0.67</v>
      </c>
      <c r="C75" s="3">
        <v>0.26600000000000001</v>
      </c>
      <c r="E75" t="s">
        <v>60</v>
      </c>
      <c r="F75" s="3">
        <v>0.45200000000000001</v>
      </c>
      <c r="G75" s="3">
        <v>0.41899999999999998</v>
      </c>
      <c r="I75" s="3">
        <f t="shared" si="1"/>
        <v>0.14150000000000007</v>
      </c>
      <c r="K75" t="s">
        <v>46</v>
      </c>
      <c r="L75">
        <v>0.22399999999999998</v>
      </c>
    </row>
    <row r="76" spans="1:12" x14ac:dyDescent="0.25">
      <c r="A76" t="s">
        <v>61</v>
      </c>
      <c r="B76" s="3">
        <v>0.52600000000000002</v>
      </c>
      <c r="C76" s="3">
        <v>0.22800000000000001</v>
      </c>
      <c r="E76" t="s">
        <v>61</v>
      </c>
      <c r="F76" s="3">
        <v>8.7999999999999995E-2</v>
      </c>
      <c r="G76" s="3">
        <v>0.316</v>
      </c>
      <c r="I76" s="3">
        <f t="shared" si="1"/>
        <v>0.39400000000000002</v>
      </c>
      <c r="K76" t="s">
        <v>235</v>
      </c>
      <c r="L76">
        <v>0.23250000000000004</v>
      </c>
    </row>
    <row r="77" spans="1:12" x14ac:dyDescent="0.25">
      <c r="A77" t="s">
        <v>62</v>
      </c>
      <c r="B77" s="3">
        <v>0.217</v>
      </c>
      <c r="C77" s="3">
        <v>0.47799999999999998</v>
      </c>
      <c r="E77" t="s">
        <v>62</v>
      </c>
      <c r="F77" s="3">
        <v>4.2999999999999997E-2</v>
      </c>
      <c r="G77" s="3">
        <v>0.39100000000000001</v>
      </c>
      <c r="I77" s="3">
        <f t="shared" si="1"/>
        <v>0.21749999999999997</v>
      </c>
      <c r="K77" t="s">
        <v>264</v>
      </c>
      <c r="L77">
        <v>0.23450000000000004</v>
      </c>
    </row>
    <row r="78" spans="1:12" x14ac:dyDescent="0.25">
      <c r="A78" t="s">
        <v>63</v>
      </c>
      <c r="B78" s="3">
        <v>0.308</v>
      </c>
      <c r="C78" s="3">
        <v>0.40400000000000003</v>
      </c>
      <c r="E78" t="s">
        <v>63</v>
      </c>
      <c r="F78" s="3">
        <v>0</v>
      </c>
      <c r="G78" s="3">
        <v>9.6000000000000002E-2</v>
      </c>
      <c r="I78" s="3">
        <f t="shared" si="1"/>
        <v>0.46200000000000002</v>
      </c>
      <c r="K78" t="s">
        <v>240</v>
      </c>
      <c r="L78">
        <v>0.23649999999999999</v>
      </c>
    </row>
    <row r="79" spans="1:12" x14ac:dyDescent="0.25">
      <c r="A79" t="s">
        <v>64</v>
      </c>
      <c r="B79" s="3">
        <v>8.3000000000000004E-2</v>
      </c>
      <c r="C79" s="3">
        <v>0.33300000000000002</v>
      </c>
      <c r="E79" t="s">
        <v>64</v>
      </c>
      <c r="F79" s="3">
        <v>0.25</v>
      </c>
      <c r="G79" s="3">
        <v>0.16700000000000001</v>
      </c>
      <c r="I79" s="3">
        <f t="shared" si="1"/>
        <v>-8.4000000000000019E-2</v>
      </c>
      <c r="K79" t="s">
        <v>68</v>
      </c>
      <c r="L79">
        <v>0.245</v>
      </c>
    </row>
    <row r="80" spans="1:12" x14ac:dyDescent="0.25">
      <c r="A80" t="s">
        <v>65</v>
      </c>
      <c r="B80" s="3">
        <v>0.375</v>
      </c>
      <c r="C80" s="3">
        <v>0.188</v>
      </c>
      <c r="E80" t="s">
        <v>65</v>
      </c>
      <c r="F80" s="3">
        <v>0</v>
      </c>
      <c r="G80" s="3">
        <v>0.313</v>
      </c>
      <c r="I80" s="3">
        <f t="shared" si="1"/>
        <v>0.3125</v>
      </c>
      <c r="K80" t="s">
        <v>43</v>
      </c>
      <c r="L80">
        <v>0.25</v>
      </c>
    </row>
    <row r="81" spans="1:12" x14ac:dyDescent="0.25">
      <c r="A81" t="s">
        <v>66</v>
      </c>
      <c r="B81" s="3">
        <v>0.28599999999999998</v>
      </c>
      <c r="C81" s="3">
        <v>0.42899999999999999</v>
      </c>
      <c r="E81" t="s">
        <v>66</v>
      </c>
      <c r="F81" s="3">
        <v>4.8000000000000001E-2</v>
      </c>
      <c r="G81" s="3">
        <v>0.57099999999999995</v>
      </c>
      <c r="I81" s="3">
        <f t="shared" si="1"/>
        <v>0.16699999999999998</v>
      </c>
      <c r="K81" t="s">
        <v>202</v>
      </c>
      <c r="L81">
        <v>0.255</v>
      </c>
    </row>
    <row r="82" spans="1:12" x14ac:dyDescent="0.25">
      <c r="A82" t="s">
        <v>67</v>
      </c>
      <c r="B82" s="3">
        <v>0.29399999999999998</v>
      </c>
      <c r="C82" s="3">
        <v>5.8999999999999997E-2</v>
      </c>
      <c r="E82" t="s">
        <v>67</v>
      </c>
      <c r="F82" s="3">
        <v>5.8999999999999997E-2</v>
      </c>
      <c r="G82" s="3">
        <v>0.17599999999999999</v>
      </c>
      <c r="I82" s="3">
        <f t="shared" si="1"/>
        <v>0.17650000000000002</v>
      </c>
      <c r="K82" t="s">
        <v>677</v>
      </c>
      <c r="L82">
        <v>0.2649999999999999</v>
      </c>
    </row>
    <row r="83" spans="1:12" x14ac:dyDescent="0.25">
      <c r="A83" t="s">
        <v>68</v>
      </c>
      <c r="B83" s="3">
        <v>0.56100000000000005</v>
      </c>
      <c r="C83" s="3">
        <v>0.29299999999999998</v>
      </c>
      <c r="E83" t="s">
        <v>68</v>
      </c>
      <c r="F83" s="3">
        <v>0.26400000000000001</v>
      </c>
      <c r="G83" s="3">
        <v>0.39700000000000002</v>
      </c>
      <c r="I83" s="3">
        <f t="shared" si="1"/>
        <v>0.245</v>
      </c>
      <c r="K83" s="143" t="s">
        <v>387</v>
      </c>
      <c r="L83">
        <v>0.27099999999999996</v>
      </c>
    </row>
    <row r="84" spans="1:12" x14ac:dyDescent="0.25">
      <c r="A84" t="s">
        <v>69</v>
      </c>
      <c r="B84" s="3">
        <v>0.222</v>
      </c>
      <c r="C84" s="3">
        <v>0.38900000000000001</v>
      </c>
      <c r="E84" t="s">
        <v>69</v>
      </c>
      <c r="F84" s="3">
        <v>0.17599999999999999</v>
      </c>
      <c r="G84" s="3">
        <v>0.29399999999999998</v>
      </c>
      <c r="I84" s="3">
        <f t="shared" si="1"/>
        <v>9.3500000000000028E-2</v>
      </c>
      <c r="K84" t="s">
        <v>44</v>
      </c>
      <c r="L84">
        <v>0.28100000000000003</v>
      </c>
    </row>
    <row r="85" spans="1:12" x14ac:dyDescent="0.25">
      <c r="A85" t="s">
        <v>70</v>
      </c>
      <c r="B85" s="3">
        <v>0.3</v>
      </c>
      <c r="C85" s="3">
        <v>0.45</v>
      </c>
      <c r="E85" t="s">
        <v>70</v>
      </c>
      <c r="F85" s="3">
        <v>0.25</v>
      </c>
      <c r="G85" s="3">
        <v>0.35</v>
      </c>
      <c r="I85" s="3">
        <f t="shared" si="1"/>
        <v>0.10000000000000003</v>
      </c>
      <c r="K85" t="s">
        <v>1024</v>
      </c>
      <c r="L85">
        <v>0.28649999999999998</v>
      </c>
    </row>
    <row r="86" spans="1:12" x14ac:dyDescent="0.25">
      <c r="A86" t="s">
        <v>71</v>
      </c>
      <c r="B86" s="3">
        <v>0.61699999999999999</v>
      </c>
      <c r="C86" s="3">
        <v>0.224</v>
      </c>
      <c r="E86" t="s">
        <v>71</v>
      </c>
      <c r="F86" s="3">
        <v>0.245</v>
      </c>
      <c r="G86" s="3">
        <v>0.38700000000000001</v>
      </c>
      <c r="I86" s="3">
        <f t="shared" si="1"/>
        <v>0.29049999999999998</v>
      </c>
      <c r="K86" t="s">
        <v>38</v>
      </c>
      <c r="L86">
        <v>0.28800000000000003</v>
      </c>
    </row>
    <row r="87" spans="1:12" x14ac:dyDescent="0.25">
      <c r="A87" t="s">
        <v>72</v>
      </c>
      <c r="B87" s="3">
        <v>8.3000000000000004E-2</v>
      </c>
      <c r="C87" s="3">
        <v>0.5</v>
      </c>
      <c r="E87" t="s">
        <v>72</v>
      </c>
      <c r="F87" s="3">
        <v>8.3000000000000004E-2</v>
      </c>
      <c r="G87" s="3">
        <v>0.41699999999999998</v>
      </c>
      <c r="I87" s="3">
        <f t="shared" si="1"/>
        <v>4.1500000000000037E-2</v>
      </c>
      <c r="K87" t="s">
        <v>71</v>
      </c>
      <c r="L87">
        <v>0.29049999999999998</v>
      </c>
    </row>
    <row r="88" spans="1:12" x14ac:dyDescent="0.25">
      <c r="A88" t="s">
        <v>73</v>
      </c>
      <c r="B88" s="3">
        <v>0</v>
      </c>
      <c r="C88" s="3">
        <v>0.154</v>
      </c>
      <c r="E88" t="s">
        <v>73</v>
      </c>
      <c r="F88" s="3">
        <v>7.6999999999999999E-2</v>
      </c>
      <c r="G88" s="3">
        <v>0.308</v>
      </c>
      <c r="I88" s="3">
        <f t="shared" si="1"/>
        <v>-0.15399999999999997</v>
      </c>
      <c r="K88" t="s">
        <v>30</v>
      </c>
      <c r="L88">
        <v>0.29149999999999998</v>
      </c>
    </row>
    <row r="89" spans="1:12" x14ac:dyDescent="0.25">
      <c r="A89" t="s">
        <v>74</v>
      </c>
      <c r="B89" s="3">
        <v>0.33300000000000002</v>
      </c>
      <c r="C89" s="3">
        <v>0.14299999999999999</v>
      </c>
      <c r="E89" t="s">
        <v>74</v>
      </c>
      <c r="F89" s="3">
        <v>4.8000000000000001E-2</v>
      </c>
      <c r="G89" s="3">
        <v>7.0999999999999994E-2</v>
      </c>
      <c r="I89" s="3">
        <f t="shared" si="1"/>
        <v>0.32100000000000006</v>
      </c>
      <c r="K89" t="s">
        <v>1028</v>
      </c>
      <c r="L89">
        <v>0.3</v>
      </c>
    </row>
    <row r="90" spans="1:12" x14ac:dyDescent="0.25">
      <c r="A90" t="s">
        <v>75</v>
      </c>
      <c r="B90" s="3">
        <v>0.45200000000000001</v>
      </c>
      <c r="C90" s="3">
        <v>0.35499999999999998</v>
      </c>
      <c r="E90" t="s">
        <v>75</v>
      </c>
      <c r="F90" s="3">
        <v>0</v>
      </c>
      <c r="G90" s="3">
        <v>0.32300000000000001</v>
      </c>
      <c r="I90" s="3">
        <f t="shared" si="1"/>
        <v>0.46799999999999997</v>
      </c>
      <c r="K90" t="s">
        <v>88</v>
      </c>
      <c r="L90">
        <v>0.30000000000000004</v>
      </c>
    </row>
    <row r="91" spans="1:12" x14ac:dyDescent="0.25">
      <c r="A91" t="s">
        <v>76</v>
      </c>
      <c r="B91" s="3">
        <v>0.25</v>
      </c>
      <c r="C91" s="3">
        <v>0.5</v>
      </c>
      <c r="E91" t="s">
        <v>76</v>
      </c>
      <c r="F91" s="3">
        <v>0.1</v>
      </c>
      <c r="G91" s="3">
        <v>0.45</v>
      </c>
      <c r="I91" s="3">
        <f t="shared" si="1"/>
        <v>0.17499999999999999</v>
      </c>
      <c r="K91" t="s">
        <v>65</v>
      </c>
      <c r="L91">
        <v>0.3125</v>
      </c>
    </row>
    <row r="92" spans="1:12" x14ac:dyDescent="0.25">
      <c r="A92" t="s">
        <v>77</v>
      </c>
      <c r="B92" s="3">
        <v>0.55000000000000004</v>
      </c>
      <c r="C92" s="3">
        <v>0.25</v>
      </c>
      <c r="E92" t="s">
        <v>77</v>
      </c>
      <c r="F92" s="3">
        <v>0.105</v>
      </c>
      <c r="G92" s="3">
        <v>0.42099999999999999</v>
      </c>
      <c r="I92" s="3">
        <f t="shared" si="1"/>
        <v>0.35950000000000004</v>
      </c>
      <c r="K92" t="s">
        <v>74</v>
      </c>
      <c r="L92">
        <v>0.32100000000000006</v>
      </c>
    </row>
    <row r="93" spans="1:12" x14ac:dyDescent="0.25">
      <c r="A93" t="s">
        <v>78</v>
      </c>
      <c r="B93" s="3">
        <v>0.313</v>
      </c>
      <c r="C93" s="3">
        <v>0.313</v>
      </c>
      <c r="E93" t="s">
        <v>78</v>
      </c>
      <c r="F93" s="3">
        <v>0</v>
      </c>
      <c r="G93" s="3">
        <v>0.125</v>
      </c>
      <c r="I93" s="3">
        <f t="shared" si="1"/>
        <v>0.40700000000000003</v>
      </c>
      <c r="K93" t="s">
        <v>93</v>
      </c>
      <c r="L93">
        <v>0.32499999999999996</v>
      </c>
    </row>
    <row r="94" spans="1:12" x14ac:dyDescent="0.25">
      <c r="A94" t="s">
        <v>79</v>
      </c>
      <c r="B94" s="3">
        <v>0.26700000000000002</v>
      </c>
      <c r="C94" s="3">
        <v>0.33300000000000002</v>
      </c>
      <c r="E94" t="s">
        <v>79</v>
      </c>
      <c r="F94" s="3">
        <v>6.7000000000000004E-2</v>
      </c>
      <c r="G94" s="3">
        <v>0.33300000000000002</v>
      </c>
      <c r="I94" s="3">
        <f t="shared" si="1"/>
        <v>0.19999999999999998</v>
      </c>
      <c r="K94" t="s">
        <v>47</v>
      </c>
      <c r="L94">
        <v>0.32799999999999996</v>
      </c>
    </row>
    <row r="95" spans="1:12" x14ac:dyDescent="0.25">
      <c r="A95" t="s">
        <v>80</v>
      </c>
      <c r="B95" s="3">
        <v>0.45900000000000002</v>
      </c>
      <c r="C95" s="3">
        <v>0.27</v>
      </c>
      <c r="E95" t="s">
        <v>80</v>
      </c>
      <c r="F95" s="3">
        <v>0.108</v>
      </c>
      <c r="G95" s="3">
        <v>0.216</v>
      </c>
      <c r="I95" s="3">
        <f t="shared" si="1"/>
        <v>0.37800000000000011</v>
      </c>
      <c r="K95" t="s">
        <v>1030</v>
      </c>
      <c r="L95">
        <v>0.32799999999999996</v>
      </c>
    </row>
    <row r="96" spans="1:12" x14ac:dyDescent="0.25">
      <c r="A96" t="s">
        <v>81</v>
      </c>
      <c r="B96" s="3">
        <v>0.46200000000000002</v>
      </c>
      <c r="C96" s="3">
        <v>0.308</v>
      </c>
      <c r="E96" t="s">
        <v>81</v>
      </c>
      <c r="F96" s="3">
        <v>0.154</v>
      </c>
      <c r="G96" s="3">
        <v>7.6999999999999999E-2</v>
      </c>
      <c r="I96" s="3">
        <f t="shared" si="1"/>
        <v>0.42349999999999999</v>
      </c>
      <c r="K96" t="s">
        <v>36</v>
      </c>
      <c r="L96">
        <v>0.33350000000000002</v>
      </c>
    </row>
    <row r="97" spans="1:12" x14ac:dyDescent="0.25">
      <c r="A97" t="s">
        <v>99</v>
      </c>
      <c r="B97" s="3">
        <v>8.3000000000000004E-2</v>
      </c>
      <c r="C97" s="3">
        <v>0.5</v>
      </c>
      <c r="E97" t="s">
        <v>99</v>
      </c>
      <c r="F97" s="3">
        <v>8.3000000000000004E-2</v>
      </c>
      <c r="G97" s="3">
        <v>0.25</v>
      </c>
      <c r="I97" s="3">
        <f t="shared" si="1"/>
        <v>0.125</v>
      </c>
      <c r="K97" t="s">
        <v>1022</v>
      </c>
      <c r="L97">
        <v>0.33750000000000002</v>
      </c>
    </row>
    <row r="98" spans="1:12" x14ac:dyDescent="0.25">
      <c r="A98" t="s">
        <v>82</v>
      </c>
      <c r="B98" s="3">
        <v>0.182</v>
      </c>
      <c r="C98" s="3">
        <v>0.45500000000000002</v>
      </c>
      <c r="E98" t="s">
        <v>82</v>
      </c>
      <c r="F98" s="3">
        <v>0.182</v>
      </c>
      <c r="G98" s="3">
        <v>0.45500000000000002</v>
      </c>
      <c r="I98" s="3">
        <f t="shared" si="1"/>
        <v>0</v>
      </c>
      <c r="K98" t="s">
        <v>59</v>
      </c>
      <c r="L98">
        <v>0.35849999999999999</v>
      </c>
    </row>
    <row r="99" spans="1:12" x14ac:dyDescent="0.25">
      <c r="A99" t="s">
        <v>83</v>
      </c>
      <c r="B99" s="3">
        <v>0.27800000000000002</v>
      </c>
      <c r="C99" s="3">
        <v>0.38900000000000001</v>
      </c>
      <c r="E99" t="s">
        <v>83</v>
      </c>
      <c r="F99" s="3">
        <v>0.111</v>
      </c>
      <c r="G99" s="3">
        <v>0.33300000000000002</v>
      </c>
      <c r="I99" s="3">
        <f t="shared" si="1"/>
        <v>0.19500000000000001</v>
      </c>
      <c r="K99" t="s">
        <v>77</v>
      </c>
      <c r="L99">
        <v>0.35950000000000004</v>
      </c>
    </row>
    <row r="100" spans="1:12" x14ac:dyDescent="0.25">
      <c r="A100" t="s">
        <v>84</v>
      </c>
      <c r="B100" s="3">
        <v>0.214</v>
      </c>
      <c r="C100" s="3">
        <v>0.57099999999999995</v>
      </c>
      <c r="E100" t="s">
        <v>84</v>
      </c>
      <c r="F100" s="3">
        <v>0</v>
      </c>
      <c r="G100" s="3">
        <v>0.6</v>
      </c>
      <c r="I100" s="3">
        <f t="shared" si="1"/>
        <v>0.19949999999999996</v>
      </c>
      <c r="K100" t="s">
        <v>80</v>
      </c>
      <c r="L100">
        <v>0.37800000000000011</v>
      </c>
    </row>
    <row r="101" spans="1:12" x14ac:dyDescent="0.25">
      <c r="A101" t="s">
        <v>85</v>
      </c>
      <c r="B101" s="3">
        <v>0.5</v>
      </c>
      <c r="C101" s="3">
        <v>0.41699999999999998</v>
      </c>
      <c r="E101" t="s">
        <v>85</v>
      </c>
      <c r="F101" s="3">
        <v>0.375</v>
      </c>
      <c r="G101" s="3">
        <v>0.5</v>
      </c>
      <c r="I101" s="3">
        <f t="shared" si="1"/>
        <v>8.3500000000000019E-2</v>
      </c>
      <c r="K101" t="s">
        <v>34</v>
      </c>
      <c r="L101">
        <v>0.38100000000000001</v>
      </c>
    </row>
    <row r="102" spans="1:12" x14ac:dyDescent="0.25">
      <c r="A102" t="s">
        <v>86</v>
      </c>
      <c r="B102" s="3">
        <v>0.21099999999999999</v>
      </c>
      <c r="C102" s="3">
        <v>0.52600000000000002</v>
      </c>
      <c r="E102" t="s">
        <v>86</v>
      </c>
      <c r="F102" s="3">
        <v>0.158</v>
      </c>
      <c r="G102" s="3">
        <v>0.36799999999999999</v>
      </c>
      <c r="I102" s="3">
        <f t="shared" si="1"/>
        <v>0.13200000000000001</v>
      </c>
      <c r="K102" t="s">
        <v>94</v>
      </c>
      <c r="L102">
        <v>0.38100000000000006</v>
      </c>
    </row>
    <row r="103" spans="1:12" x14ac:dyDescent="0.25">
      <c r="A103" t="s">
        <v>87</v>
      </c>
      <c r="B103" s="3">
        <v>0.57099999999999995</v>
      </c>
      <c r="C103" s="3">
        <v>0.42899999999999999</v>
      </c>
      <c r="E103" t="s">
        <v>87</v>
      </c>
      <c r="F103" s="3">
        <v>0.35699999999999998</v>
      </c>
      <c r="G103" s="3">
        <v>0.5</v>
      </c>
      <c r="I103" s="3">
        <f t="shared" si="1"/>
        <v>0.17849999999999999</v>
      </c>
      <c r="K103" t="s">
        <v>61</v>
      </c>
      <c r="L103">
        <v>0.39400000000000002</v>
      </c>
    </row>
    <row r="104" spans="1:12" x14ac:dyDescent="0.25">
      <c r="A104" t="s">
        <v>88</v>
      </c>
      <c r="B104" s="3">
        <v>0.3</v>
      </c>
      <c r="C104" s="3">
        <v>0.5</v>
      </c>
      <c r="E104" t="s">
        <v>88</v>
      </c>
      <c r="F104" s="3">
        <v>0.15</v>
      </c>
      <c r="G104" s="3">
        <v>0.2</v>
      </c>
      <c r="I104" s="3">
        <f t="shared" si="1"/>
        <v>0.30000000000000004</v>
      </c>
      <c r="K104" t="s">
        <v>37</v>
      </c>
      <c r="L104">
        <v>0.39999999999999997</v>
      </c>
    </row>
    <row r="105" spans="1:12" x14ac:dyDescent="0.25">
      <c r="A105" t="s">
        <v>89</v>
      </c>
      <c r="B105" s="3">
        <v>0.5</v>
      </c>
      <c r="C105" s="3">
        <v>0.219</v>
      </c>
      <c r="E105" t="s">
        <v>89</v>
      </c>
      <c r="F105" s="3">
        <v>0.46899999999999997</v>
      </c>
      <c r="G105" s="3">
        <v>0.219</v>
      </c>
      <c r="I105" s="3">
        <f t="shared" si="1"/>
        <v>3.1000000000000028E-2</v>
      </c>
      <c r="K105" t="s">
        <v>26</v>
      </c>
      <c r="L105">
        <v>0.4</v>
      </c>
    </row>
    <row r="106" spans="1:12" x14ac:dyDescent="0.25">
      <c r="A106" t="s">
        <v>90</v>
      </c>
      <c r="B106" s="3">
        <v>0.433</v>
      </c>
      <c r="C106" s="3">
        <v>0.3</v>
      </c>
      <c r="E106" t="s">
        <v>90</v>
      </c>
      <c r="F106" s="3">
        <v>0.34499999999999997</v>
      </c>
      <c r="G106" s="3">
        <v>0.48299999999999998</v>
      </c>
      <c r="I106" s="3">
        <f t="shared" si="1"/>
        <v>-3.5000000000000586E-3</v>
      </c>
      <c r="K106" t="s">
        <v>78</v>
      </c>
      <c r="L106">
        <v>0.40700000000000003</v>
      </c>
    </row>
    <row r="107" spans="1:12" x14ac:dyDescent="0.25">
      <c r="A107" t="s">
        <v>91</v>
      </c>
      <c r="B107" s="3">
        <v>0.28599999999999998</v>
      </c>
      <c r="C107" s="3">
        <v>0.57099999999999995</v>
      </c>
      <c r="E107" t="s">
        <v>91</v>
      </c>
      <c r="F107" s="3">
        <v>0.14299999999999999</v>
      </c>
      <c r="G107" s="3">
        <v>0.5</v>
      </c>
      <c r="I107" s="3">
        <f t="shared" si="1"/>
        <v>0.17849999999999988</v>
      </c>
      <c r="K107" t="s">
        <v>42</v>
      </c>
      <c r="L107">
        <v>0.40950000000000003</v>
      </c>
    </row>
    <row r="108" spans="1:12" x14ac:dyDescent="0.25">
      <c r="A108" t="s">
        <v>92</v>
      </c>
      <c r="B108" s="3">
        <v>0.182</v>
      </c>
      <c r="C108" s="3">
        <v>0.59099999999999997</v>
      </c>
      <c r="E108" t="s">
        <v>92</v>
      </c>
      <c r="F108" s="3">
        <v>0.17399999999999999</v>
      </c>
      <c r="G108" s="3">
        <v>0.435</v>
      </c>
      <c r="I108" s="3">
        <f t="shared" si="1"/>
        <v>8.6000000000000021E-2</v>
      </c>
      <c r="K108" s="143" t="s">
        <v>376</v>
      </c>
      <c r="L108">
        <v>0.41250000000000003</v>
      </c>
    </row>
    <row r="109" spans="1:12" x14ac:dyDescent="0.25">
      <c r="A109" t="s">
        <v>93</v>
      </c>
      <c r="B109" s="3">
        <v>0.3</v>
      </c>
      <c r="C109" s="3">
        <v>0.35</v>
      </c>
      <c r="E109" t="s">
        <v>93</v>
      </c>
      <c r="F109" s="3">
        <v>0.05</v>
      </c>
      <c r="G109" s="3">
        <v>0.2</v>
      </c>
      <c r="I109" s="3">
        <f t="shared" si="1"/>
        <v>0.32499999999999996</v>
      </c>
      <c r="K109" t="s">
        <v>24</v>
      </c>
      <c r="L109">
        <v>0.41400000000000003</v>
      </c>
    </row>
    <row r="110" spans="1:12" x14ac:dyDescent="0.25">
      <c r="A110" t="s">
        <v>94</v>
      </c>
      <c r="B110" s="3">
        <v>0.42899999999999999</v>
      </c>
      <c r="C110" s="3">
        <v>0.23799999999999999</v>
      </c>
      <c r="E110" t="s">
        <v>94</v>
      </c>
      <c r="F110" s="3">
        <v>4.8000000000000001E-2</v>
      </c>
      <c r="G110" s="3">
        <v>0.23799999999999999</v>
      </c>
      <c r="I110" s="3">
        <f t="shared" si="1"/>
        <v>0.38100000000000006</v>
      </c>
      <c r="K110" t="s">
        <v>81</v>
      </c>
      <c r="L110">
        <v>0.42349999999999999</v>
      </c>
    </row>
    <row r="111" spans="1:12" x14ac:dyDescent="0.25">
      <c r="A111" t="s">
        <v>95</v>
      </c>
      <c r="B111" s="3">
        <v>0.33300000000000002</v>
      </c>
      <c r="C111" s="3">
        <v>0.41699999999999998</v>
      </c>
      <c r="E111" t="s">
        <v>95</v>
      </c>
      <c r="F111" s="3">
        <v>8.3000000000000004E-2</v>
      </c>
      <c r="G111" s="3">
        <v>0.5</v>
      </c>
      <c r="I111" s="3">
        <f t="shared" si="1"/>
        <v>0.20849999999999996</v>
      </c>
      <c r="K111" t="s">
        <v>58</v>
      </c>
      <c r="L111">
        <v>0.43450000000000005</v>
      </c>
    </row>
    <row r="112" spans="1:12" x14ac:dyDescent="0.25">
      <c r="A112" t="s">
        <v>96</v>
      </c>
      <c r="B112" s="3">
        <v>0.36699999999999999</v>
      </c>
      <c r="C112" s="3">
        <v>0.433</v>
      </c>
      <c r="E112" t="s">
        <v>96</v>
      </c>
      <c r="F112" s="3">
        <v>0.2</v>
      </c>
      <c r="G112" s="3">
        <v>0.53300000000000003</v>
      </c>
      <c r="I112" s="3">
        <f t="shared" si="1"/>
        <v>0.11699999999999999</v>
      </c>
      <c r="K112" t="s">
        <v>63</v>
      </c>
      <c r="L112">
        <v>0.46200000000000002</v>
      </c>
    </row>
    <row r="113" spans="1:12" x14ac:dyDescent="0.25">
      <c r="A113" t="s">
        <v>97</v>
      </c>
      <c r="B113" s="3">
        <v>0.47599999999999998</v>
      </c>
      <c r="C113" s="3">
        <v>0.42899999999999999</v>
      </c>
      <c r="E113" t="s">
        <v>97</v>
      </c>
      <c r="F113" s="3">
        <v>0.42899999999999999</v>
      </c>
      <c r="G113" s="3">
        <v>0.42899999999999999</v>
      </c>
      <c r="I113" s="3">
        <f t="shared" si="1"/>
        <v>4.7000000000000042E-2</v>
      </c>
      <c r="K113" t="s">
        <v>75</v>
      </c>
      <c r="L113">
        <v>0.46799999999999997</v>
      </c>
    </row>
    <row r="114" spans="1:12" x14ac:dyDescent="0.25">
      <c r="A114" t="s">
        <v>98</v>
      </c>
      <c r="B114" s="3">
        <v>0.46700000000000003</v>
      </c>
      <c r="C114" s="2">
        <v>0.46700000000000003</v>
      </c>
      <c r="E114" t="s">
        <v>98</v>
      </c>
      <c r="F114" s="3">
        <v>0.19400000000000001</v>
      </c>
      <c r="G114" s="3">
        <v>0.67700000000000005</v>
      </c>
      <c r="I114" s="3">
        <f t="shared" si="1"/>
        <v>0.16800000000000004</v>
      </c>
      <c r="K114" t="s">
        <v>21</v>
      </c>
      <c r="L114">
        <v>0.49549999999999994</v>
      </c>
    </row>
    <row r="115" spans="1:12" x14ac:dyDescent="0.25">
      <c r="K115" t="s">
        <v>25</v>
      </c>
      <c r="L115">
        <v>0.5595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showGridLines="0" zoomScale="70" zoomScaleNormal="70" workbookViewId="0">
      <selection activeCell="I12" sqref="I12"/>
    </sheetView>
  </sheetViews>
  <sheetFormatPr defaultColWidth="9.109375" defaultRowHeight="13.2" x14ac:dyDescent="0.25"/>
  <cols>
    <col min="1" max="1" width="22.88671875" customWidth="1"/>
    <col min="2" max="2" width="24.109375" customWidth="1"/>
    <col min="3" max="7" width="14.88671875" style="59" customWidth="1"/>
    <col min="8" max="10" width="13.6640625" style="76" customWidth="1"/>
    <col min="11" max="12" width="9.109375" style="76"/>
    <col min="13" max="18" width="9.109375" style="35"/>
  </cols>
  <sheetData>
    <row r="1" spans="1:17" ht="15" customHeight="1" thickTop="1" x14ac:dyDescent="0.25">
      <c r="B1" s="61" t="s">
        <v>939</v>
      </c>
      <c r="C1" s="61"/>
      <c r="D1" s="61"/>
      <c r="E1" s="61"/>
      <c r="F1" s="61"/>
      <c r="G1" s="61"/>
      <c r="L1" s="119"/>
      <c r="M1" s="119"/>
      <c r="N1" s="119"/>
      <c r="O1" s="119"/>
      <c r="P1" s="119"/>
      <c r="Q1" s="119"/>
    </row>
    <row r="2" spans="1:17" ht="15" customHeight="1" thickBot="1" x14ac:dyDescent="0.3">
      <c r="B2" s="65"/>
      <c r="C2" s="65" t="s">
        <v>940</v>
      </c>
      <c r="D2" s="65"/>
      <c r="E2" s="65"/>
      <c r="F2" s="65"/>
      <c r="G2" s="65"/>
      <c r="L2" s="119"/>
      <c r="M2" s="119"/>
      <c r="N2" s="119"/>
      <c r="O2" s="119"/>
      <c r="P2" s="119"/>
      <c r="Q2" s="119"/>
    </row>
    <row r="3" spans="1:17" s="35" customFormat="1" ht="15" customHeight="1" x14ac:dyDescent="0.25">
      <c r="A3"/>
      <c r="B3" s="119" t="s">
        <v>933</v>
      </c>
      <c r="C3" s="60"/>
      <c r="D3" s="60"/>
      <c r="E3" s="119" t="s">
        <v>934</v>
      </c>
      <c r="F3" s="60"/>
      <c r="G3" s="60"/>
      <c r="H3" s="76"/>
      <c r="I3" s="76"/>
      <c r="J3" s="76"/>
      <c r="K3" s="76"/>
      <c r="L3" s="119"/>
      <c r="M3" s="76"/>
      <c r="N3" s="76"/>
      <c r="O3" s="119"/>
      <c r="P3" s="76"/>
      <c r="Q3" s="76"/>
    </row>
    <row r="4" spans="1:17" s="35" customFormat="1" ht="15" customHeight="1" x14ac:dyDescent="0.25">
      <c r="A4"/>
      <c r="B4" s="119" t="s">
        <v>935</v>
      </c>
      <c r="C4" s="60"/>
      <c r="D4" s="60"/>
      <c r="E4" s="119" t="s">
        <v>936</v>
      </c>
      <c r="F4" s="60"/>
      <c r="G4" s="60"/>
      <c r="H4" s="76"/>
      <c r="I4" s="76"/>
      <c r="J4" s="76"/>
      <c r="K4" s="76"/>
      <c r="L4" s="119"/>
      <c r="M4" s="76"/>
      <c r="N4" s="76"/>
      <c r="O4" s="119"/>
      <c r="P4" s="76"/>
      <c r="Q4" s="76"/>
    </row>
    <row r="5" spans="1:17" s="35" customFormat="1" ht="15" customHeight="1" thickBot="1" x14ac:dyDescent="0.3">
      <c r="A5"/>
      <c r="B5" s="60"/>
      <c r="C5" s="119" t="s">
        <v>937</v>
      </c>
      <c r="D5" s="60"/>
      <c r="E5" s="60"/>
      <c r="F5" s="60"/>
      <c r="G5" s="60"/>
      <c r="H5" s="76"/>
      <c r="I5" s="76"/>
      <c r="J5" s="76"/>
      <c r="K5" s="76"/>
      <c r="L5" s="76"/>
      <c r="M5" s="119"/>
      <c r="N5" s="76"/>
      <c r="O5" s="76"/>
      <c r="P5" s="76"/>
      <c r="Q5" s="76"/>
    </row>
    <row r="6" spans="1:17" s="35" customFormat="1" ht="15" customHeight="1" thickBot="1" x14ac:dyDescent="0.3">
      <c r="A6"/>
      <c r="B6" s="11" t="s">
        <v>938</v>
      </c>
      <c r="C6" s="124">
        <v>1</v>
      </c>
      <c r="D6" s="124">
        <v>2</v>
      </c>
      <c r="E6" s="124">
        <v>3</v>
      </c>
      <c r="F6" s="124">
        <v>4</v>
      </c>
      <c r="G6" s="124">
        <v>5</v>
      </c>
      <c r="H6" s="76"/>
      <c r="I6" s="204"/>
      <c r="J6" s="204"/>
      <c r="K6" s="76"/>
      <c r="L6" s="119"/>
      <c r="M6" s="125"/>
      <c r="N6" s="125"/>
      <c r="O6" s="125"/>
      <c r="P6" s="125"/>
      <c r="Q6" s="125"/>
    </row>
    <row r="7" spans="1:17" s="35" customFormat="1" ht="0.45" customHeight="1" x14ac:dyDescent="0.25">
      <c r="A7"/>
      <c r="B7"/>
      <c r="C7" s="59"/>
      <c r="D7" s="59"/>
      <c r="E7" s="59"/>
      <c r="F7" s="59"/>
      <c r="G7" s="59"/>
      <c r="H7" s="76"/>
      <c r="I7" s="76"/>
      <c r="J7" s="76"/>
      <c r="K7" s="76"/>
      <c r="L7" s="76"/>
    </row>
    <row r="8" spans="1:17" ht="21" customHeight="1" x14ac:dyDescent="0.25">
      <c r="A8" s="176" t="s">
        <v>684</v>
      </c>
      <c r="B8" t="s">
        <v>197</v>
      </c>
      <c r="C8" s="148">
        <v>0.57099999999999995</v>
      </c>
      <c r="D8" s="148">
        <v>0.317</v>
      </c>
      <c r="E8" s="148">
        <v>0.111</v>
      </c>
      <c r="F8" s="148">
        <v>0</v>
      </c>
      <c r="G8" s="148">
        <v>0</v>
      </c>
      <c r="I8" s="209"/>
      <c r="J8" s="209"/>
    </row>
    <row r="9" spans="1:17" ht="21" customHeight="1" x14ac:dyDescent="0.25">
      <c r="A9" s="177"/>
      <c r="B9" t="s">
        <v>202</v>
      </c>
      <c r="C9" s="148">
        <v>0.218</v>
      </c>
      <c r="D9" s="148">
        <v>0.39800000000000002</v>
      </c>
      <c r="E9" s="148">
        <v>0.26200000000000001</v>
      </c>
      <c r="F9" s="148">
        <v>0.121</v>
      </c>
      <c r="G9" s="148">
        <v>0</v>
      </c>
      <c r="I9" s="209"/>
      <c r="J9" s="209"/>
    </row>
    <row r="10" spans="1:17" ht="21" customHeight="1" x14ac:dyDescent="0.25">
      <c r="A10" s="177"/>
      <c r="B10" t="s">
        <v>207</v>
      </c>
      <c r="C10" s="148">
        <v>0.42</v>
      </c>
      <c r="D10" s="148">
        <v>0.35199999999999998</v>
      </c>
      <c r="E10" s="148">
        <v>0.10199999999999999</v>
      </c>
      <c r="F10" s="148">
        <v>9.0999999999999998E-2</v>
      </c>
      <c r="G10" s="148">
        <v>3.4000000000000002E-2</v>
      </c>
      <c r="I10" s="209"/>
      <c r="J10" s="209"/>
    </row>
    <row r="11" spans="1:17" ht="21" customHeight="1" x14ac:dyDescent="0.25">
      <c r="A11" s="177"/>
      <c r="B11" t="s">
        <v>211</v>
      </c>
      <c r="C11" s="148">
        <v>0.51500000000000001</v>
      </c>
      <c r="D11" s="148">
        <v>0.379</v>
      </c>
      <c r="E11" s="148">
        <v>0.106</v>
      </c>
      <c r="F11" s="148">
        <v>0</v>
      </c>
      <c r="G11" s="148">
        <v>0</v>
      </c>
      <c r="I11" s="209"/>
      <c r="J11" s="209"/>
    </row>
    <row r="12" spans="1:17" ht="21" customHeight="1" x14ac:dyDescent="0.25">
      <c r="A12" s="177"/>
      <c r="B12" t="s">
        <v>676</v>
      </c>
      <c r="C12" s="148">
        <v>0.54800000000000004</v>
      </c>
      <c r="D12" s="148">
        <v>0.32100000000000001</v>
      </c>
      <c r="E12" s="148">
        <v>0.107</v>
      </c>
      <c r="F12" s="148">
        <v>2.4E-2</v>
      </c>
      <c r="G12" s="148">
        <v>0</v>
      </c>
      <c r="I12" s="209"/>
      <c r="J12" s="209"/>
    </row>
    <row r="13" spans="1:17" ht="21" customHeight="1" x14ac:dyDescent="0.25">
      <c r="A13" s="177"/>
      <c r="B13" t="s">
        <v>677</v>
      </c>
      <c r="C13" s="148">
        <v>0.21</v>
      </c>
      <c r="D13" s="148">
        <v>0.32100000000000001</v>
      </c>
      <c r="E13" s="148">
        <v>0.28399999999999997</v>
      </c>
      <c r="F13" s="148">
        <v>0.13600000000000001</v>
      </c>
      <c r="G13" s="148">
        <v>4.9000000000000002E-2</v>
      </c>
      <c r="I13" s="209"/>
      <c r="J13" s="209"/>
    </row>
    <row r="14" spans="1:17" ht="21" customHeight="1" x14ac:dyDescent="0.25">
      <c r="A14" s="177"/>
      <c r="B14" t="s">
        <v>225</v>
      </c>
      <c r="C14" s="148">
        <v>0.222</v>
      </c>
      <c r="D14" s="148">
        <v>0.52800000000000002</v>
      </c>
      <c r="E14" s="148">
        <v>0.16700000000000001</v>
      </c>
      <c r="F14" s="148">
        <v>5.6000000000000001E-2</v>
      </c>
      <c r="G14" s="148">
        <v>2.8000000000000001E-2</v>
      </c>
      <c r="I14" s="209"/>
      <c r="J14" s="209"/>
    </row>
    <row r="15" spans="1:17" ht="21" customHeight="1" x14ac:dyDescent="0.25">
      <c r="A15" s="177"/>
      <c r="B15" t="s">
        <v>230</v>
      </c>
      <c r="C15" s="148">
        <v>0.25</v>
      </c>
      <c r="D15" s="148">
        <v>0.40799999999999997</v>
      </c>
      <c r="E15" s="148">
        <v>0.27600000000000002</v>
      </c>
      <c r="F15" s="148">
        <v>5.2999999999999999E-2</v>
      </c>
      <c r="G15" s="148">
        <v>1.2999999999999999E-2</v>
      </c>
      <c r="I15" s="209"/>
      <c r="J15" s="209"/>
    </row>
    <row r="16" spans="1:17" ht="21" customHeight="1" x14ac:dyDescent="0.25">
      <c r="A16" s="177"/>
      <c r="B16" t="s">
        <v>235</v>
      </c>
      <c r="C16" s="148">
        <v>0.20399999999999999</v>
      </c>
      <c r="D16" s="148">
        <v>0.35899999999999999</v>
      </c>
      <c r="E16" s="148">
        <v>0.23799999999999999</v>
      </c>
      <c r="F16" s="148">
        <v>0.155</v>
      </c>
      <c r="G16" s="148">
        <v>4.3999999999999997E-2</v>
      </c>
      <c r="I16" s="209"/>
      <c r="J16" s="209"/>
    </row>
    <row r="17" spans="1:10" ht="21" customHeight="1" x14ac:dyDescent="0.25">
      <c r="A17" s="177"/>
      <c r="B17" t="s">
        <v>240</v>
      </c>
      <c r="C17" s="148">
        <v>0.23</v>
      </c>
      <c r="D17" s="148">
        <v>0.29299999999999998</v>
      </c>
      <c r="E17" s="148">
        <v>0.25900000000000001</v>
      </c>
      <c r="F17" s="148">
        <v>0.17799999999999999</v>
      </c>
      <c r="G17" s="148">
        <v>0.04</v>
      </c>
      <c r="I17" s="209"/>
      <c r="J17" s="209"/>
    </row>
    <row r="18" spans="1:10" ht="21" customHeight="1" x14ac:dyDescent="0.25">
      <c r="A18" s="177"/>
      <c r="B18" t="s">
        <v>244</v>
      </c>
      <c r="C18" s="148">
        <v>0.5</v>
      </c>
      <c r="D18" s="148">
        <v>0.35399999999999998</v>
      </c>
      <c r="E18" s="148">
        <v>0.14599999999999999</v>
      </c>
      <c r="F18" s="148">
        <v>0</v>
      </c>
      <c r="G18" s="148">
        <v>0</v>
      </c>
      <c r="I18" s="209"/>
      <c r="J18" s="209"/>
    </row>
    <row r="19" spans="1:10" ht="21" customHeight="1" thickBot="1" x14ac:dyDescent="0.3">
      <c r="A19" s="178"/>
      <c r="B19" s="131" t="s">
        <v>249</v>
      </c>
      <c r="C19" s="151">
        <v>0.34599999999999997</v>
      </c>
      <c r="D19" s="151">
        <v>0.48099999999999998</v>
      </c>
      <c r="E19" s="151">
        <v>0.125</v>
      </c>
      <c r="F19" s="151">
        <v>3.7999999999999999E-2</v>
      </c>
      <c r="G19" s="151">
        <v>0.01</v>
      </c>
      <c r="I19" s="209"/>
      <c r="J19" s="209"/>
    </row>
    <row r="20" spans="1:10" ht="21" customHeight="1" x14ac:dyDescent="0.25">
      <c r="A20" s="179" t="s">
        <v>703</v>
      </c>
      <c r="B20" t="s">
        <v>254</v>
      </c>
      <c r="C20" s="148">
        <v>0.26600000000000001</v>
      </c>
      <c r="D20" s="148">
        <v>0.29799999999999999</v>
      </c>
      <c r="E20" s="148">
        <v>0.31900000000000001</v>
      </c>
      <c r="F20" s="148">
        <v>0.106</v>
      </c>
      <c r="G20" s="148">
        <v>1.0999999999999999E-2</v>
      </c>
      <c r="I20" s="209"/>
      <c r="J20" s="209"/>
    </row>
    <row r="21" spans="1:10" ht="21" customHeight="1" x14ac:dyDescent="0.25">
      <c r="A21" s="180"/>
      <c r="B21" t="s">
        <v>259</v>
      </c>
      <c r="C21" s="148">
        <v>0.17399999999999999</v>
      </c>
      <c r="D21" s="148">
        <v>0.5</v>
      </c>
      <c r="E21" s="148">
        <v>0.29299999999999998</v>
      </c>
      <c r="F21" s="148">
        <v>2.1999999999999999E-2</v>
      </c>
      <c r="G21" s="148">
        <v>1.0999999999999999E-2</v>
      </c>
      <c r="I21" s="209"/>
      <c r="J21" s="209"/>
    </row>
    <row r="22" spans="1:10" ht="21" customHeight="1" x14ac:dyDescent="0.25">
      <c r="A22" s="180"/>
      <c r="B22" t="s">
        <v>264</v>
      </c>
      <c r="C22" s="148">
        <v>2.7E-2</v>
      </c>
      <c r="D22" s="148">
        <v>9.6000000000000002E-2</v>
      </c>
      <c r="E22" s="148">
        <v>0.37</v>
      </c>
      <c r="F22" s="148">
        <v>0.32900000000000001</v>
      </c>
      <c r="G22" s="148">
        <v>0.17799999999999999</v>
      </c>
      <c r="I22" s="209"/>
      <c r="J22" s="209"/>
    </row>
    <row r="23" spans="1:10" ht="21" customHeight="1" x14ac:dyDescent="0.25">
      <c r="A23" s="180"/>
      <c r="B23" t="s">
        <v>269</v>
      </c>
      <c r="C23" s="148">
        <v>5.8000000000000003E-2</v>
      </c>
      <c r="D23" s="148">
        <v>0.34799999999999998</v>
      </c>
      <c r="E23" s="148">
        <v>0.34799999999999998</v>
      </c>
      <c r="F23" s="148">
        <v>0.23200000000000001</v>
      </c>
      <c r="G23" s="148">
        <v>1.4E-2</v>
      </c>
      <c r="I23" s="209"/>
      <c r="J23" s="209"/>
    </row>
    <row r="24" spans="1:10" ht="21" customHeight="1" x14ac:dyDescent="0.25">
      <c r="A24" s="180"/>
      <c r="B24" t="s">
        <v>274</v>
      </c>
      <c r="C24" s="148">
        <v>0.13500000000000001</v>
      </c>
      <c r="D24" s="148">
        <v>0.51900000000000002</v>
      </c>
      <c r="E24" s="148">
        <v>0.23100000000000001</v>
      </c>
      <c r="F24" s="148">
        <v>0.115</v>
      </c>
      <c r="G24" s="148">
        <v>0</v>
      </c>
      <c r="I24" s="209"/>
      <c r="J24" s="209"/>
    </row>
    <row r="25" spans="1:10" ht="21" customHeight="1" x14ac:dyDescent="0.25">
      <c r="A25" s="180"/>
      <c r="B25" t="s">
        <v>279</v>
      </c>
      <c r="C25" s="148">
        <v>0.29599999999999999</v>
      </c>
      <c r="D25" s="148">
        <v>0.33300000000000002</v>
      </c>
      <c r="E25" s="148">
        <v>0.25900000000000001</v>
      </c>
      <c r="F25" s="148">
        <v>0.111</v>
      </c>
      <c r="G25" s="148">
        <v>0</v>
      </c>
      <c r="I25" s="209"/>
      <c r="J25" s="209"/>
    </row>
    <row r="26" spans="1:10" ht="21" customHeight="1" x14ac:dyDescent="0.25">
      <c r="A26" s="180"/>
      <c r="B26" t="s">
        <v>285</v>
      </c>
      <c r="C26" s="148">
        <v>0.14699999999999999</v>
      </c>
      <c r="D26" s="148">
        <v>0.38200000000000001</v>
      </c>
      <c r="E26" s="148">
        <v>0.29399999999999998</v>
      </c>
      <c r="F26" s="148">
        <v>0.17599999999999999</v>
      </c>
      <c r="G26" s="148">
        <v>0</v>
      </c>
      <c r="I26" s="209"/>
      <c r="J26" s="209"/>
    </row>
    <row r="27" spans="1:10" ht="21" customHeight="1" x14ac:dyDescent="0.25">
      <c r="A27" s="180"/>
      <c r="B27" t="s">
        <v>290</v>
      </c>
      <c r="C27" s="148">
        <v>7.8E-2</v>
      </c>
      <c r="D27" s="148">
        <v>0.29399999999999998</v>
      </c>
      <c r="E27" s="148">
        <v>0.29399999999999998</v>
      </c>
      <c r="F27" s="148">
        <v>0.29399999999999998</v>
      </c>
      <c r="G27" s="148">
        <v>3.9E-2</v>
      </c>
      <c r="I27" s="209"/>
      <c r="J27" s="209"/>
    </row>
    <row r="28" spans="1:10" ht="21" customHeight="1" x14ac:dyDescent="0.25">
      <c r="A28" s="180"/>
      <c r="B28" t="s">
        <v>295</v>
      </c>
      <c r="C28" s="148">
        <v>0.435</v>
      </c>
      <c r="D28" s="148">
        <v>0.41299999999999998</v>
      </c>
      <c r="E28" s="148">
        <v>0.13800000000000001</v>
      </c>
      <c r="F28" s="148">
        <v>7.0000000000000001E-3</v>
      </c>
      <c r="G28" s="148">
        <v>7.0000000000000001E-3</v>
      </c>
      <c r="I28" s="209"/>
      <c r="J28" s="209"/>
    </row>
    <row r="29" spans="1:10" ht="21" customHeight="1" x14ac:dyDescent="0.25">
      <c r="A29" s="180"/>
      <c r="B29" t="s">
        <v>300</v>
      </c>
      <c r="C29" s="148">
        <v>0.17599999999999999</v>
      </c>
      <c r="D29" s="148">
        <v>0.255</v>
      </c>
      <c r="E29" s="148">
        <v>0.314</v>
      </c>
      <c r="F29" s="148">
        <v>0.23499999999999999</v>
      </c>
      <c r="G29" s="148">
        <v>0.02</v>
      </c>
      <c r="I29" s="209"/>
      <c r="J29" s="209"/>
    </row>
    <row r="30" spans="1:10" ht="21" customHeight="1" x14ac:dyDescent="0.25">
      <c r="A30" s="180"/>
      <c r="B30" t="s">
        <v>305</v>
      </c>
      <c r="C30" s="148">
        <v>0.23599999999999999</v>
      </c>
      <c r="D30" s="148">
        <v>0.54500000000000004</v>
      </c>
      <c r="E30" s="148">
        <v>0.182</v>
      </c>
      <c r="F30" s="148">
        <v>3.5999999999999997E-2</v>
      </c>
      <c r="G30" s="148">
        <v>0</v>
      </c>
      <c r="I30" s="209"/>
      <c r="J30" s="209"/>
    </row>
    <row r="31" spans="1:10" ht="21" customHeight="1" x14ac:dyDescent="0.25">
      <c r="A31" s="180"/>
      <c r="B31" t="s">
        <v>309</v>
      </c>
      <c r="C31" s="148">
        <v>2.3E-2</v>
      </c>
      <c r="D31" s="148">
        <v>0.23300000000000001</v>
      </c>
      <c r="E31" s="148">
        <v>0.46500000000000002</v>
      </c>
      <c r="F31" s="148">
        <v>0.20899999999999999</v>
      </c>
      <c r="G31" s="148">
        <v>7.0000000000000007E-2</v>
      </c>
      <c r="I31" s="209"/>
      <c r="J31" s="209"/>
    </row>
    <row r="32" spans="1:10" ht="21" customHeight="1" thickBot="1" x14ac:dyDescent="0.3">
      <c r="A32" s="181"/>
      <c r="B32" t="s">
        <v>314</v>
      </c>
      <c r="C32" s="148">
        <v>0.34799999999999998</v>
      </c>
      <c r="D32" s="148">
        <v>0.5</v>
      </c>
      <c r="E32" s="148">
        <v>0.152</v>
      </c>
      <c r="F32" s="148">
        <v>0</v>
      </c>
      <c r="G32" s="148">
        <v>0</v>
      </c>
      <c r="I32" s="209"/>
      <c r="J32" s="209"/>
    </row>
    <row r="33" spans="1:10" ht="21" customHeight="1" x14ac:dyDescent="0.25">
      <c r="A33" s="182" t="s">
        <v>714</v>
      </c>
      <c r="B33" s="34" t="s">
        <v>319</v>
      </c>
      <c r="C33" s="150">
        <v>0.183</v>
      </c>
      <c r="D33" s="150">
        <v>0.28199999999999997</v>
      </c>
      <c r="E33" s="150">
        <v>0.33800000000000002</v>
      </c>
      <c r="F33" s="150">
        <v>0.183</v>
      </c>
      <c r="G33" s="150">
        <v>1.4E-2</v>
      </c>
      <c r="I33" s="209"/>
      <c r="J33" s="209"/>
    </row>
    <row r="34" spans="1:10" ht="21" customHeight="1" x14ac:dyDescent="0.25">
      <c r="A34" s="177"/>
      <c r="B34" t="s">
        <v>324</v>
      </c>
      <c r="C34" s="148">
        <v>0.39600000000000002</v>
      </c>
      <c r="D34" s="148">
        <v>0.35399999999999998</v>
      </c>
      <c r="E34" s="148">
        <v>0.16700000000000001</v>
      </c>
      <c r="F34" s="148">
        <v>6.3E-2</v>
      </c>
      <c r="G34" s="148">
        <v>2.1000000000000001E-2</v>
      </c>
      <c r="I34" s="209"/>
      <c r="J34" s="209"/>
    </row>
    <row r="35" spans="1:10" ht="21" customHeight="1" x14ac:dyDescent="0.25">
      <c r="A35" s="177"/>
      <c r="B35" t="s">
        <v>329</v>
      </c>
      <c r="C35" s="148">
        <v>0.22</v>
      </c>
      <c r="D35" s="148">
        <v>0.42699999999999999</v>
      </c>
      <c r="E35" s="148">
        <v>0.28000000000000003</v>
      </c>
      <c r="F35" s="148">
        <v>6.0999999999999999E-2</v>
      </c>
      <c r="G35" s="148">
        <v>1.2E-2</v>
      </c>
      <c r="I35" s="209"/>
      <c r="J35" s="209"/>
    </row>
    <row r="36" spans="1:10" ht="21" customHeight="1" x14ac:dyDescent="0.25">
      <c r="A36" s="177"/>
      <c r="B36" t="s">
        <v>334</v>
      </c>
      <c r="C36" s="148">
        <v>0.49199999999999999</v>
      </c>
      <c r="D36" s="148">
        <v>0.308</v>
      </c>
      <c r="E36" s="148">
        <v>0.154</v>
      </c>
      <c r="F36" s="148">
        <v>4.5999999999999999E-2</v>
      </c>
      <c r="G36" s="148">
        <v>0</v>
      </c>
      <c r="I36" s="209"/>
      <c r="J36" s="209"/>
    </row>
    <row r="37" spans="1:10" ht="21" customHeight="1" x14ac:dyDescent="0.25">
      <c r="A37" s="177"/>
      <c r="B37" t="s">
        <v>339</v>
      </c>
      <c r="C37" s="148">
        <v>0.22600000000000001</v>
      </c>
      <c r="D37" s="148">
        <v>0.41899999999999998</v>
      </c>
      <c r="E37" s="148">
        <v>0.25800000000000001</v>
      </c>
      <c r="F37" s="148">
        <v>9.7000000000000003E-2</v>
      </c>
      <c r="G37" s="148">
        <v>0</v>
      </c>
      <c r="I37" s="209"/>
      <c r="J37" s="209"/>
    </row>
    <row r="38" spans="1:10" ht="21" customHeight="1" x14ac:dyDescent="0.25">
      <c r="A38" s="177"/>
      <c r="B38" t="s">
        <v>344</v>
      </c>
      <c r="C38" s="148">
        <v>9.2999999999999999E-2</v>
      </c>
      <c r="D38" s="148">
        <v>0.48799999999999999</v>
      </c>
      <c r="E38" s="148">
        <v>0.27900000000000003</v>
      </c>
      <c r="F38" s="148">
        <v>0.11600000000000001</v>
      </c>
      <c r="G38" s="148">
        <v>2.3E-2</v>
      </c>
      <c r="I38" s="209"/>
      <c r="J38" s="209"/>
    </row>
    <row r="39" spans="1:10" ht="21" customHeight="1" thickBot="1" x14ac:dyDescent="0.3">
      <c r="A39" s="178"/>
      <c r="B39" t="s">
        <v>349</v>
      </c>
      <c r="C39" s="148">
        <v>0.57499999999999996</v>
      </c>
      <c r="D39" s="148">
        <v>0.33</v>
      </c>
      <c r="E39" s="148">
        <v>7.4999999999999997E-2</v>
      </c>
      <c r="F39" s="148">
        <v>1.9E-2</v>
      </c>
      <c r="G39" s="148">
        <v>0</v>
      </c>
      <c r="I39" s="209"/>
      <c r="J39" s="209"/>
    </row>
    <row r="40" spans="1:10" ht="21" customHeight="1" x14ac:dyDescent="0.25">
      <c r="A40" s="183" t="s">
        <v>721</v>
      </c>
      <c r="B40" s="34" t="s">
        <v>20</v>
      </c>
      <c r="C40" s="150">
        <v>0.2</v>
      </c>
      <c r="D40" s="150">
        <v>0.3</v>
      </c>
      <c r="E40" s="150">
        <v>0.3</v>
      </c>
      <c r="F40" s="150">
        <v>0.2</v>
      </c>
      <c r="G40" s="150">
        <v>0</v>
      </c>
      <c r="I40" s="209"/>
      <c r="J40" s="209"/>
    </row>
    <row r="41" spans="1:10" ht="21" customHeight="1" x14ac:dyDescent="0.25">
      <c r="A41" s="180"/>
      <c r="B41" t="s">
        <v>21</v>
      </c>
      <c r="C41" s="148">
        <v>3.4000000000000002E-2</v>
      </c>
      <c r="D41" s="148">
        <v>6.9000000000000006E-2</v>
      </c>
      <c r="E41" s="148">
        <v>0.25900000000000001</v>
      </c>
      <c r="F41" s="148">
        <v>0.43099999999999999</v>
      </c>
      <c r="G41" s="148">
        <v>0.20699999999999999</v>
      </c>
      <c r="I41" s="209"/>
      <c r="J41" s="209"/>
    </row>
    <row r="42" spans="1:10" ht="21" customHeight="1" x14ac:dyDescent="0.25">
      <c r="A42" s="180"/>
      <c r="B42" t="s">
        <v>22</v>
      </c>
      <c r="C42" s="148">
        <v>0.13300000000000001</v>
      </c>
      <c r="D42" s="148">
        <v>0.53300000000000003</v>
      </c>
      <c r="E42" s="148">
        <v>0.13300000000000001</v>
      </c>
      <c r="F42" s="148">
        <v>0.13300000000000001</v>
      </c>
      <c r="G42" s="148">
        <v>6.7000000000000004E-2</v>
      </c>
      <c r="I42" s="209"/>
      <c r="J42" s="209"/>
    </row>
    <row r="43" spans="1:10" ht="21" customHeight="1" x14ac:dyDescent="0.25">
      <c r="A43" s="180"/>
      <c r="B43" t="s">
        <v>23</v>
      </c>
      <c r="C43" s="148">
        <v>0.23699999999999999</v>
      </c>
      <c r="D43" s="148">
        <v>0.34200000000000003</v>
      </c>
      <c r="E43" s="148">
        <v>0.316</v>
      </c>
      <c r="F43" s="148">
        <v>7.9000000000000001E-2</v>
      </c>
      <c r="G43" s="148">
        <v>2.5999999999999999E-2</v>
      </c>
      <c r="I43" s="209"/>
      <c r="J43" s="209"/>
    </row>
    <row r="44" spans="1:10" ht="21" customHeight="1" x14ac:dyDescent="0.25">
      <c r="A44" s="180"/>
      <c r="B44" t="s">
        <v>24</v>
      </c>
      <c r="C44" s="148">
        <v>5.8999999999999997E-2</v>
      </c>
      <c r="D44" s="148">
        <v>0.26500000000000001</v>
      </c>
      <c r="E44" s="148">
        <v>0.32400000000000001</v>
      </c>
      <c r="F44" s="148">
        <v>0.26500000000000001</v>
      </c>
      <c r="G44" s="148">
        <v>8.7999999999999995E-2</v>
      </c>
      <c r="I44" s="209"/>
      <c r="J44" s="209"/>
    </row>
    <row r="45" spans="1:10" ht="21" customHeight="1" thickBot="1" x14ac:dyDescent="0.3">
      <c r="A45" s="181"/>
      <c r="B45" t="s">
        <v>25</v>
      </c>
      <c r="C45" s="148">
        <v>6.5000000000000002E-2</v>
      </c>
      <c r="D45" s="148">
        <v>0.161</v>
      </c>
      <c r="E45" s="148">
        <v>0.32300000000000001</v>
      </c>
      <c r="F45" s="148">
        <v>0.32300000000000001</v>
      </c>
      <c r="G45" s="148">
        <v>0.129</v>
      </c>
      <c r="I45" s="209"/>
      <c r="J45" s="209"/>
    </row>
    <row r="46" spans="1:10" ht="21" customHeight="1" x14ac:dyDescent="0.25">
      <c r="A46" s="182" t="s">
        <v>730</v>
      </c>
      <c r="B46" s="34" t="s">
        <v>26</v>
      </c>
      <c r="C46" s="150">
        <v>9.0999999999999998E-2</v>
      </c>
      <c r="D46" s="150">
        <v>9.0999999999999998E-2</v>
      </c>
      <c r="E46" s="150">
        <v>0.182</v>
      </c>
      <c r="F46" s="150">
        <v>0.27300000000000002</v>
      </c>
      <c r="G46" s="150">
        <v>0.36399999999999999</v>
      </c>
      <c r="I46" s="209"/>
      <c r="J46" s="209"/>
    </row>
    <row r="47" spans="1:10" ht="21" customHeight="1" x14ac:dyDescent="0.25">
      <c r="A47" s="177"/>
      <c r="B47" t="s">
        <v>27</v>
      </c>
      <c r="C47" s="148">
        <v>0.40500000000000003</v>
      </c>
      <c r="D47" s="148">
        <v>0.48599999999999999</v>
      </c>
      <c r="E47" s="148">
        <v>0.108</v>
      </c>
      <c r="F47" s="148">
        <v>0</v>
      </c>
      <c r="G47" s="148">
        <v>0</v>
      </c>
      <c r="I47" s="209"/>
      <c r="J47" s="209"/>
    </row>
    <row r="48" spans="1:10" ht="21" customHeight="1" x14ac:dyDescent="0.25">
      <c r="A48" s="177"/>
      <c r="B48" t="s">
        <v>28</v>
      </c>
      <c r="C48" s="148">
        <v>0.42399999999999999</v>
      </c>
      <c r="D48" s="148">
        <v>0.42399999999999999</v>
      </c>
      <c r="E48" s="148">
        <v>0.121</v>
      </c>
      <c r="F48" s="148">
        <v>0.03</v>
      </c>
      <c r="G48" s="148">
        <v>0</v>
      </c>
      <c r="I48" s="209"/>
      <c r="J48" s="209"/>
    </row>
    <row r="49" spans="1:10" ht="21" customHeight="1" x14ac:dyDescent="0.25">
      <c r="A49" s="177"/>
      <c r="B49" t="s">
        <v>29</v>
      </c>
      <c r="C49" s="148">
        <v>0.05</v>
      </c>
      <c r="D49" s="148">
        <v>0.05</v>
      </c>
      <c r="E49" s="148">
        <v>0.375</v>
      </c>
      <c r="F49" s="148">
        <v>0.3</v>
      </c>
      <c r="G49" s="148">
        <v>0.22500000000000001</v>
      </c>
      <c r="I49" s="209"/>
      <c r="J49" s="209"/>
    </row>
    <row r="50" spans="1:10" ht="21" customHeight="1" x14ac:dyDescent="0.25">
      <c r="A50" s="177"/>
      <c r="B50" t="s">
        <v>30</v>
      </c>
      <c r="C50" s="148">
        <v>0.16700000000000001</v>
      </c>
      <c r="D50" s="148">
        <v>0.33300000000000002</v>
      </c>
      <c r="E50" s="148">
        <v>0.41699999999999998</v>
      </c>
      <c r="F50" s="148">
        <v>0</v>
      </c>
      <c r="G50" s="148">
        <v>8.3000000000000004E-2</v>
      </c>
      <c r="I50" s="209"/>
      <c r="J50" s="209"/>
    </row>
    <row r="51" spans="1:10" ht="21" customHeight="1" x14ac:dyDescent="0.25">
      <c r="A51" s="177"/>
      <c r="B51" t="s">
        <v>31</v>
      </c>
      <c r="C51" s="148">
        <v>7.0999999999999994E-2</v>
      </c>
      <c r="D51" s="148">
        <v>0.57099999999999995</v>
      </c>
      <c r="E51" s="148">
        <v>0.28599999999999998</v>
      </c>
      <c r="F51" s="148">
        <v>7.0999999999999994E-2</v>
      </c>
      <c r="G51" s="148">
        <v>0</v>
      </c>
      <c r="I51" s="209"/>
      <c r="J51" s="209"/>
    </row>
    <row r="52" spans="1:10" ht="21" customHeight="1" x14ac:dyDescent="0.25">
      <c r="A52" s="177"/>
      <c r="B52" t="s">
        <v>32</v>
      </c>
      <c r="C52" s="148">
        <v>0.23400000000000001</v>
      </c>
      <c r="D52" s="148">
        <v>0.48899999999999999</v>
      </c>
      <c r="E52" s="148">
        <v>0.27700000000000002</v>
      </c>
      <c r="F52" s="148">
        <v>0</v>
      </c>
      <c r="G52" s="148">
        <v>0</v>
      </c>
      <c r="I52" s="209"/>
      <c r="J52" s="209"/>
    </row>
    <row r="53" spans="1:10" ht="21" customHeight="1" x14ac:dyDescent="0.25">
      <c r="A53" s="177"/>
      <c r="B53" t="s">
        <v>33</v>
      </c>
      <c r="C53" s="148">
        <v>0.111</v>
      </c>
      <c r="D53" s="148">
        <v>0.14799999999999999</v>
      </c>
      <c r="E53" s="148">
        <v>0.29599999999999999</v>
      </c>
      <c r="F53" s="148">
        <v>0.37</v>
      </c>
      <c r="G53" s="148">
        <v>7.3999999999999996E-2</v>
      </c>
      <c r="I53" s="209"/>
      <c r="J53" s="209"/>
    </row>
    <row r="54" spans="1:10" ht="21" customHeight="1" x14ac:dyDescent="0.25">
      <c r="A54" s="177"/>
      <c r="B54" t="s">
        <v>34</v>
      </c>
      <c r="C54" s="148">
        <v>4.4999999999999998E-2</v>
      </c>
      <c r="D54" s="148">
        <v>0.40899999999999997</v>
      </c>
      <c r="E54" s="148">
        <v>0.5</v>
      </c>
      <c r="F54" s="148">
        <v>4.4999999999999998E-2</v>
      </c>
      <c r="G54" s="148">
        <v>0</v>
      </c>
      <c r="I54" s="209"/>
      <c r="J54" s="209"/>
    </row>
    <row r="55" spans="1:10" ht="21" customHeight="1" x14ac:dyDescent="0.25">
      <c r="A55" s="177"/>
      <c r="B55" t="s">
        <v>35</v>
      </c>
      <c r="C55" s="148">
        <v>0.13300000000000001</v>
      </c>
      <c r="D55" s="148">
        <v>0.26700000000000002</v>
      </c>
      <c r="E55" s="148">
        <v>0.46700000000000003</v>
      </c>
      <c r="F55" s="148">
        <v>6.7000000000000004E-2</v>
      </c>
      <c r="G55" s="148">
        <v>6.7000000000000004E-2</v>
      </c>
      <c r="I55" s="209"/>
      <c r="J55" s="209"/>
    </row>
    <row r="56" spans="1:10" ht="21" customHeight="1" x14ac:dyDescent="0.25">
      <c r="A56" s="177"/>
      <c r="B56" t="s">
        <v>36</v>
      </c>
      <c r="C56" s="148">
        <v>0.13300000000000001</v>
      </c>
      <c r="D56" s="148">
        <v>0.33300000000000002</v>
      </c>
      <c r="E56" s="148">
        <v>0.33300000000000002</v>
      </c>
      <c r="F56" s="148">
        <v>6.7000000000000004E-2</v>
      </c>
      <c r="G56" s="148">
        <v>0.13300000000000001</v>
      </c>
      <c r="I56" s="209"/>
      <c r="J56" s="209"/>
    </row>
    <row r="57" spans="1:10" ht="21" customHeight="1" x14ac:dyDescent="0.25">
      <c r="A57" s="177"/>
      <c r="B57" t="s">
        <v>37</v>
      </c>
      <c r="C57" s="148">
        <v>0.1</v>
      </c>
      <c r="D57" s="148">
        <v>0.3</v>
      </c>
      <c r="E57" s="148">
        <v>0.2</v>
      </c>
      <c r="F57" s="148">
        <v>0.3</v>
      </c>
      <c r="G57" s="148">
        <v>0.1</v>
      </c>
      <c r="I57" s="209"/>
      <c r="J57" s="209"/>
    </row>
    <row r="58" spans="1:10" ht="21" customHeight="1" x14ac:dyDescent="0.25">
      <c r="A58" s="177"/>
      <c r="B58" t="s">
        <v>38</v>
      </c>
      <c r="C58" s="148">
        <v>0.11799999999999999</v>
      </c>
      <c r="D58" s="148">
        <v>0.41199999999999998</v>
      </c>
      <c r="E58" s="148">
        <v>0.32400000000000001</v>
      </c>
      <c r="F58" s="148">
        <v>8.7999999999999995E-2</v>
      </c>
      <c r="G58" s="148">
        <v>5.8999999999999997E-2</v>
      </c>
      <c r="I58" s="209"/>
      <c r="J58" s="209"/>
    </row>
    <row r="59" spans="1:10" ht="21" customHeight="1" x14ac:dyDescent="0.25">
      <c r="A59" s="177"/>
      <c r="B59" t="s">
        <v>39</v>
      </c>
      <c r="C59" s="148">
        <v>0.105</v>
      </c>
      <c r="D59" s="148">
        <v>0.36799999999999999</v>
      </c>
      <c r="E59" s="148">
        <v>0.42099999999999999</v>
      </c>
      <c r="F59" s="148">
        <v>0.105</v>
      </c>
      <c r="G59" s="148">
        <v>0</v>
      </c>
      <c r="I59" s="209"/>
      <c r="J59" s="209"/>
    </row>
    <row r="60" spans="1:10" ht="21" customHeight="1" x14ac:dyDescent="0.25">
      <c r="A60" s="177"/>
      <c r="B60" t="s">
        <v>40</v>
      </c>
      <c r="C60" s="148">
        <v>0.35299999999999998</v>
      </c>
      <c r="D60" s="148">
        <v>0.32400000000000001</v>
      </c>
      <c r="E60" s="148">
        <v>0.23499999999999999</v>
      </c>
      <c r="F60" s="148">
        <v>5.8999999999999997E-2</v>
      </c>
      <c r="G60" s="148">
        <v>2.9000000000000001E-2</v>
      </c>
      <c r="I60" s="209"/>
      <c r="J60" s="209"/>
    </row>
    <row r="61" spans="1:10" ht="21" customHeight="1" x14ac:dyDescent="0.25">
      <c r="A61" s="177"/>
      <c r="B61" t="s">
        <v>41</v>
      </c>
      <c r="C61" s="148">
        <v>5.8999999999999997E-2</v>
      </c>
      <c r="D61" s="148">
        <v>0.23499999999999999</v>
      </c>
      <c r="E61" s="148">
        <v>0.35299999999999998</v>
      </c>
      <c r="F61" s="148">
        <v>0.17599999999999999</v>
      </c>
      <c r="G61" s="148">
        <v>0.17599999999999999</v>
      </c>
      <c r="I61" s="209"/>
      <c r="J61" s="209"/>
    </row>
    <row r="62" spans="1:10" ht="21" customHeight="1" x14ac:dyDescent="0.25">
      <c r="A62" s="177"/>
      <c r="B62" t="s">
        <v>42</v>
      </c>
      <c r="C62" s="148">
        <v>0.154</v>
      </c>
      <c r="D62" s="148">
        <v>0.308</v>
      </c>
      <c r="E62" s="148">
        <v>0.23100000000000001</v>
      </c>
      <c r="F62" s="148">
        <v>0.154</v>
      </c>
      <c r="G62" s="148">
        <v>0.154</v>
      </c>
      <c r="I62" s="209"/>
      <c r="J62" s="209"/>
    </row>
    <row r="63" spans="1:10" ht="21" customHeight="1" x14ac:dyDescent="0.25">
      <c r="A63" s="177"/>
      <c r="B63" t="s">
        <v>43</v>
      </c>
      <c r="C63" s="148">
        <v>0</v>
      </c>
      <c r="D63" s="148">
        <v>0.4</v>
      </c>
      <c r="E63" s="148">
        <v>0.4</v>
      </c>
      <c r="F63" s="148">
        <v>0.13300000000000001</v>
      </c>
      <c r="G63" s="148">
        <v>6.7000000000000004E-2</v>
      </c>
      <c r="I63" s="209"/>
      <c r="J63" s="209"/>
    </row>
    <row r="64" spans="1:10" ht="21" customHeight="1" x14ac:dyDescent="0.25">
      <c r="A64" s="177"/>
      <c r="B64" t="s">
        <v>44</v>
      </c>
      <c r="C64" s="148">
        <v>3.7999999999999999E-2</v>
      </c>
      <c r="D64" s="148">
        <v>0.25</v>
      </c>
      <c r="E64" s="148">
        <v>0.28799999999999998</v>
      </c>
      <c r="F64" s="148">
        <v>0.308</v>
      </c>
      <c r="G64" s="148">
        <v>0.115</v>
      </c>
      <c r="I64" s="209"/>
      <c r="J64" s="209"/>
    </row>
    <row r="65" spans="1:10" ht="21" customHeight="1" x14ac:dyDescent="0.25">
      <c r="A65" s="177"/>
      <c r="B65" t="s">
        <v>45</v>
      </c>
      <c r="C65" s="148">
        <v>0.13200000000000001</v>
      </c>
      <c r="D65" s="148">
        <v>0.34200000000000003</v>
      </c>
      <c r="E65" s="148">
        <v>0.39500000000000002</v>
      </c>
      <c r="F65" s="148">
        <v>0.13200000000000001</v>
      </c>
      <c r="G65" s="148">
        <v>0</v>
      </c>
      <c r="I65" s="209"/>
      <c r="J65" s="209"/>
    </row>
    <row r="66" spans="1:10" ht="21" customHeight="1" x14ac:dyDescent="0.25">
      <c r="A66" s="177"/>
      <c r="B66" t="s">
        <v>46</v>
      </c>
      <c r="C66" s="148">
        <v>0.29399999999999998</v>
      </c>
      <c r="D66" s="148">
        <v>0.41199999999999998</v>
      </c>
      <c r="E66" s="148">
        <v>0.23499999999999999</v>
      </c>
      <c r="F66" s="148">
        <v>2.9000000000000001E-2</v>
      </c>
      <c r="G66" s="148">
        <v>2.9000000000000001E-2</v>
      </c>
      <c r="I66" s="209"/>
      <c r="J66" s="209"/>
    </row>
    <row r="67" spans="1:10" ht="21" customHeight="1" thickBot="1" x14ac:dyDescent="0.3">
      <c r="A67" s="178"/>
      <c r="B67" t="s">
        <v>47</v>
      </c>
      <c r="C67" s="148">
        <v>0.03</v>
      </c>
      <c r="D67" s="148">
        <v>0.03</v>
      </c>
      <c r="E67" s="148">
        <v>0.152</v>
      </c>
      <c r="F67" s="148">
        <v>0.24199999999999999</v>
      </c>
      <c r="G67" s="148">
        <v>0.54500000000000004</v>
      </c>
      <c r="I67" s="209"/>
      <c r="J67" s="209"/>
    </row>
    <row r="68" spans="1:10" ht="21" customHeight="1" x14ac:dyDescent="0.25">
      <c r="A68" s="183" t="s">
        <v>422</v>
      </c>
      <c r="B68" s="34" t="s">
        <v>48</v>
      </c>
      <c r="C68" s="150">
        <v>4.2999999999999997E-2</v>
      </c>
      <c r="D68" s="150">
        <v>0.34799999999999998</v>
      </c>
      <c r="E68" s="150">
        <v>0.217</v>
      </c>
      <c r="F68" s="150">
        <v>0.17399999999999999</v>
      </c>
      <c r="G68" s="150">
        <v>0.217</v>
      </c>
      <c r="I68" s="209"/>
      <c r="J68" s="209"/>
    </row>
    <row r="69" spans="1:10" ht="21" customHeight="1" x14ac:dyDescent="0.25">
      <c r="A69" s="180"/>
      <c r="B69" t="s">
        <v>49</v>
      </c>
      <c r="C69" s="148">
        <v>0</v>
      </c>
      <c r="D69" s="148">
        <v>9.5000000000000001E-2</v>
      </c>
      <c r="E69" s="148">
        <v>0.19</v>
      </c>
      <c r="F69" s="148">
        <v>0.33300000000000002</v>
      </c>
      <c r="G69" s="148">
        <v>0.38100000000000001</v>
      </c>
      <c r="I69" s="209"/>
      <c r="J69" s="209"/>
    </row>
    <row r="70" spans="1:10" ht="21" customHeight="1" x14ac:dyDescent="0.25">
      <c r="A70" s="180"/>
      <c r="B70" t="s">
        <v>50</v>
      </c>
      <c r="C70" s="148">
        <v>0.13600000000000001</v>
      </c>
      <c r="D70" s="148">
        <v>0.45500000000000002</v>
      </c>
      <c r="E70" s="148">
        <v>0.182</v>
      </c>
      <c r="F70" s="148">
        <v>9.0999999999999998E-2</v>
      </c>
      <c r="G70" s="148">
        <v>0.13600000000000001</v>
      </c>
      <c r="I70" s="209"/>
      <c r="J70" s="209"/>
    </row>
    <row r="71" spans="1:10" ht="21" customHeight="1" x14ac:dyDescent="0.25">
      <c r="A71" s="180"/>
      <c r="B71" t="s">
        <v>51</v>
      </c>
      <c r="C71" s="148">
        <v>0</v>
      </c>
      <c r="D71" s="148">
        <v>0.21099999999999999</v>
      </c>
      <c r="E71" s="148">
        <v>0.316</v>
      </c>
      <c r="F71" s="148">
        <v>0.21099999999999999</v>
      </c>
      <c r="G71" s="148">
        <v>0.26300000000000001</v>
      </c>
      <c r="I71" s="209"/>
      <c r="J71" s="209"/>
    </row>
    <row r="72" spans="1:10" ht="21" customHeight="1" x14ac:dyDescent="0.25">
      <c r="A72" s="180"/>
      <c r="B72" t="s">
        <v>52</v>
      </c>
      <c r="C72" s="148">
        <v>5.6000000000000001E-2</v>
      </c>
      <c r="D72" s="148">
        <v>0.13900000000000001</v>
      </c>
      <c r="E72" s="148">
        <v>0.19400000000000001</v>
      </c>
      <c r="F72" s="148">
        <v>0.33300000000000002</v>
      </c>
      <c r="G72" s="148">
        <v>0.27800000000000002</v>
      </c>
      <c r="I72" s="209"/>
      <c r="J72" s="209"/>
    </row>
    <row r="73" spans="1:10" ht="21" customHeight="1" x14ac:dyDescent="0.25">
      <c r="A73" s="180"/>
      <c r="B73" t="s">
        <v>53</v>
      </c>
      <c r="C73" s="148">
        <v>0.13300000000000001</v>
      </c>
      <c r="D73" s="148">
        <v>0.13300000000000001</v>
      </c>
      <c r="E73" s="148">
        <v>0.2</v>
      </c>
      <c r="F73" s="148">
        <v>0.4</v>
      </c>
      <c r="G73" s="148">
        <v>0.13300000000000001</v>
      </c>
      <c r="I73" s="209"/>
      <c r="J73" s="209"/>
    </row>
    <row r="74" spans="1:10" ht="21" customHeight="1" x14ac:dyDescent="0.25">
      <c r="A74" s="180"/>
      <c r="B74" t="s">
        <v>54</v>
      </c>
      <c r="C74" s="148">
        <v>4.4999999999999998E-2</v>
      </c>
      <c r="D74" s="148">
        <v>4.4999999999999998E-2</v>
      </c>
      <c r="E74" s="148">
        <v>0.318</v>
      </c>
      <c r="F74" s="148">
        <v>0.36399999999999999</v>
      </c>
      <c r="G74" s="148">
        <v>0.22700000000000001</v>
      </c>
      <c r="I74" s="209"/>
      <c r="J74" s="209"/>
    </row>
    <row r="75" spans="1:10" ht="21" customHeight="1" x14ac:dyDescent="0.25">
      <c r="A75" s="180"/>
      <c r="B75" t="s">
        <v>55</v>
      </c>
      <c r="C75" s="148">
        <v>0.25800000000000001</v>
      </c>
      <c r="D75" s="148">
        <v>0.35499999999999998</v>
      </c>
      <c r="E75" s="148">
        <v>0.19400000000000001</v>
      </c>
      <c r="F75" s="148">
        <v>0.129</v>
      </c>
      <c r="G75" s="148">
        <v>6.5000000000000002E-2</v>
      </c>
      <c r="I75" s="209"/>
      <c r="J75" s="209"/>
    </row>
    <row r="76" spans="1:10" ht="21" customHeight="1" x14ac:dyDescent="0.25">
      <c r="A76" s="180"/>
      <c r="B76" t="s">
        <v>56</v>
      </c>
      <c r="C76" s="148">
        <v>0.25600000000000001</v>
      </c>
      <c r="D76" s="148">
        <v>0.308</v>
      </c>
      <c r="E76" s="148">
        <v>0.23100000000000001</v>
      </c>
      <c r="F76" s="148">
        <v>0.128</v>
      </c>
      <c r="G76" s="148">
        <v>7.6999999999999999E-2</v>
      </c>
      <c r="I76" s="209"/>
      <c r="J76" s="209"/>
    </row>
    <row r="77" spans="1:10" ht="21" customHeight="1" thickBot="1" x14ac:dyDescent="0.3">
      <c r="A77" s="181"/>
      <c r="B77" t="s">
        <v>57</v>
      </c>
      <c r="C77" s="148">
        <v>5.0999999999999997E-2</v>
      </c>
      <c r="D77" s="148">
        <v>0.17899999999999999</v>
      </c>
      <c r="E77" s="148">
        <v>0.38500000000000001</v>
      </c>
      <c r="F77" s="148">
        <v>0.23100000000000001</v>
      </c>
      <c r="G77" s="148">
        <v>0.154</v>
      </c>
      <c r="I77" s="209"/>
      <c r="J77" s="209"/>
    </row>
    <row r="78" spans="1:10" ht="21" customHeight="1" x14ac:dyDescent="0.25">
      <c r="A78" s="182" t="s">
        <v>1020</v>
      </c>
      <c r="B78" s="34" t="s">
        <v>58</v>
      </c>
      <c r="C78" s="150">
        <v>0</v>
      </c>
      <c r="D78" s="150">
        <v>7.2999999999999995E-2</v>
      </c>
      <c r="E78" s="150">
        <v>9.8000000000000004E-2</v>
      </c>
      <c r="F78" s="150">
        <v>0.39</v>
      </c>
      <c r="G78" s="150">
        <v>0.439</v>
      </c>
      <c r="I78" s="209"/>
      <c r="J78" s="209"/>
    </row>
    <row r="79" spans="1:10" ht="21" customHeight="1" x14ac:dyDescent="0.25">
      <c r="A79" s="184" t="s">
        <v>1021</v>
      </c>
      <c r="B79" t="s">
        <v>59</v>
      </c>
      <c r="C79" s="148">
        <v>8.3000000000000004E-2</v>
      </c>
      <c r="D79" s="148">
        <v>0.4</v>
      </c>
      <c r="E79" s="148">
        <v>0.48299999999999998</v>
      </c>
      <c r="F79" s="148">
        <v>3.3000000000000002E-2</v>
      </c>
      <c r="G79" s="148">
        <v>0</v>
      </c>
      <c r="I79" s="209"/>
      <c r="J79" s="209"/>
    </row>
    <row r="80" spans="1:10" ht="21" customHeight="1" x14ac:dyDescent="0.25">
      <c r="A80" s="177"/>
      <c r="B80" t="s">
        <v>60</v>
      </c>
      <c r="C80" s="148">
        <v>0.47099999999999997</v>
      </c>
      <c r="D80" s="148">
        <v>0.39200000000000002</v>
      </c>
      <c r="E80" s="148">
        <v>0.108</v>
      </c>
      <c r="F80" s="148">
        <v>2.9000000000000001E-2</v>
      </c>
      <c r="G80" s="148">
        <v>0</v>
      </c>
      <c r="I80" s="209"/>
      <c r="J80" s="209"/>
    </row>
    <row r="81" spans="1:10" ht="21" customHeight="1" x14ac:dyDescent="0.25">
      <c r="A81" s="177"/>
      <c r="B81" t="s">
        <v>61</v>
      </c>
      <c r="C81" s="148">
        <v>7.8E-2</v>
      </c>
      <c r="D81" s="148">
        <v>0.32800000000000001</v>
      </c>
      <c r="E81" s="148">
        <v>0.46899999999999997</v>
      </c>
      <c r="F81" s="148">
        <v>7.8E-2</v>
      </c>
      <c r="G81" s="148">
        <v>4.7E-2</v>
      </c>
      <c r="I81" s="209"/>
      <c r="J81" s="209"/>
    </row>
    <row r="82" spans="1:10" ht="21" customHeight="1" x14ac:dyDescent="0.25">
      <c r="A82" s="177"/>
      <c r="B82" t="s">
        <v>62</v>
      </c>
      <c r="C82" s="148">
        <v>3.6999999999999998E-2</v>
      </c>
      <c r="D82" s="148">
        <v>0.44400000000000001</v>
      </c>
      <c r="E82" s="148">
        <v>0.37</v>
      </c>
      <c r="F82" s="148">
        <v>0.111</v>
      </c>
      <c r="G82" s="148">
        <v>3.6999999999999998E-2</v>
      </c>
      <c r="I82" s="209"/>
      <c r="J82" s="209"/>
    </row>
    <row r="83" spans="1:10" ht="21" customHeight="1" x14ac:dyDescent="0.25">
      <c r="A83" s="177"/>
      <c r="B83" t="s">
        <v>63</v>
      </c>
      <c r="C83" s="148">
        <v>0</v>
      </c>
      <c r="D83" s="148">
        <v>8.8999999999999996E-2</v>
      </c>
      <c r="E83" s="148">
        <v>0.125</v>
      </c>
      <c r="F83" s="148">
        <v>0.39300000000000002</v>
      </c>
      <c r="G83" s="148">
        <v>0.39300000000000002</v>
      </c>
      <c r="I83" s="209"/>
      <c r="J83" s="209"/>
    </row>
    <row r="84" spans="1:10" ht="21" customHeight="1" x14ac:dyDescent="0.25">
      <c r="A84" s="177"/>
      <c r="B84" t="s">
        <v>64</v>
      </c>
      <c r="C84" s="148">
        <v>0.182</v>
      </c>
      <c r="D84" s="148">
        <v>0.27300000000000002</v>
      </c>
      <c r="E84" s="148">
        <v>0.182</v>
      </c>
      <c r="F84" s="148">
        <v>0.182</v>
      </c>
      <c r="G84" s="148">
        <v>0.182</v>
      </c>
      <c r="I84" s="209"/>
      <c r="J84" s="209"/>
    </row>
    <row r="85" spans="1:10" ht="21" customHeight="1" x14ac:dyDescent="0.25">
      <c r="A85" s="177"/>
      <c r="B85" t="s">
        <v>65</v>
      </c>
      <c r="C85" s="148">
        <v>0.13300000000000001</v>
      </c>
      <c r="D85" s="148">
        <v>6.7000000000000004E-2</v>
      </c>
      <c r="E85" s="148">
        <v>0.53300000000000003</v>
      </c>
      <c r="F85" s="148">
        <v>6.7000000000000004E-2</v>
      </c>
      <c r="G85" s="148">
        <v>0.2</v>
      </c>
      <c r="I85" s="209"/>
      <c r="J85" s="209"/>
    </row>
    <row r="86" spans="1:10" ht="21" customHeight="1" x14ac:dyDescent="0.25">
      <c r="A86" s="177"/>
      <c r="B86" t="s">
        <v>66</v>
      </c>
      <c r="C86" s="148">
        <v>0.22700000000000001</v>
      </c>
      <c r="D86" s="148">
        <v>0.40899999999999997</v>
      </c>
      <c r="E86" s="148">
        <v>0.318</v>
      </c>
      <c r="F86" s="148">
        <v>0</v>
      </c>
      <c r="G86" s="148">
        <v>4.4999999999999998E-2</v>
      </c>
      <c r="I86" s="209"/>
      <c r="J86" s="209"/>
    </row>
    <row r="87" spans="1:10" ht="21" customHeight="1" x14ac:dyDescent="0.25">
      <c r="A87" s="177"/>
      <c r="B87" t="s">
        <v>67</v>
      </c>
      <c r="C87" s="148">
        <v>0.16700000000000001</v>
      </c>
      <c r="D87" s="148">
        <v>0.27800000000000002</v>
      </c>
      <c r="E87" s="148">
        <v>0.111</v>
      </c>
      <c r="F87" s="148">
        <v>0.38900000000000001</v>
      </c>
      <c r="G87" s="148">
        <v>5.6000000000000001E-2</v>
      </c>
      <c r="I87" s="209"/>
      <c r="J87" s="209"/>
    </row>
    <row r="88" spans="1:10" ht="21" customHeight="1" x14ac:dyDescent="0.25">
      <c r="A88" s="177"/>
      <c r="B88" t="s">
        <v>68</v>
      </c>
      <c r="C88" s="148">
        <v>0.22700000000000001</v>
      </c>
      <c r="D88" s="148">
        <v>0.36699999999999999</v>
      </c>
      <c r="E88" s="148">
        <v>0.34399999999999997</v>
      </c>
      <c r="F88" s="148">
        <v>6.3E-2</v>
      </c>
      <c r="G88" s="148">
        <v>0</v>
      </c>
      <c r="I88" s="209"/>
      <c r="J88" s="209"/>
    </row>
    <row r="89" spans="1:10" ht="21" customHeight="1" x14ac:dyDescent="0.25">
      <c r="A89" s="177"/>
      <c r="B89" t="s">
        <v>69</v>
      </c>
      <c r="C89" s="148">
        <v>0.111</v>
      </c>
      <c r="D89" s="148">
        <v>0.55600000000000005</v>
      </c>
      <c r="E89" s="148">
        <v>0.222</v>
      </c>
      <c r="F89" s="148">
        <v>0.111</v>
      </c>
      <c r="G89" s="148">
        <v>0</v>
      </c>
      <c r="I89" s="209"/>
      <c r="J89" s="209"/>
    </row>
    <row r="90" spans="1:10" ht="21" customHeight="1" x14ac:dyDescent="0.25">
      <c r="A90" s="177"/>
      <c r="B90" t="s">
        <v>70</v>
      </c>
      <c r="C90" s="148">
        <v>0.13600000000000001</v>
      </c>
      <c r="D90" s="148">
        <v>0.45500000000000002</v>
      </c>
      <c r="E90" s="148">
        <v>0.27300000000000002</v>
      </c>
      <c r="F90" s="148">
        <v>0.13600000000000001</v>
      </c>
      <c r="G90" s="148">
        <v>0</v>
      </c>
      <c r="I90" s="209"/>
      <c r="J90" s="209"/>
    </row>
    <row r="91" spans="1:10" ht="21" customHeight="1" x14ac:dyDescent="0.25">
      <c r="A91" s="177"/>
      <c r="B91" t="s">
        <v>71</v>
      </c>
      <c r="C91" s="148">
        <v>0.221</v>
      </c>
      <c r="D91" s="148">
        <v>0.41599999999999998</v>
      </c>
      <c r="E91" s="148">
        <v>0.23899999999999999</v>
      </c>
      <c r="F91" s="148">
        <v>0.106</v>
      </c>
      <c r="G91" s="148">
        <v>1.7999999999999999E-2</v>
      </c>
      <c r="I91" s="209"/>
      <c r="J91" s="209"/>
    </row>
    <row r="92" spans="1:10" ht="21" customHeight="1" x14ac:dyDescent="0.25">
      <c r="A92" s="177"/>
      <c r="B92" t="s">
        <v>72</v>
      </c>
      <c r="C92" s="148">
        <v>0.16700000000000001</v>
      </c>
      <c r="D92" s="148">
        <v>0.41699999999999998</v>
      </c>
      <c r="E92" s="148">
        <v>0.41699999999999998</v>
      </c>
      <c r="F92" s="148">
        <v>0</v>
      </c>
      <c r="G92" s="148">
        <v>0</v>
      </c>
      <c r="I92" s="209"/>
      <c r="J92" s="209"/>
    </row>
    <row r="93" spans="1:10" ht="21" customHeight="1" x14ac:dyDescent="0.25">
      <c r="A93" s="177"/>
      <c r="B93" t="s">
        <v>73</v>
      </c>
      <c r="C93" s="148">
        <v>7.6999999999999999E-2</v>
      </c>
      <c r="D93" s="148">
        <v>0.308</v>
      </c>
      <c r="E93" s="148">
        <v>0.38500000000000001</v>
      </c>
      <c r="F93" s="148">
        <v>0.23100000000000001</v>
      </c>
      <c r="G93" s="148">
        <v>0</v>
      </c>
      <c r="I93" s="209"/>
      <c r="J93" s="209"/>
    </row>
    <row r="94" spans="1:10" ht="21" customHeight="1" thickBot="1" x14ac:dyDescent="0.3">
      <c r="A94" s="178"/>
      <c r="B94" t="s">
        <v>74</v>
      </c>
      <c r="C94" s="148">
        <v>0</v>
      </c>
      <c r="D94" s="148">
        <v>4.3999999999999997E-2</v>
      </c>
      <c r="E94" s="148">
        <v>4.3999999999999997E-2</v>
      </c>
      <c r="F94" s="148">
        <v>0.222</v>
      </c>
      <c r="G94" s="148">
        <v>0.68899999999999995</v>
      </c>
      <c r="I94" s="209"/>
      <c r="J94" s="209"/>
    </row>
    <row r="95" spans="1:10" ht="21" customHeight="1" x14ac:dyDescent="0.25">
      <c r="A95" s="183" t="s">
        <v>797</v>
      </c>
      <c r="B95" s="34" t="s">
        <v>75</v>
      </c>
      <c r="C95" s="150">
        <v>0</v>
      </c>
      <c r="D95" s="150">
        <v>0.152</v>
      </c>
      <c r="E95" s="150">
        <v>0.42399999999999999</v>
      </c>
      <c r="F95" s="150">
        <v>0.33300000000000002</v>
      </c>
      <c r="G95" s="150">
        <v>9.0999999999999998E-2</v>
      </c>
      <c r="I95" s="209"/>
      <c r="J95" s="209"/>
    </row>
    <row r="96" spans="1:10" ht="21" customHeight="1" x14ac:dyDescent="0.25">
      <c r="A96" s="180"/>
      <c r="B96" t="s">
        <v>76</v>
      </c>
      <c r="C96" s="148">
        <v>0.14299999999999999</v>
      </c>
      <c r="D96" s="148">
        <v>9.5000000000000001E-2</v>
      </c>
      <c r="E96" s="148">
        <v>0.33300000000000002</v>
      </c>
      <c r="F96" s="148">
        <v>0.28599999999999998</v>
      </c>
      <c r="G96" s="148">
        <v>0.14299999999999999</v>
      </c>
      <c r="I96" s="209"/>
      <c r="J96" s="209"/>
    </row>
    <row r="97" spans="1:10" ht="21" customHeight="1" x14ac:dyDescent="0.25">
      <c r="A97" s="180"/>
      <c r="B97" t="s">
        <v>77</v>
      </c>
      <c r="C97" s="148">
        <v>0</v>
      </c>
      <c r="D97" s="148">
        <v>0.13</v>
      </c>
      <c r="E97" s="148">
        <v>0.56499999999999995</v>
      </c>
      <c r="F97" s="148">
        <v>0.26100000000000001</v>
      </c>
      <c r="G97" s="148">
        <v>4.2999999999999997E-2</v>
      </c>
      <c r="I97" s="209"/>
      <c r="J97" s="209"/>
    </row>
    <row r="98" spans="1:10" ht="21" customHeight="1" x14ac:dyDescent="0.25">
      <c r="A98" s="180"/>
      <c r="B98" t="s">
        <v>78</v>
      </c>
      <c r="C98" s="148">
        <v>0</v>
      </c>
      <c r="D98" s="148">
        <v>0</v>
      </c>
      <c r="E98" s="148">
        <v>0.11799999999999999</v>
      </c>
      <c r="F98" s="148">
        <v>0.47099999999999997</v>
      </c>
      <c r="G98" s="148">
        <v>0.41199999999999998</v>
      </c>
      <c r="I98" s="209"/>
      <c r="J98" s="209"/>
    </row>
    <row r="99" spans="1:10" ht="21" customHeight="1" x14ac:dyDescent="0.25">
      <c r="A99" s="180"/>
      <c r="B99" t="s">
        <v>79</v>
      </c>
      <c r="C99" s="148">
        <v>6.3E-2</v>
      </c>
      <c r="D99" s="148">
        <v>0.438</v>
      </c>
      <c r="E99" s="148">
        <v>0.188</v>
      </c>
      <c r="F99" s="148">
        <v>0.313</v>
      </c>
      <c r="G99" s="148">
        <v>0</v>
      </c>
      <c r="I99" s="209"/>
      <c r="J99" s="209"/>
    </row>
    <row r="100" spans="1:10" ht="21" customHeight="1" x14ac:dyDescent="0.25">
      <c r="A100" s="180"/>
      <c r="B100" t="s">
        <v>80</v>
      </c>
      <c r="C100" s="148">
        <v>0</v>
      </c>
      <c r="D100" s="148">
        <v>0.184</v>
      </c>
      <c r="E100" s="148">
        <v>0.21099999999999999</v>
      </c>
      <c r="F100" s="148">
        <v>0.44700000000000001</v>
      </c>
      <c r="G100" s="148">
        <v>0.158</v>
      </c>
      <c r="I100" s="209"/>
      <c r="J100" s="209"/>
    </row>
    <row r="101" spans="1:10" ht="21" customHeight="1" x14ac:dyDescent="0.25">
      <c r="A101" s="180"/>
      <c r="B101" t="s">
        <v>81</v>
      </c>
      <c r="C101" s="148">
        <v>0.154</v>
      </c>
      <c r="D101" s="148">
        <v>7.6999999999999999E-2</v>
      </c>
      <c r="E101" s="148">
        <v>0.23100000000000001</v>
      </c>
      <c r="F101" s="148">
        <v>0.46200000000000002</v>
      </c>
      <c r="G101" s="148">
        <v>7.6999999999999999E-2</v>
      </c>
      <c r="I101" s="209"/>
      <c r="J101" s="209"/>
    </row>
    <row r="102" spans="1:10" ht="21" customHeight="1" x14ac:dyDescent="0.25">
      <c r="A102" s="180"/>
      <c r="B102" t="s">
        <v>99</v>
      </c>
      <c r="C102" s="148">
        <v>0</v>
      </c>
      <c r="D102" s="148">
        <v>0.16700000000000001</v>
      </c>
      <c r="E102" s="148">
        <v>0.58299999999999996</v>
      </c>
      <c r="F102" s="148">
        <v>0.16700000000000001</v>
      </c>
      <c r="G102" s="148">
        <v>8.3000000000000004E-2</v>
      </c>
      <c r="I102" s="209"/>
      <c r="J102" s="209"/>
    </row>
    <row r="103" spans="1:10" ht="21" customHeight="1" x14ac:dyDescent="0.25">
      <c r="A103" s="180"/>
      <c r="B103" t="s">
        <v>82</v>
      </c>
      <c r="C103" s="148">
        <v>9.0999999999999998E-2</v>
      </c>
      <c r="D103" s="148">
        <v>0.27300000000000002</v>
      </c>
      <c r="E103" s="148">
        <v>0.54500000000000004</v>
      </c>
      <c r="F103" s="148">
        <v>9.0999999999999998E-2</v>
      </c>
      <c r="G103" s="148">
        <v>0</v>
      </c>
      <c r="I103" s="209"/>
      <c r="J103" s="209"/>
    </row>
    <row r="104" spans="1:10" ht="21" customHeight="1" thickBot="1" x14ac:dyDescent="0.3">
      <c r="A104" s="181"/>
      <c r="B104" t="s">
        <v>83</v>
      </c>
      <c r="C104" s="148">
        <v>5.2999999999999999E-2</v>
      </c>
      <c r="D104" s="148">
        <v>0.158</v>
      </c>
      <c r="E104" s="148">
        <v>0.158</v>
      </c>
      <c r="F104" s="148">
        <v>0.57899999999999996</v>
      </c>
      <c r="G104" s="148">
        <v>5.2999999999999999E-2</v>
      </c>
      <c r="I104" s="209"/>
      <c r="J104" s="209"/>
    </row>
    <row r="105" spans="1:10" ht="21" customHeight="1" x14ac:dyDescent="0.25">
      <c r="A105" s="182" t="s">
        <v>798</v>
      </c>
      <c r="B105" s="34" t="s">
        <v>84</v>
      </c>
      <c r="C105" s="150">
        <v>6.3E-2</v>
      </c>
      <c r="D105" s="150">
        <v>0.25</v>
      </c>
      <c r="E105" s="150">
        <v>0.5</v>
      </c>
      <c r="F105" s="150">
        <v>0.188</v>
      </c>
      <c r="G105" s="150">
        <v>0</v>
      </c>
      <c r="I105" s="209"/>
      <c r="J105" s="209"/>
    </row>
    <row r="106" spans="1:10" ht="21" customHeight="1" x14ac:dyDescent="0.25">
      <c r="A106" s="177"/>
      <c r="B106" t="s">
        <v>85</v>
      </c>
      <c r="C106" s="148">
        <v>0.48099999999999998</v>
      </c>
      <c r="D106" s="148">
        <v>0.28799999999999998</v>
      </c>
      <c r="E106" s="148">
        <v>0.154</v>
      </c>
      <c r="F106" s="148">
        <v>5.8000000000000003E-2</v>
      </c>
      <c r="G106" s="148">
        <v>1.9E-2</v>
      </c>
      <c r="I106" s="209"/>
      <c r="J106" s="209"/>
    </row>
    <row r="107" spans="1:10" ht="21" customHeight="1" x14ac:dyDescent="0.25">
      <c r="A107" s="177"/>
      <c r="B107" t="s">
        <v>86</v>
      </c>
      <c r="C107" s="148">
        <v>0.16700000000000001</v>
      </c>
      <c r="D107" s="148">
        <v>0.27800000000000002</v>
      </c>
      <c r="E107" s="148">
        <v>0.33300000000000002</v>
      </c>
      <c r="F107" s="148">
        <v>0.16700000000000001</v>
      </c>
      <c r="G107" s="148">
        <v>5.6000000000000001E-2</v>
      </c>
      <c r="I107" s="209"/>
      <c r="J107" s="209"/>
    </row>
    <row r="108" spans="1:10" ht="21" customHeight="1" x14ac:dyDescent="0.25">
      <c r="A108" s="177"/>
      <c r="B108" t="s">
        <v>87</v>
      </c>
      <c r="C108" s="148">
        <v>0.57099999999999995</v>
      </c>
      <c r="D108" s="148">
        <v>0.28599999999999998</v>
      </c>
      <c r="E108" s="148">
        <v>0.14299999999999999</v>
      </c>
      <c r="F108" s="148">
        <v>0</v>
      </c>
      <c r="G108" s="148">
        <v>0</v>
      </c>
      <c r="I108" s="209"/>
      <c r="J108" s="209"/>
    </row>
    <row r="109" spans="1:10" ht="21" customHeight="1" x14ac:dyDescent="0.25">
      <c r="A109" s="177"/>
      <c r="B109" t="s">
        <v>88</v>
      </c>
      <c r="C109" s="148">
        <v>0</v>
      </c>
      <c r="D109" s="148">
        <v>4.8000000000000001E-2</v>
      </c>
      <c r="E109" s="148">
        <v>0.33300000000000002</v>
      </c>
      <c r="F109" s="148">
        <v>0.42899999999999999</v>
      </c>
      <c r="G109" s="148">
        <v>0.19</v>
      </c>
      <c r="I109" s="209"/>
      <c r="J109" s="209"/>
    </row>
    <row r="110" spans="1:10" ht="21" customHeight="1" x14ac:dyDescent="0.25">
      <c r="A110" s="177"/>
      <c r="B110" t="s">
        <v>89</v>
      </c>
      <c r="C110" s="148">
        <v>0.51400000000000001</v>
      </c>
      <c r="D110" s="148">
        <v>0.28599999999999998</v>
      </c>
      <c r="E110" s="148">
        <v>0.2</v>
      </c>
      <c r="F110" s="148">
        <v>0</v>
      </c>
      <c r="G110" s="148">
        <v>0</v>
      </c>
      <c r="I110" s="209"/>
      <c r="J110" s="209"/>
    </row>
    <row r="111" spans="1:10" ht="21" customHeight="1" x14ac:dyDescent="0.25">
      <c r="A111" s="177"/>
      <c r="B111" t="s">
        <v>90</v>
      </c>
      <c r="C111" s="148">
        <v>0.313</v>
      </c>
      <c r="D111" s="148">
        <v>0.28100000000000003</v>
      </c>
      <c r="E111" s="148">
        <v>0.313</v>
      </c>
      <c r="F111" s="148">
        <v>3.1E-2</v>
      </c>
      <c r="G111" s="148">
        <v>6.3E-2</v>
      </c>
      <c r="I111" s="209"/>
      <c r="J111" s="209"/>
    </row>
    <row r="112" spans="1:10" ht="21" customHeight="1" x14ac:dyDescent="0.25">
      <c r="A112" s="177"/>
      <c r="B112" t="s">
        <v>91</v>
      </c>
      <c r="C112" s="148">
        <v>6.7000000000000004E-2</v>
      </c>
      <c r="D112" s="148">
        <v>0.4</v>
      </c>
      <c r="E112" s="148">
        <v>0.33300000000000002</v>
      </c>
      <c r="F112" s="148">
        <v>0.2</v>
      </c>
      <c r="G112" s="148">
        <v>0</v>
      </c>
      <c r="I112" s="209"/>
      <c r="J112" s="209"/>
    </row>
    <row r="113" spans="1:10" ht="21" customHeight="1" x14ac:dyDescent="0.25">
      <c r="A113" s="177"/>
      <c r="B113" t="s">
        <v>92</v>
      </c>
      <c r="C113" s="148">
        <v>0.33300000000000002</v>
      </c>
      <c r="D113" s="148">
        <v>0.33300000000000002</v>
      </c>
      <c r="E113" s="148">
        <v>0.33300000000000002</v>
      </c>
      <c r="F113" s="148">
        <v>0</v>
      </c>
      <c r="G113" s="148">
        <v>0</v>
      </c>
      <c r="I113" s="209"/>
      <c r="J113" s="209"/>
    </row>
    <row r="114" spans="1:10" ht="21" customHeight="1" x14ac:dyDescent="0.25">
      <c r="A114" s="177"/>
      <c r="B114" t="s">
        <v>93</v>
      </c>
      <c r="C114" s="148">
        <v>0</v>
      </c>
      <c r="D114" s="148">
        <v>4.2999999999999997E-2</v>
      </c>
      <c r="E114" s="148">
        <v>0.17399999999999999</v>
      </c>
      <c r="F114" s="148">
        <v>0.56499999999999995</v>
      </c>
      <c r="G114" s="148">
        <v>0.217</v>
      </c>
      <c r="I114" s="209"/>
      <c r="J114" s="209"/>
    </row>
    <row r="115" spans="1:10" ht="21" customHeight="1" x14ac:dyDescent="0.25">
      <c r="A115" s="177"/>
      <c r="B115" t="s">
        <v>94</v>
      </c>
      <c r="C115" s="148">
        <v>0</v>
      </c>
      <c r="D115" s="148">
        <v>0.125</v>
      </c>
      <c r="E115" s="148">
        <v>0.5</v>
      </c>
      <c r="F115" s="148">
        <v>0.20799999999999999</v>
      </c>
      <c r="G115" s="148">
        <v>0.16700000000000001</v>
      </c>
      <c r="I115" s="209"/>
      <c r="J115" s="209"/>
    </row>
    <row r="116" spans="1:10" ht="21" customHeight="1" x14ac:dyDescent="0.25">
      <c r="A116" s="177"/>
      <c r="B116" t="s">
        <v>95</v>
      </c>
      <c r="C116" s="148">
        <v>8.3000000000000004E-2</v>
      </c>
      <c r="D116" s="148">
        <v>0.41699999999999998</v>
      </c>
      <c r="E116" s="148">
        <v>0.41699999999999998</v>
      </c>
      <c r="F116" s="148">
        <v>0</v>
      </c>
      <c r="G116" s="148">
        <v>8.3000000000000004E-2</v>
      </c>
      <c r="I116" s="209"/>
      <c r="J116" s="209"/>
    </row>
    <row r="117" spans="1:10" ht="21" customHeight="1" x14ac:dyDescent="0.25">
      <c r="A117" s="177"/>
      <c r="B117" t="s">
        <v>96</v>
      </c>
      <c r="C117" s="148">
        <v>0.182</v>
      </c>
      <c r="D117" s="148">
        <v>0.36399999999999999</v>
      </c>
      <c r="E117" s="148">
        <v>0.27300000000000002</v>
      </c>
      <c r="F117" s="148">
        <v>0.152</v>
      </c>
      <c r="G117" s="148">
        <v>0.03</v>
      </c>
      <c r="I117" s="209"/>
      <c r="J117" s="209"/>
    </row>
    <row r="118" spans="1:10" ht="21" customHeight="1" x14ac:dyDescent="0.25">
      <c r="A118" s="177"/>
      <c r="B118" t="s">
        <v>97</v>
      </c>
      <c r="C118" s="148">
        <v>0.51100000000000001</v>
      </c>
      <c r="D118" s="148">
        <v>0.35599999999999998</v>
      </c>
      <c r="E118" s="148">
        <v>0.13300000000000001</v>
      </c>
      <c r="F118" s="148">
        <v>0</v>
      </c>
      <c r="G118" s="148">
        <v>0</v>
      </c>
      <c r="I118" s="209"/>
      <c r="J118" s="209"/>
    </row>
    <row r="119" spans="1:10" ht="21" customHeight="1" thickBot="1" x14ac:dyDescent="0.3">
      <c r="A119" s="178"/>
      <c r="B119" t="s">
        <v>98</v>
      </c>
      <c r="C119" s="148">
        <v>0.23499999999999999</v>
      </c>
      <c r="D119" s="148">
        <v>0.29399999999999998</v>
      </c>
      <c r="E119" s="148">
        <v>0.29399999999999998</v>
      </c>
      <c r="F119" s="148">
        <v>0.14699999999999999</v>
      </c>
      <c r="G119" s="148">
        <v>2.9000000000000001E-2</v>
      </c>
      <c r="I119" s="209"/>
      <c r="J119" s="209"/>
    </row>
    <row r="120" spans="1:10" ht="21" customHeight="1" x14ac:dyDescent="0.25">
      <c r="C120" s="148"/>
      <c r="D120" s="148"/>
      <c r="E120" s="148"/>
      <c r="F120" s="148"/>
      <c r="G120" s="148"/>
    </row>
    <row r="121" spans="1:10" ht="21" customHeight="1" x14ac:dyDescent="0.25">
      <c r="I121" s="208"/>
      <c r="J121" s="208"/>
    </row>
    <row r="122" spans="1:10" ht="21" customHeight="1" x14ac:dyDescent="0.25">
      <c r="I122" s="208"/>
      <c r="J122" s="208"/>
    </row>
    <row r="123" spans="1:10" x14ac:dyDescent="0.25">
      <c r="I123" s="208"/>
      <c r="J123" s="208"/>
    </row>
    <row r="124" spans="1:10" ht="1.65" customHeight="1" x14ac:dyDescent="0.25">
      <c r="B124" t="s">
        <v>107</v>
      </c>
      <c r="C124" s="59" t="s">
        <v>108</v>
      </c>
      <c r="D124" s="59" t="s">
        <v>109</v>
      </c>
      <c r="E124" s="59" t="s">
        <v>110</v>
      </c>
      <c r="F124" s="59" t="s">
        <v>111</v>
      </c>
      <c r="G124" s="59" t="s">
        <v>112</v>
      </c>
      <c r="I124" s="208"/>
      <c r="J124" s="208"/>
    </row>
    <row r="125" spans="1:10" ht="32.85" customHeight="1" x14ac:dyDescent="0.25"/>
    <row r="126" spans="1:10" ht="409.6" hidden="1" customHeight="1" x14ac:dyDescent="0.25"/>
    <row r="127" spans="1:10" ht="7.35" customHeight="1" x14ac:dyDescent="0.25"/>
  </sheetData>
  <phoneticPr fontId="0" type="noConversion"/>
  <pageMargins left="0.1" right="0.1" top="1" bottom="1" header="1" footer="1"/>
  <pageSetup orientation="portrait" r:id="rId1"/>
  <headerFooter alignWithMargins="0">
    <oddFooter>&amp;L&amp;C&amp;R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zoomScale="60" zoomScaleNormal="60" workbookViewId="0">
      <selection activeCell="H1" sqref="H1"/>
    </sheetView>
  </sheetViews>
  <sheetFormatPr defaultRowHeight="13.2" x14ac:dyDescent="0.25"/>
  <cols>
    <col min="1" max="256" width="11.5546875" customWidth="1"/>
  </cols>
  <sheetData>
    <row r="1" spans="1:8" x14ac:dyDescent="0.25">
      <c r="H1" s="201"/>
    </row>
    <row r="3" spans="1:8" x14ac:dyDescent="0.25">
      <c r="B3" t="s">
        <v>102</v>
      </c>
      <c r="C3" t="s">
        <v>103</v>
      </c>
      <c r="D3" t="s">
        <v>104</v>
      </c>
    </row>
    <row r="4" spans="1:8" x14ac:dyDescent="0.25">
      <c r="A4" t="s">
        <v>78</v>
      </c>
      <c r="B4" s="3">
        <v>0.11799999999999999</v>
      </c>
      <c r="C4" s="3">
        <v>0.47099999999999997</v>
      </c>
      <c r="D4" s="3">
        <v>0.41199999999999998</v>
      </c>
      <c r="E4" s="3"/>
      <c r="F4" s="3"/>
    </row>
    <row r="5" spans="1:8" x14ac:dyDescent="0.25">
      <c r="A5" t="s">
        <v>93</v>
      </c>
      <c r="B5" s="3">
        <v>0.17399999999999999</v>
      </c>
      <c r="C5" s="3">
        <v>0.56499999999999995</v>
      </c>
      <c r="D5" s="3">
        <v>0.217</v>
      </c>
      <c r="E5" s="3"/>
      <c r="F5" s="3"/>
    </row>
    <row r="6" spans="1:8" x14ac:dyDescent="0.25">
      <c r="A6" t="s">
        <v>74</v>
      </c>
      <c r="B6" s="3">
        <v>4.3999999999999997E-2</v>
      </c>
      <c r="C6" s="3">
        <v>0.222</v>
      </c>
      <c r="D6" s="3">
        <v>0.68899999999999995</v>
      </c>
      <c r="E6" s="3"/>
      <c r="F6" s="3"/>
    </row>
    <row r="7" spans="1:8" x14ac:dyDescent="0.25">
      <c r="A7" t="s">
        <v>88</v>
      </c>
      <c r="B7" s="3">
        <v>0.33300000000000002</v>
      </c>
      <c r="C7" s="3">
        <v>0.42899999999999999</v>
      </c>
      <c r="D7" s="3">
        <v>0.19</v>
      </c>
      <c r="E7" s="3"/>
      <c r="F7" s="3"/>
    </row>
    <row r="8" spans="1:8" x14ac:dyDescent="0.25">
      <c r="A8" t="s">
        <v>47</v>
      </c>
      <c r="B8" s="3">
        <v>0.152</v>
      </c>
      <c r="C8" s="3">
        <v>0.24199999999999999</v>
      </c>
      <c r="D8" s="3">
        <v>0.54500000000000004</v>
      </c>
      <c r="E8" s="3"/>
      <c r="F8" s="3"/>
    </row>
    <row r="9" spans="1:8" x14ac:dyDescent="0.25">
      <c r="A9" t="s">
        <v>58</v>
      </c>
      <c r="B9" s="3">
        <v>9.8000000000000004E-2</v>
      </c>
      <c r="C9" s="3">
        <v>0.39</v>
      </c>
      <c r="D9" s="3">
        <v>0.439</v>
      </c>
      <c r="E9" s="3"/>
      <c r="F9" s="3"/>
    </row>
    <row r="10" spans="1:8" x14ac:dyDescent="0.25">
      <c r="A10" t="s">
        <v>63</v>
      </c>
      <c r="B10" s="3">
        <v>0.125</v>
      </c>
      <c r="C10" s="3">
        <v>0.39300000000000002</v>
      </c>
      <c r="D10" s="3">
        <v>0.39300000000000002</v>
      </c>
      <c r="E10" s="3"/>
      <c r="F10" s="3"/>
    </row>
    <row r="11" spans="1:8" x14ac:dyDescent="0.25">
      <c r="A11" t="s">
        <v>1027</v>
      </c>
      <c r="B11" s="3">
        <v>0.318</v>
      </c>
      <c r="C11" s="3">
        <v>0.36399999999999999</v>
      </c>
      <c r="D11" s="3">
        <v>0.22700000000000001</v>
      </c>
      <c r="E11" s="3"/>
      <c r="F11" s="3"/>
    </row>
    <row r="12" spans="1:8" x14ac:dyDescent="0.25">
      <c r="A12" t="s">
        <v>1028</v>
      </c>
      <c r="B12" s="3">
        <v>0.19</v>
      </c>
      <c r="C12" s="3">
        <v>0.33300000000000002</v>
      </c>
      <c r="D12" s="3">
        <v>0.38100000000000001</v>
      </c>
      <c r="E12" s="3"/>
      <c r="F12" s="3"/>
    </row>
    <row r="13" spans="1:8" x14ac:dyDescent="0.25">
      <c r="A13" s="143" t="s">
        <v>376</v>
      </c>
      <c r="B13" s="3">
        <v>0.375</v>
      </c>
      <c r="C13" s="3">
        <v>0.3</v>
      </c>
      <c r="D13" s="3">
        <v>0.22500000000000001</v>
      </c>
      <c r="E13" s="3"/>
      <c r="F13" s="3"/>
    </row>
    <row r="14" spans="1:8" x14ac:dyDescent="0.25">
      <c r="A14" t="s">
        <v>21</v>
      </c>
      <c r="B14" s="3">
        <v>0.25900000000000001</v>
      </c>
      <c r="C14" s="3">
        <v>0.43099999999999999</v>
      </c>
      <c r="D14" s="3">
        <v>0.20699999999999999</v>
      </c>
      <c r="E14" s="3"/>
      <c r="F14" s="3"/>
    </row>
    <row r="15" spans="1:8" x14ac:dyDescent="0.25">
      <c r="A15" t="s">
        <v>264</v>
      </c>
      <c r="B15" s="3">
        <v>0.37</v>
      </c>
      <c r="C15" s="3">
        <v>0.32900000000000001</v>
      </c>
      <c r="D15" s="3">
        <v>0.17799999999999999</v>
      </c>
      <c r="E15" s="3"/>
      <c r="F15" s="3"/>
    </row>
    <row r="16" spans="1:8" x14ac:dyDescent="0.25">
      <c r="A16" t="s">
        <v>94</v>
      </c>
      <c r="B16" s="3">
        <v>0.5</v>
      </c>
      <c r="C16" s="3">
        <v>0.20799999999999999</v>
      </c>
      <c r="D16" s="3">
        <v>0.16700000000000001</v>
      </c>
      <c r="E16" s="3"/>
      <c r="F16" s="3"/>
    </row>
    <row r="17" spans="1:6" x14ac:dyDescent="0.25">
      <c r="A17" t="s">
        <v>77</v>
      </c>
      <c r="B17" s="3">
        <v>0.56499999999999995</v>
      </c>
      <c r="C17" s="3">
        <v>0.26100000000000001</v>
      </c>
      <c r="D17" s="3">
        <v>4.2999999999999997E-2</v>
      </c>
      <c r="E17" s="3"/>
      <c r="F17" s="3"/>
    </row>
    <row r="18" spans="1:6" x14ac:dyDescent="0.25">
      <c r="A18" t="s">
        <v>75</v>
      </c>
      <c r="B18" s="3">
        <v>0.42399999999999999</v>
      </c>
      <c r="C18" s="3">
        <v>0.33300000000000002</v>
      </c>
      <c r="D18" s="3">
        <v>9.0999999999999998E-2</v>
      </c>
      <c r="E18" s="3"/>
      <c r="F18" s="3"/>
    </row>
    <row r="19" spans="1:6" x14ac:dyDescent="0.25">
      <c r="A19" t="s">
        <v>99</v>
      </c>
      <c r="B19" s="3">
        <v>0.58299999999999996</v>
      </c>
      <c r="C19" s="3">
        <v>0.16700000000000001</v>
      </c>
      <c r="D19" s="3">
        <v>8.3000000000000004E-2</v>
      </c>
      <c r="E19" s="3"/>
      <c r="F19" s="3"/>
    </row>
    <row r="20" spans="1:6" x14ac:dyDescent="0.25">
      <c r="A20" t="s">
        <v>26</v>
      </c>
      <c r="B20" s="3">
        <v>0.182</v>
      </c>
      <c r="C20" s="3">
        <v>0.27300000000000002</v>
      </c>
      <c r="D20" s="3">
        <v>0.36399999999999999</v>
      </c>
      <c r="E20" s="3"/>
      <c r="F20" s="3"/>
    </row>
    <row r="21" spans="1:6" x14ac:dyDescent="0.25">
      <c r="A21" t="s">
        <v>80</v>
      </c>
      <c r="B21" s="3">
        <v>0.21099999999999999</v>
      </c>
      <c r="C21" s="3">
        <v>0.44700000000000001</v>
      </c>
      <c r="D21" s="3">
        <v>0.158</v>
      </c>
      <c r="E21" s="3"/>
      <c r="F21" s="3"/>
    </row>
    <row r="22" spans="1:6" x14ac:dyDescent="0.25">
      <c r="A22" t="s">
        <v>1030</v>
      </c>
      <c r="B22" s="3">
        <v>0.19400000000000001</v>
      </c>
      <c r="C22" s="3">
        <v>0.33300000000000002</v>
      </c>
      <c r="D22" s="3">
        <v>0.27800000000000002</v>
      </c>
      <c r="E22" s="3"/>
      <c r="F22" s="3"/>
    </row>
    <row r="23" spans="1:6" x14ac:dyDescent="0.25">
      <c r="A23" t="s">
        <v>65</v>
      </c>
      <c r="B23" s="3">
        <v>0.53300000000000003</v>
      </c>
      <c r="C23" s="3">
        <v>6.7000000000000004E-2</v>
      </c>
      <c r="D23" s="3">
        <v>0.2</v>
      </c>
      <c r="E23" s="3"/>
      <c r="F23" s="3"/>
    </row>
    <row r="24" spans="1:6" x14ac:dyDescent="0.25">
      <c r="A24" t="s">
        <v>1031</v>
      </c>
      <c r="B24" s="3">
        <v>0.316</v>
      </c>
      <c r="C24" s="3">
        <v>0.21099999999999999</v>
      </c>
      <c r="D24" s="3">
        <v>0.26300000000000001</v>
      </c>
      <c r="E24" s="3"/>
      <c r="F24" s="3"/>
    </row>
    <row r="25" spans="1:6" x14ac:dyDescent="0.25">
      <c r="A25" t="s">
        <v>83</v>
      </c>
      <c r="B25" s="3">
        <v>0.158</v>
      </c>
      <c r="C25" s="3">
        <v>0.57899999999999996</v>
      </c>
      <c r="D25" s="3">
        <v>5.2999999999999999E-2</v>
      </c>
      <c r="E25" s="3"/>
      <c r="F25" s="3"/>
    </row>
    <row r="26" spans="1:6" x14ac:dyDescent="0.25">
      <c r="A26" t="s">
        <v>25</v>
      </c>
      <c r="B26" s="3">
        <v>0.32300000000000001</v>
      </c>
      <c r="C26" s="3">
        <v>0.32300000000000001</v>
      </c>
      <c r="D26" s="3">
        <v>0.129</v>
      </c>
      <c r="E26" s="3"/>
      <c r="F26" s="3"/>
    </row>
    <row r="27" spans="1:6" x14ac:dyDescent="0.25">
      <c r="A27" t="s">
        <v>1022</v>
      </c>
      <c r="B27" s="3">
        <v>0.38500000000000001</v>
      </c>
      <c r="C27" s="3">
        <v>0.23100000000000001</v>
      </c>
      <c r="D27" s="3">
        <v>0.154</v>
      </c>
      <c r="E27" s="3"/>
      <c r="F27" s="3"/>
    </row>
    <row r="28" spans="1:6" x14ac:dyDescent="0.25">
      <c r="A28" t="s">
        <v>81</v>
      </c>
      <c r="B28" s="3">
        <v>0.23100000000000001</v>
      </c>
      <c r="C28" s="3">
        <v>0.46200000000000002</v>
      </c>
      <c r="D28" s="3">
        <v>7.6999999999999999E-2</v>
      </c>
      <c r="E28" s="3"/>
      <c r="F28" s="3"/>
    </row>
    <row r="29" spans="1:6" x14ac:dyDescent="0.25">
      <c r="A29" t="s">
        <v>76</v>
      </c>
      <c r="B29" s="3">
        <v>0.33300000000000002</v>
      </c>
      <c r="C29" s="3">
        <v>0.28599999999999998</v>
      </c>
      <c r="D29" s="3">
        <v>0.14299999999999999</v>
      </c>
      <c r="E29" s="3"/>
      <c r="F29" s="3"/>
    </row>
    <row r="30" spans="1:6" x14ac:dyDescent="0.25">
      <c r="A30" t="s">
        <v>309</v>
      </c>
      <c r="B30" s="3">
        <v>0.46500000000000002</v>
      </c>
      <c r="C30" s="3">
        <v>0.20899999999999999</v>
      </c>
      <c r="D30" s="3">
        <v>7.0000000000000007E-2</v>
      </c>
      <c r="E30" s="3"/>
      <c r="F30" s="3"/>
    </row>
    <row r="31" spans="1:6" x14ac:dyDescent="0.25">
      <c r="A31" s="143" t="s">
        <v>387</v>
      </c>
      <c r="B31" s="3">
        <v>0.29599999999999999</v>
      </c>
      <c r="C31" s="3">
        <v>0.37</v>
      </c>
      <c r="D31" s="3">
        <v>7.3999999999999996E-2</v>
      </c>
      <c r="E31" s="3"/>
      <c r="F31" s="3"/>
    </row>
    <row r="32" spans="1:6" x14ac:dyDescent="0.25">
      <c r="A32" t="s">
        <v>1029</v>
      </c>
      <c r="B32" s="3">
        <v>0.2</v>
      </c>
      <c r="C32" s="3">
        <v>0.4</v>
      </c>
      <c r="D32" s="3">
        <v>0.13300000000000001</v>
      </c>
      <c r="E32" s="3"/>
      <c r="F32" s="3"/>
    </row>
    <row r="33" spans="1:6" x14ac:dyDescent="0.25">
      <c r="A33" t="s">
        <v>44</v>
      </c>
      <c r="B33" s="3">
        <v>0.28799999999999998</v>
      </c>
      <c r="C33" s="3">
        <v>0.308</v>
      </c>
      <c r="D33" s="3">
        <v>0.115</v>
      </c>
      <c r="E33" s="3"/>
      <c r="F33" s="3"/>
    </row>
    <row r="34" spans="1:6" x14ac:dyDescent="0.25">
      <c r="A34" t="s">
        <v>41</v>
      </c>
      <c r="B34" s="3">
        <v>0.35299999999999998</v>
      </c>
      <c r="C34" s="3">
        <v>0.17599999999999999</v>
      </c>
      <c r="D34" s="3">
        <v>0.17599999999999999</v>
      </c>
      <c r="E34" s="3"/>
      <c r="F34" s="3"/>
    </row>
    <row r="35" spans="1:6" x14ac:dyDescent="0.25">
      <c r="A35" t="s">
        <v>84</v>
      </c>
      <c r="B35" s="3">
        <v>0.5</v>
      </c>
      <c r="C35" s="3">
        <v>0.188</v>
      </c>
      <c r="D35" s="3">
        <v>0</v>
      </c>
      <c r="E35" s="3"/>
      <c r="F35" s="3"/>
    </row>
    <row r="36" spans="1:6" x14ac:dyDescent="0.25">
      <c r="A36" t="s">
        <v>24</v>
      </c>
      <c r="B36" s="3">
        <v>0.32400000000000001</v>
      </c>
      <c r="C36" s="3">
        <v>0.26500000000000001</v>
      </c>
      <c r="D36" s="3">
        <v>8.7999999999999995E-2</v>
      </c>
      <c r="E36" s="3"/>
      <c r="F36" s="3"/>
    </row>
    <row r="37" spans="1:6" x14ac:dyDescent="0.25">
      <c r="A37" t="s">
        <v>82</v>
      </c>
      <c r="B37" s="3">
        <v>0.54500000000000004</v>
      </c>
      <c r="C37" s="3">
        <v>9.0999999999999998E-2</v>
      </c>
      <c r="D37" s="3">
        <v>0</v>
      </c>
      <c r="E37" s="3"/>
      <c r="F37" s="3"/>
    </row>
    <row r="38" spans="1:6" x14ac:dyDescent="0.25">
      <c r="A38" t="s">
        <v>290</v>
      </c>
      <c r="B38" s="3">
        <v>0.29399999999999998</v>
      </c>
      <c r="C38" s="3">
        <v>0.29399999999999998</v>
      </c>
      <c r="D38" s="3">
        <v>3.9E-2</v>
      </c>
      <c r="E38" s="3"/>
      <c r="F38" s="3"/>
    </row>
    <row r="39" spans="1:6" x14ac:dyDescent="0.25">
      <c r="A39" t="s">
        <v>73</v>
      </c>
      <c r="B39" s="3">
        <v>0.38500000000000001</v>
      </c>
      <c r="C39" s="3">
        <v>0.23100000000000001</v>
      </c>
      <c r="D39" s="3">
        <v>0</v>
      </c>
      <c r="E39" s="3"/>
      <c r="F39" s="3"/>
    </row>
    <row r="40" spans="1:6" x14ac:dyDescent="0.25">
      <c r="A40" t="s">
        <v>1032</v>
      </c>
      <c r="B40" s="3">
        <v>0.217</v>
      </c>
      <c r="C40" s="3">
        <v>0.17399999999999999</v>
      </c>
      <c r="D40" s="3">
        <v>0.217</v>
      </c>
      <c r="E40" s="3"/>
      <c r="F40" s="3"/>
    </row>
    <row r="41" spans="1:6" x14ac:dyDescent="0.25">
      <c r="A41" t="s">
        <v>35</v>
      </c>
      <c r="B41" s="3">
        <v>0.46700000000000003</v>
      </c>
      <c r="C41" s="3">
        <v>6.7000000000000004E-2</v>
      </c>
      <c r="D41" s="3">
        <v>6.7000000000000004E-2</v>
      </c>
      <c r="E41" s="3"/>
      <c r="F41" s="3"/>
    </row>
    <row r="42" spans="1:6" x14ac:dyDescent="0.25">
      <c r="A42" t="s">
        <v>43</v>
      </c>
      <c r="B42" s="3">
        <v>0.4</v>
      </c>
      <c r="C42" s="3">
        <v>0.13300000000000001</v>
      </c>
      <c r="D42" s="3">
        <v>6.7000000000000004E-2</v>
      </c>
      <c r="E42" s="3"/>
      <c r="F42" s="3"/>
    </row>
    <row r="43" spans="1:6" x14ac:dyDescent="0.25">
      <c r="A43" t="s">
        <v>37</v>
      </c>
      <c r="B43" s="3">
        <v>0.2</v>
      </c>
      <c r="C43" s="3">
        <v>0.3</v>
      </c>
      <c r="D43" s="3">
        <v>0.1</v>
      </c>
      <c r="E43" s="3"/>
      <c r="F43" s="3"/>
    </row>
    <row r="44" spans="1:6" x14ac:dyDescent="0.25">
      <c r="A44" t="s">
        <v>269</v>
      </c>
      <c r="B44" s="3">
        <v>0.34799999999999998</v>
      </c>
      <c r="C44" s="3">
        <v>0.23200000000000001</v>
      </c>
      <c r="D44" s="3">
        <v>1.4E-2</v>
      </c>
      <c r="E44" s="3"/>
      <c r="F44" s="3"/>
    </row>
    <row r="45" spans="1:6" x14ac:dyDescent="0.25">
      <c r="A45" t="s">
        <v>61</v>
      </c>
      <c r="B45" s="3">
        <v>0.46899999999999997</v>
      </c>
      <c r="C45" s="3">
        <v>7.8E-2</v>
      </c>
      <c r="D45" s="3">
        <v>4.7E-2</v>
      </c>
      <c r="E45" s="3"/>
      <c r="F45" s="3"/>
    </row>
    <row r="46" spans="1:6" x14ac:dyDescent="0.25">
      <c r="A46" t="s">
        <v>300</v>
      </c>
      <c r="B46" s="3">
        <v>0.314</v>
      </c>
      <c r="C46" s="3">
        <v>0.23499999999999999</v>
      </c>
      <c r="D46" s="3">
        <v>0.02</v>
      </c>
      <c r="E46" s="3"/>
      <c r="F46" s="3"/>
    </row>
    <row r="47" spans="1:6" x14ac:dyDescent="0.25">
      <c r="A47" t="s">
        <v>67</v>
      </c>
      <c r="B47" s="3">
        <v>0.111</v>
      </c>
      <c r="C47" s="3">
        <v>0.38900000000000001</v>
      </c>
      <c r="D47" s="3">
        <v>5.6000000000000001E-2</v>
      </c>
      <c r="E47" s="3"/>
      <c r="F47" s="3"/>
    </row>
    <row r="48" spans="1:6" x14ac:dyDescent="0.25">
      <c r="A48" t="s">
        <v>86</v>
      </c>
      <c r="B48" s="3">
        <v>0.33300000000000002</v>
      </c>
      <c r="C48" s="3">
        <v>0.16700000000000001</v>
      </c>
      <c r="D48" s="3">
        <v>5.6000000000000001E-2</v>
      </c>
      <c r="E48" s="3"/>
      <c r="F48" s="3"/>
    </row>
    <row r="49" spans="1:6" x14ac:dyDescent="0.25">
      <c r="A49" t="s">
        <v>64</v>
      </c>
      <c r="B49" s="3">
        <v>0.182</v>
      </c>
      <c r="C49" s="3">
        <v>0.182</v>
      </c>
      <c r="D49" s="3">
        <v>0.182</v>
      </c>
      <c r="E49" s="3"/>
      <c r="F49" s="3"/>
    </row>
    <row r="50" spans="1:6" x14ac:dyDescent="0.25">
      <c r="A50" t="s">
        <v>34</v>
      </c>
      <c r="B50" s="3">
        <v>0.5</v>
      </c>
      <c r="C50" s="3">
        <v>4.4999999999999998E-2</v>
      </c>
      <c r="D50" s="3">
        <v>0</v>
      </c>
      <c r="E50" s="3"/>
      <c r="F50" s="3"/>
    </row>
    <row r="51" spans="1:6" x14ac:dyDescent="0.25">
      <c r="A51" t="s">
        <v>42</v>
      </c>
      <c r="B51" s="3">
        <v>0.23100000000000001</v>
      </c>
      <c r="C51" s="3">
        <v>0.154</v>
      </c>
      <c r="D51" s="3">
        <v>0.154</v>
      </c>
      <c r="E51" s="3"/>
      <c r="F51" s="3"/>
    </row>
    <row r="52" spans="1:6" x14ac:dyDescent="0.25">
      <c r="A52" t="s">
        <v>319</v>
      </c>
      <c r="B52" s="3">
        <v>0.33800000000000002</v>
      </c>
      <c r="C52" s="3">
        <v>0.183</v>
      </c>
      <c r="D52" s="3">
        <v>1.4E-2</v>
      </c>
      <c r="E52" s="3"/>
      <c r="F52" s="3"/>
    </row>
    <row r="53" spans="1:6" x14ac:dyDescent="0.25">
      <c r="A53" t="s">
        <v>36</v>
      </c>
      <c r="B53" s="3">
        <v>0.33300000000000002</v>
      </c>
      <c r="C53" s="3">
        <v>6.7000000000000004E-2</v>
      </c>
      <c r="D53" s="3">
        <v>0.13300000000000001</v>
      </c>
      <c r="E53" s="3"/>
      <c r="F53" s="3"/>
    </row>
    <row r="54" spans="1:6" x14ac:dyDescent="0.25">
      <c r="A54" t="s">
        <v>91</v>
      </c>
      <c r="B54" s="3">
        <v>0.33300000000000002</v>
      </c>
      <c r="C54" s="3">
        <v>0.2</v>
      </c>
      <c r="D54" s="3">
        <v>0</v>
      </c>
      <c r="E54" s="3"/>
      <c r="F54" s="3"/>
    </row>
    <row r="55" spans="1:6" x14ac:dyDescent="0.25">
      <c r="A55" t="s">
        <v>45</v>
      </c>
      <c r="B55" s="3">
        <v>0.39500000000000002</v>
      </c>
      <c r="C55" s="3">
        <v>0.13200000000000001</v>
      </c>
      <c r="D55" s="3">
        <v>0</v>
      </c>
      <c r="E55" s="3"/>
      <c r="F55" s="3"/>
    </row>
    <row r="56" spans="1:6" x14ac:dyDescent="0.25">
      <c r="A56" t="s">
        <v>39</v>
      </c>
      <c r="B56" s="3">
        <v>0.42099999999999999</v>
      </c>
      <c r="C56" s="3">
        <v>0.105</v>
      </c>
      <c r="D56" s="3">
        <v>0</v>
      </c>
      <c r="E56" s="3"/>
      <c r="F56" s="3"/>
    </row>
    <row r="57" spans="1:6" x14ac:dyDescent="0.25">
      <c r="A57" t="s">
        <v>62</v>
      </c>
      <c r="B57" s="3">
        <v>0.37</v>
      </c>
      <c r="C57" s="3">
        <v>0.111</v>
      </c>
      <c r="D57" s="3">
        <v>3.6999999999999998E-2</v>
      </c>
      <c r="E57" s="3"/>
      <c r="F57" s="3"/>
    </row>
    <row r="58" spans="1:6" x14ac:dyDescent="0.25">
      <c r="A58" t="s">
        <v>59</v>
      </c>
      <c r="B58" s="3">
        <v>0.48299999999999998</v>
      </c>
      <c r="C58" s="3">
        <v>3.3000000000000002E-2</v>
      </c>
      <c r="D58" s="3">
        <v>0</v>
      </c>
      <c r="E58" s="3"/>
      <c r="F58" s="3"/>
    </row>
    <row r="59" spans="1:6" x14ac:dyDescent="0.25">
      <c r="A59" t="s">
        <v>79</v>
      </c>
      <c r="B59" s="3">
        <v>0.188</v>
      </c>
      <c r="C59" s="3">
        <v>0.313</v>
      </c>
      <c r="D59" s="3">
        <v>0</v>
      </c>
      <c r="E59" s="3"/>
      <c r="F59" s="3"/>
    </row>
    <row r="60" spans="1:6" x14ac:dyDescent="0.25">
      <c r="B60" s="143" t="s">
        <v>1035</v>
      </c>
      <c r="C60" s="143" t="s">
        <v>1036</v>
      </c>
      <c r="D60" s="143" t="s">
        <v>1037</v>
      </c>
      <c r="E60" s="3"/>
      <c r="F60" s="3"/>
    </row>
    <row r="61" spans="1:6" x14ac:dyDescent="0.25">
      <c r="A61" t="s">
        <v>20</v>
      </c>
      <c r="B61" s="3">
        <v>0.3</v>
      </c>
      <c r="C61" s="3">
        <v>0.2</v>
      </c>
      <c r="D61" s="3">
        <v>0</v>
      </c>
      <c r="E61" s="3"/>
      <c r="F61" s="3"/>
    </row>
    <row r="62" spans="1:6" x14ac:dyDescent="0.25">
      <c r="A62" t="s">
        <v>30</v>
      </c>
      <c r="B62" s="3">
        <v>0.41699999999999998</v>
      </c>
      <c r="C62" s="3">
        <v>0</v>
      </c>
      <c r="D62" s="3">
        <v>8.3000000000000004E-2</v>
      </c>
      <c r="E62" s="3"/>
      <c r="F62" s="3"/>
    </row>
    <row r="63" spans="1:6" x14ac:dyDescent="0.25">
      <c r="A63" t="s">
        <v>95</v>
      </c>
      <c r="B63" s="3">
        <v>0.41699999999999998</v>
      </c>
      <c r="C63" s="3">
        <v>0</v>
      </c>
      <c r="D63" s="3">
        <v>8.3000000000000004E-2</v>
      </c>
      <c r="E63" s="3"/>
      <c r="F63" s="3"/>
    </row>
    <row r="64" spans="1:6" x14ac:dyDescent="0.25">
      <c r="A64" t="s">
        <v>240</v>
      </c>
      <c r="B64" s="3">
        <v>0.25900000000000001</v>
      </c>
      <c r="C64" s="3">
        <v>0.17799999999999999</v>
      </c>
      <c r="D64" s="3">
        <v>0.04</v>
      </c>
      <c r="E64" s="3"/>
      <c r="F64" s="3"/>
    </row>
    <row r="65" spans="1:6" x14ac:dyDescent="0.25">
      <c r="A65" t="s">
        <v>38</v>
      </c>
      <c r="B65" s="3">
        <v>0.32400000000000001</v>
      </c>
      <c r="C65" s="3">
        <v>8.7999999999999995E-2</v>
      </c>
      <c r="D65" s="3">
        <v>5.8999999999999997E-2</v>
      </c>
      <c r="E65" s="3"/>
      <c r="F65" s="3"/>
    </row>
    <row r="66" spans="1:6" x14ac:dyDescent="0.25">
      <c r="A66" t="s">
        <v>285</v>
      </c>
      <c r="B66" s="3">
        <v>0.29399999999999998</v>
      </c>
      <c r="C66" s="3">
        <v>0.17599999999999999</v>
      </c>
      <c r="D66" s="3">
        <v>0</v>
      </c>
      <c r="E66" s="3"/>
      <c r="F66" s="3"/>
    </row>
    <row r="67" spans="1:6" x14ac:dyDescent="0.25">
      <c r="A67" t="s">
        <v>98</v>
      </c>
      <c r="B67" s="3">
        <v>0.29399999999999998</v>
      </c>
      <c r="C67" s="3">
        <v>0.14699999999999999</v>
      </c>
      <c r="D67" s="3">
        <v>2.9000000000000001E-2</v>
      </c>
      <c r="E67" s="3"/>
      <c r="F67" s="3"/>
    </row>
    <row r="68" spans="1:6" x14ac:dyDescent="0.25">
      <c r="A68" t="s">
        <v>677</v>
      </c>
      <c r="B68" s="3">
        <v>0.28399999999999997</v>
      </c>
      <c r="C68" s="3">
        <v>0.13600000000000001</v>
      </c>
      <c r="D68" s="3">
        <v>4.9000000000000002E-2</v>
      </c>
      <c r="E68" s="3"/>
      <c r="F68" s="3"/>
    </row>
    <row r="69" spans="1:6" x14ac:dyDescent="0.25">
      <c r="A69" t="s">
        <v>96</v>
      </c>
      <c r="B69" s="3">
        <v>0.27300000000000002</v>
      </c>
      <c r="C69" s="3">
        <v>0.152</v>
      </c>
      <c r="D69" s="3">
        <v>0.03</v>
      </c>
      <c r="E69" s="3"/>
      <c r="F69" s="3"/>
    </row>
    <row r="70" spans="1:6" x14ac:dyDescent="0.25">
      <c r="A70" t="s">
        <v>235</v>
      </c>
      <c r="B70" s="3">
        <v>0.23799999999999999</v>
      </c>
      <c r="C70" s="3">
        <v>0.155</v>
      </c>
      <c r="D70" s="3">
        <v>4.3999999999999997E-2</v>
      </c>
      <c r="E70" s="3"/>
      <c r="F70" s="3"/>
    </row>
    <row r="71" spans="1:6" x14ac:dyDescent="0.25">
      <c r="A71" t="s">
        <v>254</v>
      </c>
      <c r="B71" s="3">
        <v>0.31900000000000001</v>
      </c>
      <c r="C71" s="3">
        <v>0.106</v>
      </c>
      <c r="D71" s="3">
        <v>1.0999999999999999E-2</v>
      </c>
      <c r="E71" s="3"/>
      <c r="F71" s="3"/>
    </row>
    <row r="72" spans="1:6" x14ac:dyDescent="0.25">
      <c r="A72" t="s">
        <v>1024</v>
      </c>
      <c r="B72" s="3">
        <v>0.23100000000000001</v>
      </c>
      <c r="C72" s="3">
        <v>0.128</v>
      </c>
      <c r="D72" s="3">
        <v>7.6999999999999999E-2</v>
      </c>
      <c r="E72" s="3"/>
      <c r="F72" s="3"/>
    </row>
    <row r="73" spans="1:6" x14ac:dyDescent="0.25">
      <c r="A73" t="s">
        <v>23</v>
      </c>
      <c r="B73" s="3">
        <v>0.316</v>
      </c>
      <c r="C73" s="3">
        <v>7.9000000000000001E-2</v>
      </c>
      <c r="D73" s="3">
        <v>2.5999999999999999E-2</v>
      </c>
      <c r="E73" s="3"/>
      <c r="F73" s="3"/>
    </row>
    <row r="74" spans="1:6" x14ac:dyDescent="0.25">
      <c r="A74" t="s">
        <v>344</v>
      </c>
      <c r="B74" s="3">
        <v>0.27900000000000003</v>
      </c>
      <c r="C74" s="3">
        <v>0.11600000000000001</v>
      </c>
      <c r="D74" s="3">
        <v>2.3E-2</v>
      </c>
      <c r="E74" s="3"/>
      <c r="F74" s="3"/>
    </row>
    <row r="75" spans="1:6" x14ac:dyDescent="0.25">
      <c r="A75" t="s">
        <v>72</v>
      </c>
      <c r="B75" s="3">
        <v>0.41699999999999998</v>
      </c>
      <c r="C75" s="3">
        <v>0</v>
      </c>
      <c r="D75" s="3">
        <v>0</v>
      </c>
      <c r="E75" s="3"/>
      <c r="F75" s="3"/>
    </row>
    <row r="76" spans="1:6" x14ac:dyDescent="0.25">
      <c r="A76" t="s">
        <v>1023</v>
      </c>
      <c r="B76" s="3">
        <v>0.182</v>
      </c>
      <c r="C76" s="3">
        <v>9.0999999999999998E-2</v>
      </c>
      <c r="D76" s="3">
        <v>0.13600000000000001</v>
      </c>
      <c r="E76" s="3"/>
      <c r="F76" s="3"/>
    </row>
    <row r="77" spans="1:6" x14ac:dyDescent="0.25">
      <c r="A77" t="s">
        <v>70</v>
      </c>
      <c r="B77" s="3">
        <v>0.27300000000000002</v>
      </c>
      <c r="C77" s="3">
        <v>0.13600000000000001</v>
      </c>
      <c r="D77" s="3">
        <v>0</v>
      </c>
      <c r="E77" s="3"/>
      <c r="F77" s="3"/>
    </row>
    <row r="78" spans="1:6" x14ac:dyDescent="0.25">
      <c r="A78" t="s">
        <v>68</v>
      </c>
      <c r="B78" s="3">
        <v>0.34399999999999997</v>
      </c>
      <c r="C78" s="3">
        <v>6.3E-2</v>
      </c>
      <c r="D78" s="3">
        <v>0</v>
      </c>
      <c r="E78" s="3"/>
      <c r="F78" s="3"/>
    </row>
    <row r="79" spans="1:6" x14ac:dyDescent="0.25">
      <c r="A79" t="s">
        <v>90</v>
      </c>
      <c r="B79" s="3">
        <v>0.313</v>
      </c>
      <c r="C79" s="3">
        <v>3.1E-2</v>
      </c>
      <c r="D79" s="3">
        <v>6.3E-2</v>
      </c>
      <c r="E79" s="3"/>
      <c r="F79" s="3"/>
    </row>
    <row r="80" spans="1:6" x14ac:dyDescent="0.25">
      <c r="A80" t="s">
        <v>1025</v>
      </c>
      <c r="B80" s="3">
        <v>0.19400000000000001</v>
      </c>
      <c r="C80" s="3">
        <v>0.129</v>
      </c>
      <c r="D80" s="3">
        <v>6.5000000000000002E-2</v>
      </c>
      <c r="E80" s="3"/>
      <c r="F80" s="3"/>
    </row>
    <row r="81" spans="1:6" x14ac:dyDescent="0.25">
      <c r="A81" t="s">
        <v>202</v>
      </c>
      <c r="B81" s="3">
        <v>0.26200000000000001</v>
      </c>
      <c r="C81" s="3">
        <v>0.121</v>
      </c>
      <c r="D81" s="3">
        <v>0</v>
      </c>
      <c r="E81" s="3"/>
      <c r="F81" s="3"/>
    </row>
    <row r="82" spans="1:6" x14ac:dyDescent="0.25">
      <c r="A82" t="s">
        <v>279</v>
      </c>
      <c r="B82" s="3">
        <v>0.25900000000000001</v>
      </c>
      <c r="C82" s="3">
        <v>0.111</v>
      </c>
      <c r="D82" s="3">
        <v>0</v>
      </c>
      <c r="E82" s="3"/>
      <c r="F82" s="3"/>
    </row>
    <row r="83" spans="1:6" x14ac:dyDescent="0.25">
      <c r="A83" t="s">
        <v>66</v>
      </c>
      <c r="B83" s="3">
        <v>0.318</v>
      </c>
      <c r="C83" s="3">
        <v>0</v>
      </c>
      <c r="D83" s="3">
        <v>4.4999999999999998E-2</v>
      </c>
      <c r="E83" s="3"/>
      <c r="F83" s="3"/>
    </row>
    <row r="84" spans="1:6" x14ac:dyDescent="0.25">
      <c r="A84" t="s">
        <v>71</v>
      </c>
      <c r="B84" s="3">
        <v>0.23899999999999999</v>
      </c>
      <c r="C84" s="3">
        <v>0.106</v>
      </c>
      <c r="D84" s="3">
        <v>1.7999999999999999E-2</v>
      </c>
      <c r="E84" s="3"/>
      <c r="F84" s="3"/>
    </row>
    <row r="85" spans="1:6" x14ac:dyDescent="0.25">
      <c r="A85" t="s">
        <v>31</v>
      </c>
      <c r="B85" s="3">
        <v>0.28599999999999998</v>
      </c>
      <c r="C85" s="3">
        <v>7.0999999999999994E-2</v>
      </c>
      <c r="D85" s="3">
        <v>0</v>
      </c>
      <c r="E85" s="3"/>
      <c r="F85" s="3"/>
    </row>
    <row r="86" spans="1:6" x14ac:dyDescent="0.25">
      <c r="A86" t="s">
        <v>339</v>
      </c>
      <c r="B86" s="3">
        <v>0.25800000000000001</v>
      </c>
      <c r="C86" s="3">
        <v>9.7000000000000003E-2</v>
      </c>
      <c r="D86" s="3">
        <v>0</v>
      </c>
      <c r="E86" s="3"/>
      <c r="F86" s="3"/>
    </row>
    <row r="87" spans="1:6" x14ac:dyDescent="0.25">
      <c r="A87" t="s">
        <v>329</v>
      </c>
      <c r="B87" s="3">
        <v>0.28000000000000003</v>
      </c>
      <c r="C87" s="3">
        <v>6.0999999999999999E-2</v>
      </c>
      <c r="D87" s="3">
        <v>1.2E-2</v>
      </c>
      <c r="E87" s="3"/>
      <c r="F87" s="3"/>
    </row>
    <row r="88" spans="1:6" x14ac:dyDescent="0.25">
      <c r="A88" t="s">
        <v>274</v>
      </c>
      <c r="B88" s="3">
        <v>0.23100000000000001</v>
      </c>
      <c r="C88" s="3">
        <v>0.115</v>
      </c>
      <c r="D88" s="3">
        <v>0</v>
      </c>
      <c r="E88" s="3"/>
      <c r="F88" s="3"/>
    </row>
    <row r="89" spans="1:6" x14ac:dyDescent="0.25">
      <c r="A89" t="s">
        <v>230</v>
      </c>
      <c r="B89" s="3">
        <v>0.27600000000000002</v>
      </c>
      <c r="C89" s="3">
        <v>5.2999999999999999E-2</v>
      </c>
      <c r="D89" s="3">
        <v>1.2999999999999999E-2</v>
      </c>
      <c r="E89" s="3"/>
      <c r="F89" s="3"/>
    </row>
    <row r="90" spans="1:6" x14ac:dyDescent="0.25">
      <c r="A90" t="s">
        <v>22</v>
      </c>
      <c r="B90" s="3">
        <v>0.13300000000000001</v>
      </c>
      <c r="C90" s="3">
        <v>0.13300000000000001</v>
      </c>
      <c r="D90" s="3">
        <v>6.7000000000000004E-2</v>
      </c>
      <c r="E90" s="3"/>
      <c r="F90" s="3"/>
    </row>
    <row r="91" spans="1:6" x14ac:dyDescent="0.25">
      <c r="A91" t="s">
        <v>69</v>
      </c>
      <c r="B91" s="3">
        <v>0.222</v>
      </c>
      <c r="C91" s="3">
        <v>0.111</v>
      </c>
      <c r="D91" s="3">
        <v>0</v>
      </c>
      <c r="E91" s="3"/>
      <c r="F91" s="3"/>
    </row>
    <row r="92" spans="1:6" x14ac:dyDescent="0.25">
      <c r="A92" t="s">
        <v>92</v>
      </c>
      <c r="B92" s="3">
        <v>0.33300000000000002</v>
      </c>
      <c r="C92" s="3">
        <v>0</v>
      </c>
      <c r="D92" s="3">
        <v>0</v>
      </c>
      <c r="E92" s="3"/>
      <c r="F92" s="3"/>
    </row>
    <row r="93" spans="1:6" x14ac:dyDescent="0.25">
      <c r="A93" t="s">
        <v>259</v>
      </c>
      <c r="B93" s="3">
        <v>0.29299999999999998</v>
      </c>
      <c r="C93" s="3">
        <v>2.1999999999999999E-2</v>
      </c>
      <c r="D93" s="3">
        <v>1.0999999999999999E-2</v>
      </c>
      <c r="E93" s="3"/>
      <c r="F93" s="3"/>
    </row>
    <row r="94" spans="1:6" x14ac:dyDescent="0.25">
      <c r="A94" t="s">
        <v>40</v>
      </c>
      <c r="B94" s="3">
        <v>0.23499999999999999</v>
      </c>
      <c r="C94" s="3">
        <v>5.8999999999999997E-2</v>
      </c>
      <c r="D94" s="3">
        <v>2.9000000000000001E-2</v>
      </c>
      <c r="E94" s="3"/>
      <c r="F94" s="3"/>
    </row>
    <row r="95" spans="1:6" x14ac:dyDescent="0.25">
      <c r="A95" t="s">
        <v>46</v>
      </c>
      <c r="B95" s="3">
        <v>0.23499999999999999</v>
      </c>
      <c r="C95" s="3">
        <v>2.9000000000000001E-2</v>
      </c>
      <c r="D95" s="3">
        <v>2.9000000000000001E-2</v>
      </c>
      <c r="E95" s="3"/>
      <c r="F95" s="3"/>
    </row>
    <row r="96" spans="1:6" x14ac:dyDescent="0.25">
      <c r="A96" t="s">
        <v>32</v>
      </c>
      <c r="B96" s="3">
        <v>0.27700000000000002</v>
      </c>
      <c r="C96" s="3">
        <v>0</v>
      </c>
      <c r="D96" s="3">
        <v>0</v>
      </c>
      <c r="E96" s="3"/>
      <c r="F96" s="3"/>
    </row>
    <row r="97" spans="1:6" x14ac:dyDescent="0.25">
      <c r="A97" t="s">
        <v>225</v>
      </c>
      <c r="B97" s="3">
        <v>0.16700000000000001</v>
      </c>
      <c r="C97" s="3">
        <v>5.6000000000000001E-2</v>
      </c>
      <c r="D97" s="3">
        <v>2.8000000000000001E-2</v>
      </c>
      <c r="E97" s="3"/>
      <c r="F97" s="3"/>
    </row>
    <row r="98" spans="1:6" x14ac:dyDescent="0.25">
      <c r="A98" t="s">
        <v>324</v>
      </c>
      <c r="B98" s="3">
        <v>0.16700000000000001</v>
      </c>
      <c r="C98" s="3">
        <v>6.3E-2</v>
      </c>
      <c r="D98" s="3">
        <v>2.1000000000000001E-2</v>
      </c>
      <c r="E98" s="3"/>
      <c r="F98" s="3"/>
    </row>
    <row r="99" spans="1:6" x14ac:dyDescent="0.25">
      <c r="A99" t="s">
        <v>85</v>
      </c>
      <c r="B99" s="3">
        <v>0.154</v>
      </c>
      <c r="C99" s="3">
        <v>5.8000000000000003E-2</v>
      </c>
      <c r="D99" s="3">
        <v>1.9E-2</v>
      </c>
      <c r="E99" s="3"/>
      <c r="F99" s="3"/>
    </row>
    <row r="100" spans="1:6" x14ac:dyDescent="0.25">
      <c r="A100" t="s">
        <v>207</v>
      </c>
      <c r="B100" s="3">
        <v>0.10199999999999999</v>
      </c>
      <c r="C100" s="3">
        <v>9.0999999999999998E-2</v>
      </c>
      <c r="D100" s="3">
        <v>3.4000000000000002E-2</v>
      </c>
      <c r="E100" s="3"/>
      <c r="F100" s="3"/>
    </row>
    <row r="101" spans="1:6" x14ac:dyDescent="0.25">
      <c r="A101" t="s">
        <v>305</v>
      </c>
      <c r="B101" s="3">
        <v>0.182</v>
      </c>
      <c r="C101" s="3">
        <v>3.5999999999999997E-2</v>
      </c>
      <c r="D101" s="3">
        <v>0</v>
      </c>
      <c r="E101" s="3"/>
      <c r="F101" s="3"/>
    </row>
    <row r="102" spans="1:6" x14ac:dyDescent="0.25">
      <c r="A102" t="s">
        <v>334</v>
      </c>
      <c r="B102" s="3">
        <v>0.154</v>
      </c>
      <c r="C102" s="3">
        <v>4.5999999999999999E-2</v>
      </c>
      <c r="D102" s="3">
        <v>0</v>
      </c>
      <c r="E102" s="3"/>
      <c r="F102" s="3"/>
    </row>
    <row r="103" spans="1:6" x14ac:dyDescent="0.25">
      <c r="A103" t="s">
        <v>89</v>
      </c>
      <c r="B103" s="3">
        <v>0.2</v>
      </c>
      <c r="C103" s="3">
        <v>0</v>
      </c>
      <c r="D103" s="3">
        <v>0</v>
      </c>
      <c r="E103" s="3"/>
      <c r="F103" s="3"/>
    </row>
    <row r="104" spans="1:6" x14ac:dyDescent="0.25">
      <c r="A104" t="s">
        <v>249</v>
      </c>
      <c r="B104" s="3">
        <v>0.125</v>
      </c>
      <c r="C104" s="3">
        <v>3.7999999999999999E-2</v>
      </c>
      <c r="D104" s="3">
        <v>0.01</v>
      </c>
      <c r="E104" s="3"/>
      <c r="F104" s="3"/>
    </row>
    <row r="105" spans="1:6" x14ac:dyDescent="0.25">
      <c r="A105" t="s">
        <v>295</v>
      </c>
      <c r="B105" s="3">
        <v>0.13800000000000001</v>
      </c>
      <c r="C105" s="3">
        <v>7.0000000000000001E-3</v>
      </c>
      <c r="D105" s="3">
        <v>7.0000000000000001E-3</v>
      </c>
      <c r="E105" s="3"/>
      <c r="F105" s="3"/>
    </row>
    <row r="106" spans="1:6" x14ac:dyDescent="0.25">
      <c r="A106" t="s">
        <v>314</v>
      </c>
      <c r="B106" s="3">
        <v>0.152</v>
      </c>
      <c r="C106" s="3">
        <v>0</v>
      </c>
      <c r="D106" s="3">
        <v>0</v>
      </c>
      <c r="E106" s="3"/>
      <c r="F106" s="3"/>
    </row>
    <row r="107" spans="1:6" x14ac:dyDescent="0.25">
      <c r="A107" t="s">
        <v>28</v>
      </c>
      <c r="B107" s="3">
        <v>0.121</v>
      </c>
      <c r="C107" s="3">
        <v>0.03</v>
      </c>
      <c r="D107" s="3">
        <v>0</v>
      </c>
      <c r="E107" s="3"/>
      <c r="F107" s="3"/>
    </row>
    <row r="108" spans="1:6" x14ac:dyDescent="0.25">
      <c r="A108" t="s">
        <v>244</v>
      </c>
      <c r="B108" s="3">
        <v>0.14599999999999999</v>
      </c>
      <c r="C108" s="3">
        <v>0</v>
      </c>
      <c r="D108" s="3">
        <v>0</v>
      </c>
      <c r="E108" s="3"/>
      <c r="F108" s="3"/>
    </row>
    <row r="109" spans="1:6" x14ac:dyDescent="0.25">
      <c r="A109" t="s">
        <v>87</v>
      </c>
      <c r="B109" s="3">
        <v>0.14299999999999999</v>
      </c>
      <c r="C109" s="3">
        <v>0</v>
      </c>
      <c r="D109" s="3">
        <v>0</v>
      </c>
      <c r="E109" s="3"/>
      <c r="F109" s="3"/>
    </row>
    <row r="110" spans="1:6" x14ac:dyDescent="0.25">
      <c r="A110" t="s">
        <v>60</v>
      </c>
      <c r="B110" s="3">
        <v>0.108</v>
      </c>
      <c r="C110" s="3">
        <v>2.9000000000000001E-2</v>
      </c>
      <c r="D110" s="3">
        <v>0</v>
      </c>
      <c r="E110" s="3"/>
      <c r="F110" s="3"/>
    </row>
    <row r="111" spans="1:6" x14ac:dyDescent="0.25">
      <c r="A111" t="s">
        <v>97</v>
      </c>
      <c r="B111" s="3">
        <v>0.13300000000000001</v>
      </c>
      <c r="C111" s="3">
        <v>0</v>
      </c>
      <c r="D111" s="3">
        <v>0</v>
      </c>
      <c r="E111" s="3"/>
      <c r="F111" s="3"/>
    </row>
    <row r="112" spans="1:6" x14ac:dyDescent="0.25">
      <c r="A112" s="143" t="s">
        <v>1026</v>
      </c>
      <c r="B112" s="3">
        <v>0.107</v>
      </c>
      <c r="C112" s="3">
        <v>2.4E-2</v>
      </c>
      <c r="D112" s="3">
        <v>0</v>
      </c>
      <c r="E112" s="3"/>
    </row>
    <row r="113" spans="1:5" x14ac:dyDescent="0.25">
      <c r="A113" t="s">
        <v>197</v>
      </c>
      <c r="B113" s="3">
        <v>0.111</v>
      </c>
      <c r="C113" s="3">
        <v>0</v>
      </c>
      <c r="D113" s="3">
        <v>0</v>
      </c>
      <c r="E113" s="3"/>
    </row>
    <row r="114" spans="1:5" x14ac:dyDescent="0.25">
      <c r="A114" t="s">
        <v>27</v>
      </c>
      <c r="B114" s="3">
        <v>0.108</v>
      </c>
      <c r="C114" s="3">
        <v>0</v>
      </c>
      <c r="D114" s="3">
        <v>0</v>
      </c>
      <c r="E114" s="3"/>
    </row>
    <row r="115" spans="1:5" x14ac:dyDescent="0.25">
      <c r="A115" t="s">
        <v>211</v>
      </c>
      <c r="B115" s="3">
        <v>0.106</v>
      </c>
      <c r="C115" s="3">
        <v>0</v>
      </c>
      <c r="D115" s="3">
        <v>0</v>
      </c>
      <c r="E115" s="3"/>
    </row>
    <row r="116" spans="1:5" x14ac:dyDescent="0.25">
      <c r="A116" t="s">
        <v>349</v>
      </c>
      <c r="B116" s="3">
        <v>7.4999999999999997E-2</v>
      </c>
      <c r="C116" s="3">
        <v>1.9E-2</v>
      </c>
      <c r="D116" s="3">
        <v>0</v>
      </c>
      <c r="E116" s="3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17"/>
  <sheetViews>
    <sheetView topLeftCell="H1" zoomScale="80" zoomScaleNormal="80" workbookViewId="0">
      <selection activeCell="E42" sqref="E42"/>
    </sheetView>
  </sheetViews>
  <sheetFormatPr defaultRowHeight="13.2" x14ac:dyDescent="0.25"/>
  <cols>
    <col min="1" max="1" width="32.88671875" customWidth="1"/>
    <col min="2" max="4" width="11.5546875" customWidth="1"/>
    <col min="5" max="5" width="11.44140625" style="106" customWidth="1"/>
    <col min="6" max="256" width="11.5546875" customWidth="1"/>
  </cols>
  <sheetData>
    <row r="4" spans="1:4" x14ac:dyDescent="0.25">
      <c r="B4" s="143" t="s">
        <v>1035</v>
      </c>
      <c r="C4" s="143" t="s">
        <v>1036</v>
      </c>
      <c r="D4" s="143" t="s">
        <v>1037</v>
      </c>
    </row>
    <row r="5" spans="1:4" x14ac:dyDescent="0.25">
      <c r="A5" t="s">
        <v>93</v>
      </c>
      <c r="B5" s="3">
        <v>0.23799999999999999</v>
      </c>
      <c r="C5" s="3">
        <v>0.42899999999999999</v>
      </c>
      <c r="D5" s="3">
        <v>0.28599999999999998</v>
      </c>
    </row>
    <row r="6" spans="1:4" x14ac:dyDescent="0.25">
      <c r="A6" t="s">
        <v>88</v>
      </c>
      <c r="B6" s="3">
        <v>0.316</v>
      </c>
      <c r="C6" s="3">
        <v>0.42099999999999999</v>
      </c>
      <c r="D6" s="3">
        <v>0.21099999999999999</v>
      </c>
    </row>
    <row r="7" spans="1:4" x14ac:dyDescent="0.25">
      <c r="A7" t="s">
        <v>264</v>
      </c>
      <c r="B7" s="3">
        <v>0.32400000000000001</v>
      </c>
      <c r="C7" s="3">
        <v>0.35099999999999998</v>
      </c>
      <c r="D7" s="3">
        <v>0.25700000000000001</v>
      </c>
    </row>
    <row r="8" spans="1:4" x14ac:dyDescent="0.25">
      <c r="A8" t="s">
        <v>74</v>
      </c>
      <c r="B8" s="3">
        <v>0.25</v>
      </c>
      <c r="C8" s="3">
        <v>0.20499999999999999</v>
      </c>
      <c r="D8" s="3">
        <v>0.432</v>
      </c>
    </row>
    <row r="9" spans="1:4" x14ac:dyDescent="0.25">
      <c r="A9" t="s">
        <v>78</v>
      </c>
      <c r="B9" s="3">
        <v>0.29399999999999998</v>
      </c>
      <c r="C9" s="3">
        <v>0.47099999999999997</v>
      </c>
      <c r="D9" s="3">
        <v>0.11799999999999999</v>
      </c>
    </row>
    <row r="10" spans="1:4" x14ac:dyDescent="0.25">
      <c r="A10" t="s">
        <v>1030</v>
      </c>
      <c r="B10" s="3">
        <v>0.41199999999999998</v>
      </c>
      <c r="C10" s="3">
        <v>0.29399999999999998</v>
      </c>
      <c r="D10" s="3">
        <v>0.14699999999999999</v>
      </c>
    </row>
    <row r="11" spans="1:4" x14ac:dyDescent="0.25">
      <c r="A11" t="s">
        <v>63</v>
      </c>
      <c r="B11" s="3">
        <v>0.23200000000000001</v>
      </c>
      <c r="C11" s="3">
        <v>0.375</v>
      </c>
      <c r="D11" s="3">
        <v>0.23200000000000001</v>
      </c>
    </row>
    <row r="12" spans="1:4" x14ac:dyDescent="0.25">
      <c r="A12" t="s">
        <v>309</v>
      </c>
      <c r="B12" s="3">
        <v>0.40500000000000003</v>
      </c>
      <c r="C12" s="3">
        <v>0.33300000000000002</v>
      </c>
      <c r="D12" s="3">
        <v>9.5000000000000001E-2</v>
      </c>
    </row>
    <row r="13" spans="1:4" x14ac:dyDescent="0.25">
      <c r="A13" t="s">
        <v>1028</v>
      </c>
      <c r="B13" s="3">
        <v>0.33300000000000002</v>
      </c>
      <c r="C13" s="3">
        <v>0.23799999999999999</v>
      </c>
      <c r="D13" s="3">
        <v>0.23799999999999999</v>
      </c>
    </row>
    <row r="14" spans="1:4" x14ac:dyDescent="0.25">
      <c r="A14" t="s">
        <v>58</v>
      </c>
      <c r="B14" s="3">
        <v>0.317</v>
      </c>
      <c r="C14" s="3">
        <v>0.317</v>
      </c>
      <c r="D14" s="3">
        <v>0.14599999999999999</v>
      </c>
    </row>
    <row r="15" spans="1:4" x14ac:dyDescent="0.25">
      <c r="A15" t="s">
        <v>1031</v>
      </c>
      <c r="B15" s="3">
        <v>0.44400000000000001</v>
      </c>
      <c r="C15" s="3">
        <v>0.16700000000000001</v>
      </c>
      <c r="D15" s="3">
        <v>0.16700000000000001</v>
      </c>
    </row>
    <row r="16" spans="1:4" x14ac:dyDescent="0.25">
      <c r="A16" t="s">
        <v>84</v>
      </c>
      <c r="B16" s="3">
        <v>0.64700000000000002</v>
      </c>
      <c r="C16" s="3">
        <v>0.11799999999999999</v>
      </c>
      <c r="D16" s="3">
        <v>0</v>
      </c>
    </row>
    <row r="17" spans="1:4" x14ac:dyDescent="0.25">
      <c r="A17" t="s">
        <v>290</v>
      </c>
      <c r="B17" s="3">
        <v>0.32</v>
      </c>
      <c r="C17" s="3">
        <v>0.34</v>
      </c>
      <c r="D17" s="3">
        <v>0.08</v>
      </c>
    </row>
    <row r="18" spans="1:4" x14ac:dyDescent="0.25">
      <c r="A18" t="s">
        <v>1027</v>
      </c>
      <c r="B18" s="3">
        <v>0.52200000000000002</v>
      </c>
      <c r="C18" s="3">
        <v>0.13</v>
      </c>
      <c r="D18" s="3">
        <v>8.6999999999999994E-2</v>
      </c>
    </row>
    <row r="19" spans="1:4" x14ac:dyDescent="0.25">
      <c r="A19" t="s">
        <v>83</v>
      </c>
      <c r="B19" s="3">
        <v>0.52600000000000002</v>
      </c>
      <c r="C19" s="3">
        <v>0.21099999999999999</v>
      </c>
      <c r="D19" s="3">
        <v>0</v>
      </c>
    </row>
    <row r="20" spans="1:4" x14ac:dyDescent="0.25">
      <c r="A20" t="s">
        <v>269</v>
      </c>
      <c r="B20" s="3">
        <v>0.39100000000000001</v>
      </c>
      <c r="C20" s="3">
        <v>0.26100000000000001</v>
      </c>
      <c r="D20" s="3">
        <v>7.1999999999999995E-2</v>
      </c>
    </row>
    <row r="21" spans="1:4" x14ac:dyDescent="0.25">
      <c r="A21" t="s">
        <v>86</v>
      </c>
      <c r="B21" s="3">
        <v>0.38900000000000001</v>
      </c>
      <c r="C21" s="3">
        <v>0.27800000000000002</v>
      </c>
      <c r="D21" s="3">
        <v>5.6000000000000001E-2</v>
      </c>
    </row>
    <row r="22" spans="1:4" x14ac:dyDescent="0.25">
      <c r="A22" t="s">
        <v>1032</v>
      </c>
      <c r="B22" s="3">
        <v>0.5</v>
      </c>
      <c r="C22" s="3">
        <v>0.16700000000000001</v>
      </c>
      <c r="D22" s="3">
        <v>4.2000000000000003E-2</v>
      </c>
    </row>
    <row r="23" spans="1:4" x14ac:dyDescent="0.25">
      <c r="A23" t="s">
        <v>319</v>
      </c>
      <c r="B23" s="3">
        <v>0.46500000000000002</v>
      </c>
      <c r="C23" s="3">
        <v>0.21099999999999999</v>
      </c>
      <c r="D23" s="3">
        <v>1.4E-2</v>
      </c>
    </row>
    <row r="24" spans="1:4" x14ac:dyDescent="0.25">
      <c r="A24" t="s">
        <v>1029</v>
      </c>
      <c r="B24" s="3">
        <v>0.4</v>
      </c>
      <c r="C24" s="3">
        <v>0.2</v>
      </c>
      <c r="D24" s="3">
        <v>6.7000000000000004E-2</v>
      </c>
    </row>
    <row r="25" spans="1:4" x14ac:dyDescent="0.25">
      <c r="A25" t="s">
        <v>61</v>
      </c>
      <c r="B25" s="3">
        <v>0.46800000000000003</v>
      </c>
      <c r="C25" s="3">
        <v>0.14499999999999999</v>
      </c>
      <c r="D25" s="3">
        <v>4.8000000000000001E-2</v>
      </c>
    </row>
    <row r="26" spans="1:4" x14ac:dyDescent="0.25">
      <c r="A26" t="s">
        <v>26</v>
      </c>
      <c r="B26" s="3">
        <v>0.45500000000000002</v>
      </c>
      <c r="C26" s="3">
        <v>0.182</v>
      </c>
      <c r="D26" s="3">
        <v>0</v>
      </c>
    </row>
    <row r="27" spans="1:4" x14ac:dyDescent="0.25">
      <c r="A27" t="s">
        <v>202</v>
      </c>
      <c r="B27" s="3">
        <v>0.40300000000000002</v>
      </c>
      <c r="C27" s="3">
        <v>0.189</v>
      </c>
      <c r="D27" s="3">
        <v>2.9000000000000001E-2</v>
      </c>
    </row>
    <row r="28" spans="1:4" x14ac:dyDescent="0.25">
      <c r="A28" t="s">
        <v>64</v>
      </c>
      <c r="B28" s="3">
        <v>0.308</v>
      </c>
      <c r="C28" s="3">
        <v>0.23100000000000001</v>
      </c>
      <c r="D28" s="3">
        <v>7.6999999999999999E-2</v>
      </c>
    </row>
    <row r="29" spans="1:4" x14ac:dyDescent="0.25">
      <c r="A29" t="s">
        <v>21</v>
      </c>
      <c r="B29" s="3">
        <v>0.38600000000000001</v>
      </c>
      <c r="C29" s="3">
        <v>0.158</v>
      </c>
      <c r="D29" s="3">
        <v>7.0000000000000007E-2</v>
      </c>
    </row>
    <row r="30" spans="1:4" x14ac:dyDescent="0.25">
      <c r="A30" t="s">
        <v>254</v>
      </c>
      <c r="B30" s="3">
        <v>0.432</v>
      </c>
      <c r="C30" s="3">
        <v>0.16800000000000001</v>
      </c>
      <c r="D30" s="3">
        <v>1.0999999999999999E-2</v>
      </c>
    </row>
    <row r="31" spans="1:4" x14ac:dyDescent="0.25">
      <c r="A31" t="s">
        <v>75</v>
      </c>
      <c r="B31" s="3">
        <v>0.45500000000000002</v>
      </c>
      <c r="C31" s="3">
        <v>9.0999999999999998E-2</v>
      </c>
      <c r="D31" s="3">
        <v>6.0999999999999999E-2</v>
      </c>
    </row>
    <row r="32" spans="1:4" x14ac:dyDescent="0.25">
      <c r="A32" t="s">
        <v>344</v>
      </c>
      <c r="B32" s="3">
        <v>0.442</v>
      </c>
      <c r="C32" s="3">
        <v>0.11600000000000001</v>
      </c>
      <c r="D32" s="3">
        <v>4.7E-2</v>
      </c>
    </row>
    <row r="33" spans="1:4" x14ac:dyDescent="0.25">
      <c r="A33" t="s">
        <v>80</v>
      </c>
      <c r="B33" s="3">
        <v>0.36799999999999999</v>
      </c>
      <c r="C33" s="3">
        <v>0.184</v>
      </c>
      <c r="D33" s="3">
        <v>5.2999999999999999E-2</v>
      </c>
    </row>
    <row r="34" spans="1:4" x14ac:dyDescent="0.25">
      <c r="A34" t="s">
        <v>25</v>
      </c>
      <c r="B34" s="3">
        <v>0.33300000000000002</v>
      </c>
      <c r="C34" s="3">
        <v>0.16700000000000001</v>
      </c>
      <c r="D34" s="3">
        <v>0.1</v>
      </c>
    </row>
    <row r="35" spans="1:4" x14ac:dyDescent="0.25">
      <c r="A35" t="s">
        <v>47</v>
      </c>
      <c r="B35" s="3">
        <v>0.313</v>
      </c>
      <c r="C35" s="3">
        <v>0.125</v>
      </c>
      <c r="D35" s="3">
        <v>0.156</v>
      </c>
    </row>
    <row r="36" spans="1:4" x14ac:dyDescent="0.25">
      <c r="A36" t="s">
        <v>329</v>
      </c>
      <c r="B36" s="3">
        <v>0.39500000000000002</v>
      </c>
      <c r="C36" s="3">
        <v>0.17299999999999999</v>
      </c>
      <c r="D36" s="3">
        <v>2.5000000000000001E-2</v>
      </c>
    </row>
    <row r="37" spans="1:4" x14ac:dyDescent="0.25">
      <c r="A37" t="s">
        <v>677</v>
      </c>
      <c r="B37" s="3">
        <v>0.41</v>
      </c>
      <c r="C37" s="3">
        <v>0.157</v>
      </c>
      <c r="D37" s="3">
        <v>2.4E-2</v>
      </c>
    </row>
    <row r="38" spans="1:4" x14ac:dyDescent="0.25">
      <c r="A38" t="s">
        <v>23</v>
      </c>
      <c r="B38" s="3">
        <v>0.316</v>
      </c>
      <c r="C38" s="3">
        <v>0.21099999999999999</v>
      </c>
      <c r="D38" s="3">
        <v>5.2999999999999999E-2</v>
      </c>
    </row>
    <row r="39" spans="1:4" x14ac:dyDescent="0.25">
      <c r="A39" t="s">
        <v>1023</v>
      </c>
      <c r="B39" s="3">
        <v>0.47599999999999998</v>
      </c>
      <c r="C39" s="3">
        <v>4.8000000000000001E-2</v>
      </c>
      <c r="D39" s="3">
        <v>4.8000000000000001E-2</v>
      </c>
    </row>
    <row r="40" spans="1:4" x14ac:dyDescent="0.25">
      <c r="A40" t="s">
        <v>1022</v>
      </c>
      <c r="B40" s="3">
        <v>0.33300000000000002</v>
      </c>
      <c r="C40" s="3">
        <v>0.17899999999999999</v>
      </c>
      <c r="D40" s="3">
        <v>5.0999999999999997E-2</v>
      </c>
    </row>
    <row r="41" spans="1:4" x14ac:dyDescent="0.25">
      <c r="A41" t="s">
        <v>300</v>
      </c>
      <c r="B41" s="3">
        <v>0.3</v>
      </c>
      <c r="C41" s="3">
        <v>0.24</v>
      </c>
      <c r="D41" s="3">
        <v>0.02</v>
      </c>
    </row>
    <row r="42" spans="1:4" x14ac:dyDescent="0.25">
      <c r="A42" t="s">
        <v>285</v>
      </c>
      <c r="B42" s="3">
        <v>0.41199999999999998</v>
      </c>
      <c r="C42" s="3">
        <v>0.14699999999999999</v>
      </c>
      <c r="D42" s="3">
        <v>0</v>
      </c>
    </row>
    <row r="43" spans="1:4" x14ac:dyDescent="0.25">
      <c r="A43" t="s">
        <v>81</v>
      </c>
      <c r="B43" s="3">
        <v>0.308</v>
      </c>
      <c r="C43" s="3">
        <v>0.154</v>
      </c>
      <c r="D43" s="3">
        <v>7.6999999999999999E-2</v>
      </c>
    </row>
    <row r="44" spans="1:4" x14ac:dyDescent="0.25">
      <c r="A44" t="s">
        <v>62</v>
      </c>
      <c r="B44" s="3">
        <v>0.42299999999999999</v>
      </c>
      <c r="C44" s="3">
        <v>0.115</v>
      </c>
      <c r="D44" s="3">
        <v>0</v>
      </c>
    </row>
    <row r="45" spans="1:4" x14ac:dyDescent="0.25">
      <c r="A45" t="s">
        <v>279</v>
      </c>
      <c r="B45" s="3">
        <v>0.42899999999999999</v>
      </c>
      <c r="C45" s="3">
        <v>0.107</v>
      </c>
      <c r="D45" s="3">
        <v>0</v>
      </c>
    </row>
    <row r="46" spans="1:4" x14ac:dyDescent="0.25">
      <c r="A46" t="s">
        <v>339</v>
      </c>
      <c r="B46" s="3">
        <v>0.23300000000000001</v>
      </c>
      <c r="C46" s="3">
        <v>0.26700000000000002</v>
      </c>
      <c r="D46" s="3">
        <v>3.3000000000000002E-2</v>
      </c>
    </row>
    <row r="47" spans="1:4" x14ac:dyDescent="0.25">
      <c r="A47" t="s">
        <v>96</v>
      </c>
      <c r="B47" s="3">
        <v>0.438</v>
      </c>
      <c r="C47" s="3">
        <v>3.1E-2</v>
      </c>
      <c r="D47" s="3">
        <v>6.3E-2</v>
      </c>
    </row>
    <row r="48" spans="1:4" x14ac:dyDescent="0.25">
      <c r="A48" t="s">
        <v>44</v>
      </c>
      <c r="B48" s="3">
        <v>0.35299999999999998</v>
      </c>
      <c r="C48" s="3">
        <v>0.17599999999999999</v>
      </c>
      <c r="D48" s="3">
        <v>0</v>
      </c>
    </row>
    <row r="49" spans="1:4" x14ac:dyDescent="0.25">
      <c r="A49" t="s">
        <v>76</v>
      </c>
      <c r="B49" s="3">
        <v>0.42899999999999999</v>
      </c>
      <c r="C49" s="3">
        <v>9.5000000000000001E-2</v>
      </c>
      <c r="D49" s="3">
        <v>0</v>
      </c>
    </row>
    <row r="50" spans="1:4" x14ac:dyDescent="0.25">
      <c r="A50" t="s">
        <v>259</v>
      </c>
      <c r="B50" s="3">
        <v>0.43</v>
      </c>
      <c r="C50" s="3">
        <v>7.4999999999999997E-2</v>
      </c>
      <c r="D50" s="3">
        <v>1.0999999999999999E-2</v>
      </c>
    </row>
    <row r="51" spans="1:4" x14ac:dyDescent="0.25">
      <c r="A51" t="s">
        <v>65</v>
      </c>
      <c r="B51" s="3">
        <v>0.375</v>
      </c>
      <c r="C51" s="3">
        <v>6.3E-2</v>
      </c>
      <c r="D51" s="3">
        <v>6.3E-2</v>
      </c>
    </row>
    <row r="52" spans="1:4" x14ac:dyDescent="0.25">
      <c r="A52" t="s">
        <v>274</v>
      </c>
      <c r="B52" s="3">
        <v>0.42299999999999999</v>
      </c>
      <c r="C52" s="3">
        <v>5.8000000000000003E-2</v>
      </c>
      <c r="D52" s="3">
        <v>1.9E-2</v>
      </c>
    </row>
    <row r="53" spans="1:4" x14ac:dyDescent="0.25">
      <c r="A53" t="s">
        <v>20</v>
      </c>
      <c r="B53" s="3">
        <v>0.5</v>
      </c>
      <c r="C53" s="3">
        <v>0</v>
      </c>
      <c r="D53" s="3">
        <v>0</v>
      </c>
    </row>
    <row r="54" spans="1:4" x14ac:dyDescent="0.25">
      <c r="A54" t="s">
        <v>1024</v>
      </c>
      <c r="B54" s="3">
        <v>0.375</v>
      </c>
      <c r="C54" s="3">
        <v>7.4999999999999997E-2</v>
      </c>
      <c r="D54" s="3">
        <v>0.05</v>
      </c>
    </row>
    <row r="55" spans="1:4" x14ac:dyDescent="0.25">
      <c r="A55" t="s">
        <v>59</v>
      </c>
      <c r="B55" s="3">
        <v>0.41399999999999998</v>
      </c>
      <c r="C55" s="3">
        <v>8.5999999999999993E-2</v>
      </c>
      <c r="D55" s="3">
        <v>0</v>
      </c>
    </row>
    <row r="56" spans="1:4" x14ac:dyDescent="0.25">
      <c r="A56" t="s">
        <v>79</v>
      </c>
      <c r="B56" s="3">
        <v>0.5</v>
      </c>
      <c r="C56" s="3">
        <v>0</v>
      </c>
      <c r="D56" s="3">
        <v>0</v>
      </c>
    </row>
    <row r="57" spans="1:4" x14ac:dyDescent="0.25">
      <c r="A57" t="s">
        <v>235</v>
      </c>
      <c r="B57" s="3">
        <v>0.35499999999999998</v>
      </c>
      <c r="C57" s="3">
        <v>0.115</v>
      </c>
      <c r="D57" s="3">
        <v>2.7E-2</v>
      </c>
    </row>
    <row r="58" spans="1:4" x14ac:dyDescent="0.25">
      <c r="A58" t="s">
        <v>94</v>
      </c>
      <c r="B58" s="3">
        <v>0.34799999999999998</v>
      </c>
      <c r="C58" s="3">
        <v>8.6999999999999994E-2</v>
      </c>
      <c r="D58" s="3">
        <v>4.2999999999999997E-2</v>
      </c>
    </row>
    <row r="59" spans="1:4" x14ac:dyDescent="0.25">
      <c r="A59" t="s">
        <v>240</v>
      </c>
      <c r="B59" s="3">
        <v>0.249</v>
      </c>
      <c r="C59" s="3">
        <v>0.17299999999999999</v>
      </c>
      <c r="D59" s="3">
        <v>5.1999999999999998E-2</v>
      </c>
    </row>
    <row r="60" spans="1:4" x14ac:dyDescent="0.25">
      <c r="A60" t="s">
        <v>230</v>
      </c>
      <c r="B60" s="3">
        <v>0.35399999999999998</v>
      </c>
      <c r="C60" s="3">
        <v>0.10100000000000001</v>
      </c>
      <c r="D60" s="3">
        <v>1.2999999999999999E-2</v>
      </c>
    </row>
    <row r="61" spans="1:4" x14ac:dyDescent="0.25">
      <c r="B61" s="143" t="s">
        <v>1035</v>
      </c>
      <c r="C61" s="143" t="s">
        <v>1036</v>
      </c>
      <c r="D61" s="143" t="s">
        <v>1037</v>
      </c>
    </row>
    <row r="62" spans="1:4" x14ac:dyDescent="0.25">
      <c r="A62" t="s">
        <v>73</v>
      </c>
      <c r="B62" s="3">
        <v>0.308</v>
      </c>
      <c r="C62" s="3">
        <v>7.6999999999999999E-2</v>
      </c>
      <c r="D62" s="3">
        <v>7.6999999999999999E-2</v>
      </c>
    </row>
    <row r="63" spans="1:4" x14ac:dyDescent="0.25">
      <c r="A63" t="s">
        <v>71</v>
      </c>
      <c r="B63" s="3">
        <v>0.39300000000000002</v>
      </c>
      <c r="C63" s="3">
        <v>5.3999999999999999E-2</v>
      </c>
      <c r="D63" s="3">
        <v>8.9999999999999993E-3</v>
      </c>
    </row>
    <row r="64" spans="1:4" x14ac:dyDescent="0.25">
      <c r="A64" t="s">
        <v>90</v>
      </c>
      <c r="B64" s="3">
        <v>0.28999999999999998</v>
      </c>
      <c r="C64" s="3">
        <v>9.7000000000000003E-2</v>
      </c>
      <c r="D64" s="3">
        <v>6.5000000000000002E-2</v>
      </c>
    </row>
    <row r="65" spans="1:4" x14ac:dyDescent="0.25">
      <c r="A65" t="s">
        <v>67</v>
      </c>
      <c r="B65" s="3">
        <v>0.222</v>
      </c>
      <c r="C65" s="3">
        <v>0.111</v>
      </c>
      <c r="D65" s="3">
        <v>0.111</v>
      </c>
    </row>
    <row r="66" spans="1:4" x14ac:dyDescent="0.25">
      <c r="A66" t="s">
        <v>77</v>
      </c>
      <c r="B66" s="3">
        <v>0.375</v>
      </c>
      <c r="C66" s="3">
        <v>0</v>
      </c>
      <c r="D66" s="3">
        <v>4.2000000000000003E-2</v>
      </c>
    </row>
    <row r="67" spans="1:4" x14ac:dyDescent="0.25">
      <c r="A67" t="s">
        <v>42</v>
      </c>
      <c r="B67" s="3">
        <v>0.33300000000000002</v>
      </c>
      <c r="C67" s="3">
        <v>8.3000000000000004E-2</v>
      </c>
      <c r="D67" s="3">
        <v>0</v>
      </c>
    </row>
    <row r="68" spans="1:4" x14ac:dyDescent="0.25">
      <c r="A68" t="s">
        <v>24</v>
      </c>
      <c r="B68" s="3">
        <v>0.32400000000000001</v>
      </c>
      <c r="C68" s="3">
        <v>8.7999999999999995E-2</v>
      </c>
      <c r="D68" s="3">
        <v>0</v>
      </c>
    </row>
    <row r="69" spans="1:4" x14ac:dyDescent="0.25">
      <c r="A69" s="143" t="s">
        <v>376</v>
      </c>
      <c r="B69" s="3">
        <v>0.22500000000000001</v>
      </c>
      <c r="C69" s="3">
        <v>0.15</v>
      </c>
      <c r="D69" s="3">
        <v>2.5000000000000001E-2</v>
      </c>
    </row>
    <row r="70" spans="1:4" x14ac:dyDescent="0.25">
      <c r="A70" t="s">
        <v>1025</v>
      </c>
      <c r="B70" s="3">
        <v>0.36699999999999999</v>
      </c>
      <c r="C70" s="3">
        <v>3.3000000000000002E-2</v>
      </c>
      <c r="D70" s="3">
        <v>0</v>
      </c>
    </row>
    <row r="71" spans="1:4" x14ac:dyDescent="0.25">
      <c r="A71" t="s">
        <v>82</v>
      </c>
      <c r="B71" s="3">
        <v>0.4</v>
      </c>
      <c r="C71" s="3">
        <v>0</v>
      </c>
      <c r="D71" s="3">
        <v>0</v>
      </c>
    </row>
    <row r="72" spans="1:4" x14ac:dyDescent="0.25">
      <c r="A72" t="s">
        <v>31</v>
      </c>
      <c r="B72" s="3">
        <v>0.308</v>
      </c>
      <c r="C72" s="3">
        <v>7.6999999999999999E-2</v>
      </c>
      <c r="D72" s="3">
        <v>0</v>
      </c>
    </row>
    <row r="73" spans="1:4" x14ac:dyDescent="0.25">
      <c r="A73" t="s">
        <v>87</v>
      </c>
      <c r="B73" s="3">
        <v>0.38500000000000001</v>
      </c>
      <c r="C73" s="3">
        <v>0</v>
      </c>
      <c r="D73" s="3">
        <v>0</v>
      </c>
    </row>
    <row r="74" spans="1:4" x14ac:dyDescent="0.25">
      <c r="A74" t="s">
        <v>305</v>
      </c>
      <c r="B74" s="3">
        <v>0.255</v>
      </c>
      <c r="C74" s="3">
        <v>0.109</v>
      </c>
      <c r="D74" s="3">
        <v>1.7999999999999999E-2</v>
      </c>
    </row>
    <row r="75" spans="1:4" x14ac:dyDescent="0.25">
      <c r="A75" t="s">
        <v>45</v>
      </c>
      <c r="B75" s="3">
        <v>0.32400000000000001</v>
      </c>
      <c r="C75" s="3">
        <v>5.3999999999999999E-2</v>
      </c>
      <c r="D75" s="3">
        <v>0</v>
      </c>
    </row>
    <row r="76" spans="1:4" x14ac:dyDescent="0.25">
      <c r="A76" t="s">
        <v>85</v>
      </c>
      <c r="B76" s="3">
        <v>0.27500000000000002</v>
      </c>
      <c r="C76" s="3">
        <v>7.8E-2</v>
      </c>
      <c r="D76" s="3">
        <v>0.02</v>
      </c>
    </row>
    <row r="77" spans="1:4" x14ac:dyDescent="0.25">
      <c r="A77" t="s">
        <v>99</v>
      </c>
      <c r="B77" s="3">
        <v>0.36399999999999999</v>
      </c>
      <c r="C77" s="3">
        <v>0</v>
      </c>
      <c r="D77" s="3">
        <v>0</v>
      </c>
    </row>
    <row r="78" spans="1:4" x14ac:dyDescent="0.25">
      <c r="A78" t="s">
        <v>70</v>
      </c>
      <c r="B78" s="3">
        <v>0.22700000000000001</v>
      </c>
      <c r="C78" s="3">
        <v>9.0999999999999998E-2</v>
      </c>
      <c r="D78" s="3">
        <v>4.4999999999999998E-2</v>
      </c>
    </row>
    <row r="79" spans="1:4" x14ac:dyDescent="0.25">
      <c r="A79" t="s">
        <v>22</v>
      </c>
      <c r="B79" s="3">
        <v>0.28599999999999998</v>
      </c>
      <c r="C79" s="3">
        <v>7.0999999999999994E-2</v>
      </c>
      <c r="D79" s="3">
        <v>0</v>
      </c>
    </row>
    <row r="80" spans="1:4" x14ac:dyDescent="0.25">
      <c r="A80" t="s">
        <v>91</v>
      </c>
      <c r="B80" s="3">
        <v>0.28599999999999998</v>
      </c>
      <c r="C80" s="3">
        <v>7.0999999999999994E-2</v>
      </c>
      <c r="D80" s="3">
        <v>0</v>
      </c>
    </row>
    <row r="81" spans="1:4" x14ac:dyDescent="0.25">
      <c r="A81" t="s">
        <v>60</v>
      </c>
      <c r="B81" s="3">
        <v>0.33</v>
      </c>
      <c r="C81" s="3">
        <v>0.02</v>
      </c>
      <c r="D81" s="3">
        <v>0</v>
      </c>
    </row>
    <row r="82" spans="1:4" x14ac:dyDescent="0.25">
      <c r="A82" t="s">
        <v>38</v>
      </c>
      <c r="B82" s="3">
        <v>0.22900000000000001</v>
      </c>
      <c r="C82" s="3">
        <v>5.7000000000000002E-2</v>
      </c>
      <c r="D82" s="3">
        <v>5.7000000000000002E-2</v>
      </c>
    </row>
    <row r="83" spans="1:4" x14ac:dyDescent="0.25">
      <c r="A83" t="s">
        <v>43</v>
      </c>
      <c r="B83" s="3">
        <v>0.26700000000000002</v>
      </c>
      <c r="C83" s="3">
        <v>0</v>
      </c>
      <c r="D83" s="3">
        <v>6.7000000000000004E-2</v>
      </c>
    </row>
    <row r="84" spans="1:4" x14ac:dyDescent="0.25">
      <c r="A84" t="s">
        <v>35</v>
      </c>
      <c r="B84" s="3">
        <v>0.33300000000000002</v>
      </c>
      <c r="C84" s="3">
        <v>0</v>
      </c>
      <c r="D84" s="3">
        <v>0</v>
      </c>
    </row>
    <row r="85" spans="1:4" x14ac:dyDescent="0.25">
      <c r="A85" t="s">
        <v>98</v>
      </c>
      <c r="B85" s="3">
        <v>0.24199999999999999</v>
      </c>
      <c r="C85" s="3">
        <v>9.0999999999999998E-2</v>
      </c>
      <c r="D85" s="3">
        <v>0</v>
      </c>
    </row>
    <row r="86" spans="1:4" x14ac:dyDescent="0.25">
      <c r="A86" t="s">
        <v>334</v>
      </c>
      <c r="B86" s="3">
        <v>0.23400000000000001</v>
      </c>
      <c r="C86" s="3">
        <v>7.8E-2</v>
      </c>
      <c r="D86" s="3">
        <v>1.6E-2</v>
      </c>
    </row>
    <row r="87" spans="1:4" x14ac:dyDescent="0.25">
      <c r="A87" t="s">
        <v>324</v>
      </c>
      <c r="B87" s="3">
        <v>0.217</v>
      </c>
      <c r="C87" s="3">
        <v>8.6999999999999994E-2</v>
      </c>
      <c r="D87" s="3">
        <v>2.1999999999999999E-2</v>
      </c>
    </row>
    <row r="88" spans="1:4" x14ac:dyDescent="0.25">
      <c r="A88" t="s">
        <v>295</v>
      </c>
      <c r="B88" s="3">
        <v>0.26100000000000001</v>
      </c>
      <c r="C88" s="3">
        <v>5.8000000000000003E-2</v>
      </c>
      <c r="D88" s="3">
        <v>0</v>
      </c>
    </row>
    <row r="89" spans="1:4" x14ac:dyDescent="0.25">
      <c r="A89" t="s">
        <v>66</v>
      </c>
      <c r="B89" s="3">
        <v>0.27300000000000002</v>
      </c>
      <c r="C89" s="3">
        <v>4.4999999999999998E-2</v>
      </c>
      <c r="D89" s="3">
        <v>0</v>
      </c>
    </row>
    <row r="90" spans="1:4" x14ac:dyDescent="0.25">
      <c r="A90" t="s">
        <v>39</v>
      </c>
      <c r="B90" s="3">
        <v>0.26300000000000001</v>
      </c>
      <c r="C90" s="3">
        <v>5.2999999999999999E-2</v>
      </c>
      <c r="D90" s="3">
        <v>0</v>
      </c>
    </row>
    <row r="91" spans="1:4" x14ac:dyDescent="0.25">
      <c r="A91" t="s">
        <v>41</v>
      </c>
      <c r="B91" s="3">
        <v>0.188</v>
      </c>
      <c r="C91" s="3">
        <v>0.125</v>
      </c>
      <c r="D91" s="3">
        <v>0</v>
      </c>
    </row>
    <row r="92" spans="1:4" x14ac:dyDescent="0.25">
      <c r="A92" t="s">
        <v>249</v>
      </c>
      <c r="B92" s="3">
        <v>0.26200000000000001</v>
      </c>
      <c r="C92" s="3">
        <v>3.9E-2</v>
      </c>
      <c r="D92" s="3">
        <v>0.01</v>
      </c>
    </row>
    <row r="93" spans="1:4" x14ac:dyDescent="0.25">
      <c r="A93" t="s">
        <v>72</v>
      </c>
      <c r="B93" s="3">
        <v>0.308</v>
      </c>
      <c r="C93" s="3">
        <v>0</v>
      </c>
      <c r="D93" s="3">
        <v>0</v>
      </c>
    </row>
    <row r="94" spans="1:4" x14ac:dyDescent="0.25">
      <c r="A94" t="s">
        <v>92</v>
      </c>
      <c r="B94" s="3">
        <v>0.30399999999999999</v>
      </c>
      <c r="C94" s="3">
        <v>0</v>
      </c>
      <c r="D94" s="3">
        <v>0</v>
      </c>
    </row>
    <row r="95" spans="1:4" x14ac:dyDescent="0.25">
      <c r="A95" t="s">
        <v>207</v>
      </c>
      <c r="B95" s="3">
        <v>0.17</v>
      </c>
      <c r="C95" s="3">
        <v>9.0999999999999998E-2</v>
      </c>
      <c r="D95" s="3">
        <v>2.3E-2</v>
      </c>
    </row>
    <row r="96" spans="1:4" x14ac:dyDescent="0.25">
      <c r="A96" t="s">
        <v>37</v>
      </c>
      <c r="B96" s="3">
        <v>0.182</v>
      </c>
      <c r="C96" s="3">
        <v>9.0999999999999998E-2</v>
      </c>
      <c r="D96" s="3">
        <v>0</v>
      </c>
    </row>
    <row r="97" spans="1:4" x14ac:dyDescent="0.25">
      <c r="A97" t="s">
        <v>46</v>
      </c>
      <c r="B97" s="3">
        <v>0.24199999999999999</v>
      </c>
      <c r="C97" s="3">
        <v>0.03</v>
      </c>
      <c r="D97" s="3">
        <v>0</v>
      </c>
    </row>
    <row r="98" spans="1:4" x14ac:dyDescent="0.25">
      <c r="A98" t="s">
        <v>68</v>
      </c>
      <c r="B98" s="3">
        <v>0.22800000000000001</v>
      </c>
      <c r="C98" s="3">
        <v>2.4E-2</v>
      </c>
      <c r="D98" s="3">
        <v>8.0000000000000002E-3</v>
      </c>
    </row>
    <row r="99" spans="1:4" x14ac:dyDescent="0.25">
      <c r="A99" t="s">
        <v>349</v>
      </c>
      <c r="B99" s="3">
        <v>0.217</v>
      </c>
      <c r="C99" s="3">
        <v>2.8000000000000001E-2</v>
      </c>
      <c r="D99" s="3">
        <v>0</v>
      </c>
    </row>
    <row r="100" spans="1:4" x14ac:dyDescent="0.25">
      <c r="A100" t="s">
        <v>225</v>
      </c>
      <c r="B100" s="3">
        <v>0.189</v>
      </c>
      <c r="C100" s="3">
        <v>2.7E-2</v>
      </c>
      <c r="D100" s="3">
        <v>2.7E-2</v>
      </c>
    </row>
    <row r="101" spans="1:4" x14ac:dyDescent="0.25">
      <c r="A101" t="s">
        <v>314</v>
      </c>
      <c r="B101" s="3">
        <v>0.17399999999999999</v>
      </c>
      <c r="C101" s="3">
        <v>6.5000000000000002E-2</v>
      </c>
      <c r="D101" s="3">
        <v>0</v>
      </c>
    </row>
    <row r="102" spans="1:4" x14ac:dyDescent="0.25">
      <c r="A102" t="s">
        <v>69</v>
      </c>
      <c r="B102" s="3">
        <v>0.17599999999999999</v>
      </c>
      <c r="C102" s="3">
        <v>5.8999999999999997E-2</v>
      </c>
      <c r="D102" s="3">
        <v>0</v>
      </c>
    </row>
    <row r="103" spans="1:4" x14ac:dyDescent="0.25">
      <c r="A103" t="s">
        <v>89</v>
      </c>
      <c r="B103" s="3">
        <v>0.17100000000000001</v>
      </c>
      <c r="C103" s="3">
        <v>5.7000000000000002E-2</v>
      </c>
      <c r="D103" s="3">
        <v>0</v>
      </c>
    </row>
    <row r="104" spans="1:4" x14ac:dyDescent="0.25">
      <c r="A104" s="143" t="s">
        <v>387</v>
      </c>
      <c r="B104" s="3">
        <v>0.185</v>
      </c>
      <c r="C104" s="3">
        <v>3.6999999999999998E-2</v>
      </c>
      <c r="D104" s="3">
        <v>0</v>
      </c>
    </row>
    <row r="105" spans="1:4" x14ac:dyDescent="0.25">
      <c r="A105" t="s">
        <v>32</v>
      </c>
      <c r="B105" s="3">
        <v>0.19600000000000001</v>
      </c>
      <c r="C105" s="3">
        <v>2.1999999999999999E-2</v>
      </c>
      <c r="D105" s="3">
        <v>0</v>
      </c>
    </row>
    <row r="106" spans="1:4" x14ac:dyDescent="0.25">
      <c r="A106" t="s">
        <v>40</v>
      </c>
      <c r="B106" s="3">
        <v>0.182</v>
      </c>
      <c r="C106" s="3">
        <v>0.03</v>
      </c>
      <c r="D106" s="3">
        <v>0</v>
      </c>
    </row>
    <row r="107" spans="1:4" x14ac:dyDescent="0.25">
      <c r="A107" t="s">
        <v>197</v>
      </c>
      <c r="B107" s="3">
        <v>0.19400000000000001</v>
      </c>
      <c r="C107" s="3">
        <v>1.6E-2</v>
      </c>
      <c r="D107" s="3">
        <v>0</v>
      </c>
    </row>
    <row r="108" spans="1:4" x14ac:dyDescent="0.25">
      <c r="A108" s="143" t="s">
        <v>1026</v>
      </c>
      <c r="B108" s="3">
        <v>0.16300000000000001</v>
      </c>
      <c r="C108" s="3">
        <v>4.7E-2</v>
      </c>
      <c r="D108" s="3">
        <v>0</v>
      </c>
    </row>
    <row r="109" spans="1:4" x14ac:dyDescent="0.25">
      <c r="A109" t="s">
        <v>36</v>
      </c>
      <c r="B109" s="3">
        <v>0.2</v>
      </c>
      <c r="C109" s="3">
        <v>0</v>
      </c>
      <c r="D109" s="3">
        <v>0</v>
      </c>
    </row>
    <row r="110" spans="1:4" x14ac:dyDescent="0.25">
      <c r="A110" t="s">
        <v>27</v>
      </c>
      <c r="B110" s="3">
        <v>0.19400000000000001</v>
      </c>
      <c r="C110" s="3">
        <v>0</v>
      </c>
      <c r="D110" s="3">
        <v>0</v>
      </c>
    </row>
    <row r="111" spans="1:4" x14ac:dyDescent="0.25">
      <c r="A111" t="s">
        <v>211</v>
      </c>
      <c r="B111" s="3">
        <v>0.154</v>
      </c>
      <c r="C111" s="3">
        <v>1.4999999999999999E-2</v>
      </c>
      <c r="D111" s="3">
        <v>1.4999999999999999E-2</v>
      </c>
    </row>
    <row r="112" spans="1:4" x14ac:dyDescent="0.25">
      <c r="A112" t="s">
        <v>34</v>
      </c>
      <c r="B112" s="3">
        <v>0.182</v>
      </c>
      <c r="C112" s="3">
        <v>0</v>
      </c>
      <c r="D112" s="3">
        <v>0</v>
      </c>
    </row>
    <row r="113" spans="1:4" x14ac:dyDescent="0.25">
      <c r="A113" t="s">
        <v>30</v>
      </c>
      <c r="B113" s="3">
        <v>0.16700000000000001</v>
      </c>
      <c r="C113" s="3">
        <v>0</v>
      </c>
      <c r="D113" s="3">
        <v>0</v>
      </c>
    </row>
    <row r="114" spans="1:4" x14ac:dyDescent="0.25">
      <c r="A114" t="s">
        <v>97</v>
      </c>
      <c r="B114" s="3">
        <v>0.13600000000000001</v>
      </c>
      <c r="C114" s="3">
        <v>0</v>
      </c>
      <c r="D114" s="3">
        <v>2.3E-2</v>
      </c>
    </row>
    <row r="115" spans="1:4" x14ac:dyDescent="0.25">
      <c r="A115" t="s">
        <v>244</v>
      </c>
      <c r="B115" s="3">
        <v>0.14499999999999999</v>
      </c>
      <c r="C115" s="3">
        <v>1.2E-2</v>
      </c>
      <c r="D115" s="3">
        <v>0</v>
      </c>
    </row>
    <row r="116" spans="1:4" x14ac:dyDescent="0.25">
      <c r="A116" t="s">
        <v>28</v>
      </c>
      <c r="B116" s="3">
        <v>0.125</v>
      </c>
      <c r="C116" s="3">
        <v>0</v>
      </c>
      <c r="D116" s="3">
        <v>0</v>
      </c>
    </row>
    <row r="117" spans="1:4" x14ac:dyDescent="0.25">
      <c r="A117" t="s">
        <v>95</v>
      </c>
      <c r="B117" s="3">
        <v>9.0999999999999998E-2</v>
      </c>
      <c r="C117" s="3">
        <v>0</v>
      </c>
      <c r="D117" s="3">
        <v>0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6"/>
  <sheetViews>
    <sheetView topLeftCell="G1" zoomScaleNormal="100" workbookViewId="0">
      <selection activeCell="P42" sqref="P42"/>
    </sheetView>
  </sheetViews>
  <sheetFormatPr defaultRowHeight="13.2" x14ac:dyDescent="0.25"/>
  <cols>
    <col min="1" max="1" width="26.33203125" customWidth="1"/>
    <col min="2" max="256" width="11.5546875" customWidth="1"/>
  </cols>
  <sheetData>
    <row r="3" spans="1:5" x14ac:dyDescent="0.25">
      <c r="B3" t="s">
        <v>102</v>
      </c>
      <c r="C3" t="s">
        <v>103</v>
      </c>
      <c r="D3" t="s">
        <v>104</v>
      </c>
    </row>
    <row r="4" spans="1:5" x14ac:dyDescent="0.25">
      <c r="A4" t="s">
        <v>93</v>
      </c>
      <c r="B4" s="3">
        <v>0.5</v>
      </c>
      <c r="C4" s="3">
        <v>0.182</v>
      </c>
      <c r="D4" s="3">
        <v>0.27300000000000002</v>
      </c>
      <c r="E4" s="3"/>
    </row>
    <row r="5" spans="1:5" x14ac:dyDescent="0.25">
      <c r="A5" t="s">
        <v>1028</v>
      </c>
      <c r="B5" s="3">
        <v>0.28599999999999998</v>
      </c>
      <c r="C5" s="3">
        <v>0.42899999999999999</v>
      </c>
      <c r="D5" s="3">
        <v>0.23799999999999999</v>
      </c>
      <c r="E5" s="3"/>
    </row>
    <row r="6" spans="1:5" x14ac:dyDescent="0.25">
      <c r="A6" t="s">
        <v>1031</v>
      </c>
      <c r="B6" s="3">
        <v>0.52600000000000002</v>
      </c>
      <c r="C6" s="3">
        <v>0.316</v>
      </c>
      <c r="D6" s="3">
        <v>5.2999999999999999E-2</v>
      </c>
      <c r="E6" s="3"/>
    </row>
    <row r="7" spans="1:5" x14ac:dyDescent="0.25">
      <c r="A7" t="s">
        <v>74</v>
      </c>
      <c r="B7" s="3">
        <v>0.114</v>
      </c>
      <c r="C7" s="3">
        <v>0.182</v>
      </c>
      <c r="D7" s="3">
        <v>0.59099999999999997</v>
      </c>
      <c r="E7" s="3"/>
    </row>
    <row r="8" spans="1:5" x14ac:dyDescent="0.25">
      <c r="A8" t="s">
        <v>21</v>
      </c>
      <c r="B8" s="3">
        <v>0.28599999999999998</v>
      </c>
      <c r="C8" s="3">
        <v>0.42899999999999999</v>
      </c>
      <c r="D8" s="3">
        <v>0.161</v>
      </c>
      <c r="E8" s="3"/>
    </row>
    <row r="9" spans="1:5" x14ac:dyDescent="0.25">
      <c r="A9" t="s">
        <v>78</v>
      </c>
      <c r="B9" s="3">
        <v>0.313</v>
      </c>
      <c r="C9" s="3">
        <v>0.375</v>
      </c>
      <c r="D9" s="3">
        <v>0.188</v>
      </c>
      <c r="E9" s="3"/>
    </row>
    <row r="10" spans="1:5" x14ac:dyDescent="0.25">
      <c r="A10" t="s">
        <v>1030</v>
      </c>
      <c r="B10" s="3">
        <v>0.42899999999999999</v>
      </c>
      <c r="C10" s="3">
        <v>0.34300000000000003</v>
      </c>
      <c r="D10" s="3">
        <v>8.5999999999999993E-2</v>
      </c>
      <c r="E10" s="3"/>
    </row>
    <row r="11" spans="1:5" x14ac:dyDescent="0.25">
      <c r="A11" t="s">
        <v>25</v>
      </c>
      <c r="B11" s="3">
        <v>0.48299999999999998</v>
      </c>
      <c r="C11" s="3">
        <v>0.17199999999999999</v>
      </c>
      <c r="D11" s="3">
        <v>0.17199999999999999</v>
      </c>
      <c r="E11" s="3"/>
    </row>
    <row r="12" spans="1:5" x14ac:dyDescent="0.25">
      <c r="A12" s="143" t="s">
        <v>376</v>
      </c>
      <c r="B12" s="3">
        <v>0.35</v>
      </c>
      <c r="C12" s="3">
        <v>0.4</v>
      </c>
      <c r="D12" s="3">
        <v>7.4999999999999997E-2</v>
      </c>
      <c r="E12" s="3"/>
    </row>
    <row r="13" spans="1:5" x14ac:dyDescent="0.25">
      <c r="A13" t="s">
        <v>26</v>
      </c>
      <c r="B13" s="3">
        <v>0.45500000000000002</v>
      </c>
      <c r="C13" s="3">
        <v>0.36399999999999999</v>
      </c>
      <c r="D13" s="3">
        <v>0</v>
      </c>
      <c r="E13" s="3"/>
    </row>
    <row r="14" spans="1:5" x14ac:dyDescent="0.25">
      <c r="A14" t="s">
        <v>264</v>
      </c>
      <c r="B14" s="3">
        <v>0.311</v>
      </c>
      <c r="C14" s="3">
        <v>0.36499999999999999</v>
      </c>
      <c r="D14" s="3">
        <v>0.13500000000000001</v>
      </c>
      <c r="E14" s="3"/>
    </row>
    <row r="15" spans="1:5" x14ac:dyDescent="0.25">
      <c r="A15" t="s">
        <v>88</v>
      </c>
      <c r="B15" s="3">
        <v>0.42899999999999999</v>
      </c>
      <c r="C15" s="3">
        <v>0.23799999999999999</v>
      </c>
      <c r="D15" s="3">
        <v>0.14299999999999999</v>
      </c>
      <c r="E15" s="3"/>
    </row>
    <row r="16" spans="1:5" x14ac:dyDescent="0.25">
      <c r="A16" t="s">
        <v>58</v>
      </c>
      <c r="B16" s="3">
        <v>0.25600000000000001</v>
      </c>
      <c r="C16" s="3">
        <v>0.38500000000000001</v>
      </c>
      <c r="D16" s="3">
        <v>0.154</v>
      </c>
      <c r="E16" s="3"/>
    </row>
    <row r="17" spans="1:5" x14ac:dyDescent="0.25">
      <c r="A17" t="s">
        <v>309</v>
      </c>
      <c r="B17" s="3">
        <v>0.46500000000000002</v>
      </c>
      <c r="C17" s="3">
        <v>0.20899999999999999</v>
      </c>
      <c r="D17" s="3">
        <v>0.11600000000000001</v>
      </c>
      <c r="E17" s="3"/>
    </row>
    <row r="18" spans="1:5" x14ac:dyDescent="0.25">
      <c r="A18" t="s">
        <v>1027</v>
      </c>
      <c r="B18" s="3">
        <v>0.34799999999999998</v>
      </c>
      <c r="C18" s="3">
        <v>0.34799999999999998</v>
      </c>
      <c r="D18" s="3">
        <v>8.6999999999999994E-2</v>
      </c>
      <c r="E18" s="3"/>
    </row>
    <row r="19" spans="1:5" x14ac:dyDescent="0.25">
      <c r="A19" t="s">
        <v>77</v>
      </c>
      <c r="B19" s="3">
        <v>0.60899999999999999</v>
      </c>
      <c r="C19" s="3">
        <v>0.17399999999999999</v>
      </c>
      <c r="D19" s="3">
        <v>0</v>
      </c>
      <c r="E19" s="3"/>
    </row>
    <row r="20" spans="1:5" x14ac:dyDescent="0.25">
      <c r="A20" t="s">
        <v>47</v>
      </c>
      <c r="B20" s="3">
        <v>0.28100000000000003</v>
      </c>
      <c r="C20" s="3">
        <v>0.188</v>
      </c>
      <c r="D20" s="3">
        <v>0.313</v>
      </c>
      <c r="E20" s="3"/>
    </row>
    <row r="21" spans="1:5" x14ac:dyDescent="0.25">
      <c r="A21" t="s">
        <v>75</v>
      </c>
      <c r="B21" s="3">
        <v>0.46899999999999997</v>
      </c>
      <c r="C21" s="3">
        <v>0.188</v>
      </c>
      <c r="D21" s="3">
        <v>0.125</v>
      </c>
      <c r="E21" s="3"/>
    </row>
    <row r="22" spans="1:5" x14ac:dyDescent="0.25">
      <c r="A22" t="s">
        <v>63</v>
      </c>
      <c r="B22" s="3">
        <v>0.2</v>
      </c>
      <c r="C22" s="3">
        <v>0.34499999999999997</v>
      </c>
      <c r="D22" s="3">
        <v>0.23599999999999999</v>
      </c>
      <c r="E22" s="3"/>
    </row>
    <row r="23" spans="1:5" x14ac:dyDescent="0.25">
      <c r="A23" t="s">
        <v>80</v>
      </c>
      <c r="B23" s="3">
        <v>0.46200000000000002</v>
      </c>
      <c r="C23" s="3">
        <v>0.25600000000000001</v>
      </c>
      <c r="D23" s="3">
        <v>2.5999999999999999E-2</v>
      </c>
      <c r="E23" s="3"/>
    </row>
    <row r="24" spans="1:5" x14ac:dyDescent="0.25">
      <c r="A24" t="s">
        <v>94</v>
      </c>
      <c r="B24" s="3">
        <v>0.47799999999999998</v>
      </c>
      <c r="C24" s="3">
        <v>0.217</v>
      </c>
      <c r="D24" s="3">
        <v>4.2999999999999997E-2</v>
      </c>
      <c r="E24" s="3"/>
    </row>
    <row r="25" spans="1:5" x14ac:dyDescent="0.25">
      <c r="A25" t="s">
        <v>1029</v>
      </c>
      <c r="B25" s="3">
        <v>0.33300000000000002</v>
      </c>
      <c r="C25" s="3">
        <v>0.33300000000000002</v>
      </c>
      <c r="D25" s="3">
        <v>6.7000000000000004E-2</v>
      </c>
      <c r="E25" s="3"/>
    </row>
    <row r="26" spans="1:5" x14ac:dyDescent="0.25">
      <c r="A26" t="s">
        <v>76</v>
      </c>
      <c r="B26" s="3">
        <v>0.28599999999999998</v>
      </c>
      <c r="C26" s="3">
        <v>0.33300000000000002</v>
      </c>
      <c r="D26" s="3">
        <v>9.5000000000000001E-2</v>
      </c>
      <c r="E26" s="3"/>
    </row>
    <row r="27" spans="1:5" x14ac:dyDescent="0.25">
      <c r="A27" t="s">
        <v>1032</v>
      </c>
      <c r="B27" s="3">
        <v>0.375</v>
      </c>
      <c r="C27" s="3">
        <v>0.25</v>
      </c>
      <c r="D27" s="3">
        <v>8.3000000000000004E-2</v>
      </c>
      <c r="E27" s="3"/>
    </row>
    <row r="28" spans="1:5" x14ac:dyDescent="0.25">
      <c r="A28" t="s">
        <v>81</v>
      </c>
      <c r="B28" s="3">
        <v>0.308</v>
      </c>
      <c r="C28" s="3">
        <v>0.308</v>
      </c>
      <c r="D28" s="3">
        <v>7.6999999999999999E-2</v>
      </c>
      <c r="E28" s="3"/>
    </row>
    <row r="29" spans="1:5" x14ac:dyDescent="0.25">
      <c r="A29" t="s">
        <v>1022</v>
      </c>
      <c r="B29" s="3">
        <v>0.308</v>
      </c>
      <c r="C29" s="3">
        <v>0.25600000000000001</v>
      </c>
      <c r="D29" s="3">
        <v>0.128</v>
      </c>
      <c r="E29" s="3"/>
    </row>
    <row r="30" spans="1:5" x14ac:dyDescent="0.25">
      <c r="A30" t="s">
        <v>65</v>
      </c>
      <c r="B30" s="3">
        <v>0.375</v>
      </c>
      <c r="C30" s="3">
        <v>0.313</v>
      </c>
      <c r="D30" s="3">
        <v>0</v>
      </c>
      <c r="E30" s="3"/>
    </row>
    <row r="31" spans="1:5" x14ac:dyDescent="0.25">
      <c r="A31" t="s">
        <v>83</v>
      </c>
      <c r="B31" s="3">
        <v>0.47399999999999998</v>
      </c>
      <c r="C31" s="3">
        <v>0.158</v>
      </c>
      <c r="D31" s="3">
        <v>5.2999999999999999E-2</v>
      </c>
      <c r="E31" s="3"/>
    </row>
    <row r="32" spans="1:5" x14ac:dyDescent="0.25">
      <c r="A32" t="s">
        <v>61</v>
      </c>
      <c r="B32" s="3">
        <v>0.46700000000000003</v>
      </c>
      <c r="C32" s="3">
        <v>0.11700000000000001</v>
      </c>
      <c r="D32" s="3">
        <v>0.1</v>
      </c>
      <c r="E32" s="3"/>
    </row>
    <row r="33" spans="1:5" x14ac:dyDescent="0.25">
      <c r="A33" t="s">
        <v>44</v>
      </c>
      <c r="B33" s="3">
        <v>0.38500000000000001</v>
      </c>
      <c r="C33" s="3">
        <v>0.26900000000000002</v>
      </c>
      <c r="D33" s="3">
        <v>1.9E-2</v>
      </c>
      <c r="E33" s="3"/>
    </row>
    <row r="34" spans="1:5" x14ac:dyDescent="0.25">
      <c r="A34" t="s">
        <v>79</v>
      </c>
      <c r="B34" s="3">
        <v>0.6</v>
      </c>
      <c r="C34" s="3">
        <v>0</v>
      </c>
      <c r="D34" s="3">
        <v>6.7000000000000004E-2</v>
      </c>
      <c r="E34" s="3"/>
    </row>
    <row r="35" spans="1:5" x14ac:dyDescent="0.25">
      <c r="A35" t="s">
        <v>1023</v>
      </c>
      <c r="B35" s="3">
        <v>0.42899999999999999</v>
      </c>
      <c r="C35" s="3">
        <v>0.14299999999999999</v>
      </c>
      <c r="D35" s="3">
        <v>9.5000000000000001E-2</v>
      </c>
      <c r="E35" s="3"/>
    </row>
    <row r="36" spans="1:5" x14ac:dyDescent="0.25">
      <c r="A36" t="s">
        <v>84</v>
      </c>
      <c r="B36" s="3">
        <v>0.52900000000000003</v>
      </c>
      <c r="C36" s="3">
        <v>0.11799999999999999</v>
      </c>
      <c r="D36" s="3">
        <v>0</v>
      </c>
      <c r="E36" s="3"/>
    </row>
    <row r="37" spans="1:5" x14ac:dyDescent="0.25">
      <c r="A37" t="s">
        <v>319</v>
      </c>
      <c r="B37" s="3">
        <v>0.47899999999999998</v>
      </c>
      <c r="C37" s="3">
        <v>0.127</v>
      </c>
      <c r="D37" s="3">
        <v>2.8000000000000001E-2</v>
      </c>
      <c r="E37" s="3"/>
    </row>
    <row r="38" spans="1:5" x14ac:dyDescent="0.25">
      <c r="A38" t="s">
        <v>269</v>
      </c>
      <c r="B38" s="3">
        <v>0.39100000000000001</v>
      </c>
      <c r="C38" s="3">
        <v>0.20300000000000001</v>
      </c>
      <c r="D38" s="3">
        <v>2.9000000000000001E-2</v>
      </c>
      <c r="E38" s="3"/>
    </row>
    <row r="39" spans="1:5" x14ac:dyDescent="0.25">
      <c r="A39" t="s">
        <v>290</v>
      </c>
      <c r="B39" s="3">
        <v>0.34</v>
      </c>
      <c r="C39" s="3">
        <v>0.24</v>
      </c>
      <c r="D39" s="3">
        <v>0.02</v>
      </c>
      <c r="E39" s="3"/>
    </row>
    <row r="40" spans="1:5" x14ac:dyDescent="0.25">
      <c r="A40" t="s">
        <v>300</v>
      </c>
      <c r="B40" s="3">
        <v>0.38</v>
      </c>
      <c r="C40" s="3">
        <v>0.2</v>
      </c>
      <c r="D40" s="3">
        <v>0.02</v>
      </c>
      <c r="E40" s="3"/>
    </row>
    <row r="41" spans="1:5" x14ac:dyDescent="0.25">
      <c r="A41" t="s">
        <v>35</v>
      </c>
      <c r="B41" s="3">
        <v>0.53300000000000003</v>
      </c>
      <c r="C41" s="3">
        <v>6.7000000000000004E-2</v>
      </c>
      <c r="D41" s="3">
        <v>0</v>
      </c>
      <c r="E41" s="3"/>
    </row>
    <row r="42" spans="1:5" x14ac:dyDescent="0.25">
      <c r="A42" t="s">
        <v>24</v>
      </c>
      <c r="B42" s="3">
        <v>0.32400000000000001</v>
      </c>
      <c r="C42" s="3">
        <v>0.20599999999999999</v>
      </c>
      <c r="D42" s="3">
        <v>5.8999999999999997E-2</v>
      </c>
      <c r="E42" s="3"/>
    </row>
    <row r="43" spans="1:5" x14ac:dyDescent="0.25">
      <c r="A43" t="s">
        <v>329</v>
      </c>
      <c r="B43" s="3">
        <v>0.432</v>
      </c>
      <c r="C43" s="3">
        <v>0.111</v>
      </c>
      <c r="D43" s="3">
        <v>3.6999999999999998E-2</v>
      </c>
      <c r="E43" s="3"/>
    </row>
    <row r="44" spans="1:5" x14ac:dyDescent="0.25">
      <c r="A44" t="s">
        <v>1024</v>
      </c>
      <c r="B44" s="3">
        <v>0.375</v>
      </c>
      <c r="C44" s="3">
        <v>0.17499999999999999</v>
      </c>
      <c r="D44" s="3">
        <v>2.5000000000000001E-2</v>
      </c>
      <c r="E44" s="3"/>
    </row>
    <row r="45" spans="1:5" x14ac:dyDescent="0.25">
      <c r="A45" t="s">
        <v>43</v>
      </c>
      <c r="B45" s="3">
        <v>0.5</v>
      </c>
      <c r="C45" s="3">
        <v>0</v>
      </c>
      <c r="D45" s="3">
        <v>6.3E-2</v>
      </c>
      <c r="E45" s="3"/>
    </row>
    <row r="46" spans="1:5" x14ac:dyDescent="0.25">
      <c r="A46" t="s">
        <v>99</v>
      </c>
      <c r="B46" s="3">
        <v>0.45500000000000002</v>
      </c>
      <c r="C46" s="3">
        <v>9.0999999999999998E-2</v>
      </c>
      <c r="D46" s="3">
        <v>0</v>
      </c>
      <c r="E46" s="3"/>
    </row>
    <row r="47" spans="1:5" x14ac:dyDescent="0.25">
      <c r="A47" t="s">
        <v>82</v>
      </c>
      <c r="B47" s="3">
        <v>0.45500000000000002</v>
      </c>
      <c r="C47" s="3">
        <v>9.0999999999999998E-2</v>
      </c>
      <c r="D47" s="3">
        <v>0</v>
      </c>
      <c r="E47" s="3"/>
    </row>
    <row r="48" spans="1:5" x14ac:dyDescent="0.25">
      <c r="A48" t="s">
        <v>98</v>
      </c>
      <c r="B48" s="3">
        <v>0.45500000000000002</v>
      </c>
      <c r="C48" s="3">
        <v>9.0999999999999998E-2</v>
      </c>
      <c r="D48" s="3">
        <v>0</v>
      </c>
      <c r="E48" s="3"/>
    </row>
    <row r="49" spans="1:5" x14ac:dyDescent="0.25">
      <c r="A49" t="s">
        <v>677</v>
      </c>
      <c r="B49" s="3">
        <v>0.36099999999999999</v>
      </c>
      <c r="C49" s="3">
        <v>0.14499999999999999</v>
      </c>
      <c r="D49" s="3">
        <v>3.5999999999999997E-2</v>
      </c>
      <c r="E49" s="3"/>
    </row>
    <row r="50" spans="1:5" x14ac:dyDescent="0.25">
      <c r="A50" t="s">
        <v>64</v>
      </c>
      <c r="B50" s="3">
        <v>0.38500000000000001</v>
      </c>
      <c r="C50" s="3">
        <v>0.154</v>
      </c>
      <c r="D50" s="3">
        <v>0</v>
      </c>
      <c r="E50" s="3"/>
    </row>
    <row r="51" spans="1:5" x14ac:dyDescent="0.25">
      <c r="A51" t="s">
        <v>73</v>
      </c>
      <c r="B51" s="3">
        <v>0.46200000000000002</v>
      </c>
      <c r="C51" s="3">
        <v>0</v>
      </c>
      <c r="D51" s="3">
        <v>7.6999999999999999E-2</v>
      </c>
      <c r="E51" s="3"/>
    </row>
    <row r="52" spans="1:5" x14ac:dyDescent="0.25">
      <c r="A52" t="s">
        <v>339</v>
      </c>
      <c r="B52" s="3">
        <v>0.36699999999999999</v>
      </c>
      <c r="C52" s="3">
        <v>0.13300000000000001</v>
      </c>
      <c r="D52" s="3">
        <v>3.3000000000000002E-2</v>
      </c>
      <c r="E52" s="3"/>
    </row>
    <row r="53" spans="1:5" x14ac:dyDescent="0.25">
      <c r="A53" t="s">
        <v>41</v>
      </c>
      <c r="B53" s="3">
        <v>0.41199999999999998</v>
      </c>
      <c r="C53" s="3">
        <v>5.8999999999999997E-2</v>
      </c>
      <c r="D53" s="3">
        <v>5.8999999999999997E-2</v>
      </c>
      <c r="E53" s="3"/>
    </row>
    <row r="54" spans="1:5" x14ac:dyDescent="0.25">
      <c r="A54" t="s">
        <v>67</v>
      </c>
      <c r="B54" s="3">
        <v>0.29399999999999998</v>
      </c>
      <c r="C54" s="3">
        <v>0.17599999999999999</v>
      </c>
      <c r="D54" s="3">
        <v>5.8999999999999997E-2</v>
      </c>
      <c r="E54" s="3"/>
    </row>
    <row r="55" spans="1:5" x14ac:dyDescent="0.25">
      <c r="A55" t="s">
        <v>39</v>
      </c>
      <c r="B55" s="3">
        <v>0.36799999999999999</v>
      </c>
      <c r="C55" s="3">
        <v>0.105</v>
      </c>
      <c r="D55" s="3">
        <v>5.2999999999999999E-2</v>
      </c>
      <c r="E55" s="3"/>
    </row>
    <row r="56" spans="1:5" x14ac:dyDescent="0.25">
      <c r="A56" t="s">
        <v>344</v>
      </c>
      <c r="B56" s="3">
        <v>0.39500000000000002</v>
      </c>
      <c r="C56" s="3">
        <v>9.2999999999999999E-2</v>
      </c>
      <c r="D56" s="3">
        <v>2.3E-2</v>
      </c>
      <c r="E56" s="3"/>
    </row>
    <row r="57" spans="1:5" x14ac:dyDescent="0.25">
      <c r="A57" t="s">
        <v>71</v>
      </c>
      <c r="B57" s="3">
        <v>0.34200000000000003</v>
      </c>
      <c r="C57" s="3">
        <v>0.126</v>
      </c>
      <c r="D57" s="3">
        <v>3.5999999999999997E-2</v>
      </c>
      <c r="E57" s="3"/>
    </row>
    <row r="58" spans="1:5" x14ac:dyDescent="0.25">
      <c r="A58" t="s">
        <v>22</v>
      </c>
      <c r="B58" s="3">
        <v>0.28599999999999998</v>
      </c>
      <c r="C58" s="3">
        <v>0.214</v>
      </c>
      <c r="D58" s="3">
        <v>0</v>
      </c>
      <c r="E58" s="3"/>
    </row>
    <row r="59" spans="1:5" x14ac:dyDescent="0.25">
      <c r="A59" t="s">
        <v>45</v>
      </c>
      <c r="B59" s="3">
        <v>0.44400000000000001</v>
      </c>
      <c r="C59" s="3">
        <v>5.6000000000000001E-2</v>
      </c>
      <c r="D59" s="3">
        <v>0</v>
      </c>
      <c r="E59" s="3"/>
    </row>
    <row r="60" spans="1:5" x14ac:dyDescent="0.25">
      <c r="B60" s="143" t="s">
        <v>1035</v>
      </c>
      <c r="C60" s="143" t="s">
        <v>1036</v>
      </c>
      <c r="D60" s="143" t="s">
        <v>1037</v>
      </c>
      <c r="E60" s="3"/>
    </row>
    <row r="61" spans="1:5" x14ac:dyDescent="0.25">
      <c r="A61" t="s">
        <v>59</v>
      </c>
      <c r="B61" s="3">
        <v>0.34499999999999997</v>
      </c>
      <c r="C61" s="3">
        <v>0.155</v>
      </c>
      <c r="D61" s="3">
        <v>0</v>
      </c>
      <c r="E61" s="3"/>
    </row>
    <row r="62" spans="1:5" x14ac:dyDescent="0.25">
      <c r="A62" t="s">
        <v>91</v>
      </c>
      <c r="B62" s="3">
        <v>0.35699999999999998</v>
      </c>
      <c r="C62" s="3">
        <v>7.0999999999999994E-2</v>
      </c>
      <c r="D62" s="3">
        <v>7.0999999999999994E-2</v>
      </c>
      <c r="E62" s="3"/>
    </row>
    <row r="63" spans="1:5" x14ac:dyDescent="0.25">
      <c r="A63" t="s">
        <v>202</v>
      </c>
      <c r="B63" s="3">
        <v>0.36099999999999999</v>
      </c>
      <c r="C63" s="3">
        <v>0.12</v>
      </c>
      <c r="D63" s="3">
        <v>1.4E-2</v>
      </c>
      <c r="E63" s="3"/>
    </row>
    <row r="64" spans="1:5" x14ac:dyDescent="0.25">
      <c r="A64" t="s">
        <v>1025</v>
      </c>
      <c r="B64" s="3">
        <v>0.35499999999999998</v>
      </c>
      <c r="C64" s="3">
        <v>6.5000000000000002E-2</v>
      </c>
      <c r="D64" s="3">
        <v>6.5000000000000002E-2</v>
      </c>
      <c r="E64" s="3"/>
    </row>
    <row r="65" spans="1:5" x14ac:dyDescent="0.25">
      <c r="A65" t="s">
        <v>240</v>
      </c>
      <c r="B65" s="3">
        <v>0.33100000000000002</v>
      </c>
      <c r="C65" s="3">
        <v>0.13400000000000001</v>
      </c>
      <c r="D65" s="3">
        <v>1.7000000000000001E-2</v>
      </c>
      <c r="E65" s="3"/>
    </row>
    <row r="66" spans="1:5" x14ac:dyDescent="0.25">
      <c r="A66" t="s">
        <v>254</v>
      </c>
      <c r="B66" s="3">
        <v>0.38300000000000001</v>
      </c>
      <c r="C66" s="3">
        <v>8.5000000000000006E-2</v>
      </c>
      <c r="D66" s="3">
        <v>1.0999999999999999E-2</v>
      </c>
      <c r="E66" s="3"/>
    </row>
    <row r="67" spans="1:5" x14ac:dyDescent="0.25">
      <c r="A67" t="s">
        <v>235</v>
      </c>
      <c r="B67" s="3">
        <v>0.34200000000000003</v>
      </c>
      <c r="C67" s="3">
        <v>0.109</v>
      </c>
      <c r="D67" s="3">
        <v>2.1999999999999999E-2</v>
      </c>
      <c r="E67" s="3"/>
    </row>
    <row r="68" spans="1:5" x14ac:dyDescent="0.25">
      <c r="A68" s="143" t="s">
        <v>387</v>
      </c>
      <c r="B68" s="3">
        <v>0.308</v>
      </c>
      <c r="C68" s="3">
        <v>0.154</v>
      </c>
      <c r="D68" s="3">
        <v>0</v>
      </c>
      <c r="E68" s="3"/>
    </row>
    <row r="69" spans="1:5" x14ac:dyDescent="0.25">
      <c r="A69" t="s">
        <v>34</v>
      </c>
      <c r="B69" s="3">
        <v>0.45800000000000002</v>
      </c>
      <c r="C69" s="3">
        <v>0</v>
      </c>
      <c r="D69" s="3">
        <v>0</v>
      </c>
      <c r="E69" s="3"/>
    </row>
    <row r="70" spans="1:5" x14ac:dyDescent="0.25">
      <c r="A70" t="s">
        <v>37</v>
      </c>
      <c r="B70" s="3">
        <v>0.182</v>
      </c>
      <c r="C70" s="3">
        <v>0.182</v>
      </c>
      <c r="D70" s="3">
        <v>9.0999999999999998E-2</v>
      </c>
      <c r="E70" s="3"/>
    </row>
    <row r="71" spans="1:5" x14ac:dyDescent="0.25">
      <c r="A71" t="s">
        <v>62</v>
      </c>
      <c r="B71" s="3">
        <v>0.33300000000000002</v>
      </c>
      <c r="C71" s="3">
        <v>0.111</v>
      </c>
      <c r="D71" s="3">
        <v>0</v>
      </c>
      <c r="E71" s="3"/>
    </row>
    <row r="72" spans="1:5" x14ac:dyDescent="0.25">
      <c r="A72" t="s">
        <v>230</v>
      </c>
      <c r="B72" s="3">
        <v>0.39200000000000002</v>
      </c>
      <c r="C72" s="3">
        <v>3.7999999999999999E-2</v>
      </c>
      <c r="D72" s="3">
        <v>1.2999999999999999E-2</v>
      </c>
      <c r="E72" s="3"/>
    </row>
    <row r="73" spans="1:5" x14ac:dyDescent="0.25">
      <c r="A73" t="s">
        <v>274</v>
      </c>
      <c r="B73" s="3">
        <v>0.32700000000000001</v>
      </c>
      <c r="C73" s="3">
        <v>0.115</v>
      </c>
      <c r="D73" s="3">
        <v>0</v>
      </c>
      <c r="E73" s="3"/>
    </row>
    <row r="74" spans="1:5" x14ac:dyDescent="0.25">
      <c r="A74" t="s">
        <v>285</v>
      </c>
      <c r="B74" s="3">
        <v>0.38200000000000001</v>
      </c>
      <c r="C74" s="3">
        <v>5.8999999999999997E-2</v>
      </c>
      <c r="D74" s="3">
        <v>0</v>
      </c>
      <c r="E74" s="3"/>
    </row>
    <row r="75" spans="1:5" x14ac:dyDescent="0.25">
      <c r="A75" t="s">
        <v>279</v>
      </c>
      <c r="B75" s="3">
        <v>0.28599999999999998</v>
      </c>
      <c r="C75" s="3">
        <v>0.14299999999999999</v>
      </c>
      <c r="D75" s="3">
        <v>0</v>
      </c>
      <c r="E75" s="3"/>
    </row>
    <row r="76" spans="1:5" x14ac:dyDescent="0.25">
      <c r="A76" t="s">
        <v>31</v>
      </c>
      <c r="B76" s="3">
        <v>0.35699999999999998</v>
      </c>
      <c r="C76" s="3">
        <v>7.0999999999999994E-2</v>
      </c>
      <c r="D76" s="3">
        <v>0</v>
      </c>
      <c r="E76" s="3"/>
    </row>
    <row r="77" spans="1:5" x14ac:dyDescent="0.25">
      <c r="A77" t="s">
        <v>96</v>
      </c>
      <c r="B77" s="3">
        <v>0.36399999999999999</v>
      </c>
      <c r="C77" s="3">
        <v>0.03</v>
      </c>
      <c r="D77" s="3">
        <v>0.03</v>
      </c>
      <c r="E77" s="3"/>
    </row>
    <row r="78" spans="1:5" x14ac:dyDescent="0.25">
      <c r="A78" t="s">
        <v>38</v>
      </c>
      <c r="B78" s="3">
        <v>0.33300000000000002</v>
      </c>
      <c r="C78" s="3">
        <v>5.6000000000000001E-2</v>
      </c>
      <c r="D78" s="3">
        <v>2.8000000000000001E-2</v>
      </c>
      <c r="E78" s="3"/>
    </row>
    <row r="79" spans="1:5" x14ac:dyDescent="0.25">
      <c r="A79" t="s">
        <v>66</v>
      </c>
      <c r="B79" s="3">
        <v>0.318</v>
      </c>
      <c r="C79" s="3">
        <v>4.4999999999999998E-2</v>
      </c>
      <c r="D79" s="3">
        <v>4.4999999999999998E-2</v>
      </c>
      <c r="E79" s="3"/>
    </row>
    <row r="80" spans="1:5" x14ac:dyDescent="0.25">
      <c r="A80" t="s">
        <v>20</v>
      </c>
      <c r="B80" s="3">
        <v>0.4</v>
      </c>
      <c r="C80" s="3">
        <v>0</v>
      </c>
      <c r="D80" s="3">
        <v>0</v>
      </c>
      <c r="E80" s="3"/>
    </row>
    <row r="81" spans="1:5" x14ac:dyDescent="0.25">
      <c r="A81" t="s">
        <v>305</v>
      </c>
      <c r="B81" s="3">
        <v>0.28299999999999997</v>
      </c>
      <c r="C81" s="3">
        <v>9.4E-2</v>
      </c>
      <c r="D81" s="3">
        <v>1.9E-2</v>
      </c>
      <c r="E81" s="3"/>
    </row>
    <row r="82" spans="1:5" x14ac:dyDescent="0.25">
      <c r="A82" t="s">
        <v>334</v>
      </c>
      <c r="B82" s="3">
        <v>0.28100000000000003</v>
      </c>
      <c r="C82" s="3">
        <v>7.8E-2</v>
      </c>
      <c r="D82" s="3">
        <v>3.1E-2</v>
      </c>
      <c r="E82" s="3"/>
    </row>
    <row r="83" spans="1:5" x14ac:dyDescent="0.25">
      <c r="A83" t="s">
        <v>86</v>
      </c>
      <c r="B83" s="3">
        <v>0.27800000000000002</v>
      </c>
      <c r="C83" s="3">
        <v>5.6000000000000001E-2</v>
      </c>
      <c r="D83" s="3">
        <v>5.6000000000000001E-2</v>
      </c>
      <c r="E83" s="3"/>
    </row>
    <row r="84" spans="1:5" x14ac:dyDescent="0.25">
      <c r="A84" t="s">
        <v>324</v>
      </c>
      <c r="B84" s="3">
        <v>0.30399999999999999</v>
      </c>
      <c r="C84" s="3">
        <v>4.2999999999999997E-2</v>
      </c>
      <c r="D84" s="3">
        <v>4.2999999999999997E-2</v>
      </c>
      <c r="E84" s="3"/>
    </row>
    <row r="85" spans="1:5" x14ac:dyDescent="0.25">
      <c r="A85" t="s">
        <v>249</v>
      </c>
      <c r="B85" s="3">
        <v>0.34</v>
      </c>
      <c r="C85" s="3">
        <v>3.9E-2</v>
      </c>
      <c r="D85" s="3">
        <v>0.01</v>
      </c>
      <c r="E85" s="3"/>
    </row>
    <row r="86" spans="1:5" x14ac:dyDescent="0.25">
      <c r="A86" t="s">
        <v>68</v>
      </c>
      <c r="B86" s="3">
        <v>0.33300000000000002</v>
      </c>
      <c r="C86" s="3">
        <v>5.6000000000000001E-2</v>
      </c>
      <c r="D86" s="3">
        <v>0</v>
      </c>
      <c r="E86" s="3"/>
    </row>
    <row r="87" spans="1:5" x14ac:dyDescent="0.25">
      <c r="A87" t="s">
        <v>314</v>
      </c>
      <c r="B87" s="3">
        <v>0.29499999999999998</v>
      </c>
      <c r="C87" s="3">
        <v>9.0999999999999998E-2</v>
      </c>
      <c r="D87" s="3">
        <v>0</v>
      </c>
      <c r="E87" s="3"/>
    </row>
    <row r="88" spans="1:5" x14ac:dyDescent="0.25">
      <c r="A88" t="s">
        <v>46</v>
      </c>
      <c r="B88" s="3">
        <v>0.35299999999999998</v>
      </c>
      <c r="C88" s="3">
        <v>2.9000000000000001E-2</v>
      </c>
      <c r="D88" s="3">
        <v>0</v>
      </c>
      <c r="E88" s="3"/>
    </row>
    <row r="89" spans="1:5" x14ac:dyDescent="0.25">
      <c r="A89" t="s">
        <v>259</v>
      </c>
      <c r="B89" s="3">
        <v>0.25800000000000001</v>
      </c>
      <c r="C89" s="3">
        <v>0.11799999999999999</v>
      </c>
      <c r="D89" s="3">
        <v>0</v>
      </c>
      <c r="E89" s="3"/>
    </row>
    <row r="90" spans="1:5" x14ac:dyDescent="0.25">
      <c r="A90" t="s">
        <v>23</v>
      </c>
      <c r="B90" s="3">
        <v>0.26300000000000001</v>
      </c>
      <c r="C90" s="3">
        <v>7.9000000000000001E-2</v>
      </c>
      <c r="D90" s="3">
        <v>2.5999999999999999E-2</v>
      </c>
      <c r="E90" s="3"/>
    </row>
    <row r="91" spans="1:5" x14ac:dyDescent="0.25">
      <c r="A91" t="s">
        <v>70</v>
      </c>
      <c r="B91" s="3">
        <v>0.318</v>
      </c>
      <c r="C91" s="3">
        <v>4.4999999999999998E-2</v>
      </c>
      <c r="D91" s="3">
        <v>0</v>
      </c>
      <c r="E91" s="3"/>
    </row>
    <row r="92" spans="1:5" x14ac:dyDescent="0.25">
      <c r="A92" t="s">
        <v>69</v>
      </c>
      <c r="B92" s="3">
        <v>0.29399999999999998</v>
      </c>
      <c r="C92" s="3">
        <v>5.8999999999999997E-2</v>
      </c>
      <c r="D92" s="3">
        <v>0</v>
      </c>
      <c r="E92" s="3"/>
    </row>
    <row r="93" spans="1:5" x14ac:dyDescent="0.25">
      <c r="A93" t="s">
        <v>207</v>
      </c>
      <c r="B93" s="3">
        <v>0.25</v>
      </c>
      <c r="C93" s="3">
        <v>0.08</v>
      </c>
      <c r="D93" s="3">
        <v>1.0999999999999999E-2</v>
      </c>
      <c r="E93" s="3"/>
    </row>
    <row r="94" spans="1:5" x14ac:dyDescent="0.25">
      <c r="A94" t="s">
        <v>225</v>
      </c>
      <c r="B94" s="3">
        <v>0.28899999999999998</v>
      </c>
      <c r="C94" s="3">
        <v>2.5999999999999999E-2</v>
      </c>
      <c r="D94" s="3">
        <v>2.5999999999999999E-2</v>
      </c>
      <c r="E94" s="3"/>
    </row>
    <row r="95" spans="1:5" x14ac:dyDescent="0.25">
      <c r="A95" t="s">
        <v>42</v>
      </c>
      <c r="B95" s="3">
        <v>0.25</v>
      </c>
      <c r="C95" s="3">
        <v>8.3000000000000004E-2</v>
      </c>
      <c r="D95" s="3">
        <v>0</v>
      </c>
      <c r="E95" s="3"/>
    </row>
    <row r="96" spans="1:5" x14ac:dyDescent="0.25">
      <c r="A96" t="s">
        <v>40</v>
      </c>
      <c r="B96" s="3">
        <v>0.26500000000000001</v>
      </c>
      <c r="C96" s="3">
        <v>5.8999999999999997E-2</v>
      </c>
      <c r="D96" s="3">
        <v>0</v>
      </c>
      <c r="E96" s="3"/>
    </row>
    <row r="97" spans="1:5" x14ac:dyDescent="0.25">
      <c r="A97" t="s">
        <v>197</v>
      </c>
      <c r="B97" s="3">
        <v>0.30199999999999999</v>
      </c>
      <c r="C97" s="3">
        <v>0</v>
      </c>
      <c r="D97" s="3">
        <v>0</v>
      </c>
      <c r="E97" s="3"/>
    </row>
    <row r="98" spans="1:5" x14ac:dyDescent="0.25">
      <c r="A98" t="s">
        <v>85</v>
      </c>
      <c r="B98" s="3">
        <v>0.216</v>
      </c>
      <c r="C98" s="3">
        <v>5.8999999999999997E-2</v>
      </c>
      <c r="D98" s="3">
        <v>0</v>
      </c>
      <c r="E98" s="3"/>
    </row>
    <row r="99" spans="1:5" x14ac:dyDescent="0.25">
      <c r="A99" t="s">
        <v>95</v>
      </c>
      <c r="B99" s="3">
        <v>0.27300000000000002</v>
      </c>
      <c r="C99" s="3">
        <v>0</v>
      </c>
      <c r="D99" s="3">
        <v>0</v>
      </c>
      <c r="E99" s="3"/>
    </row>
    <row r="100" spans="1:5" x14ac:dyDescent="0.25">
      <c r="A100" t="s">
        <v>32</v>
      </c>
      <c r="B100" s="3">
        <v>0.25</v>
      </c>
      <c r="C100" s="3">
        <v>2.1000000000000001E-2</v>
      </c>
      <c r="D100" s="3">
        <v>0</v>
      </c>
      <c r="E100" s="3"/>
    </row>
    <row r="101" spans="1:5" x14ac:dyDescent="0.25">
      <c r="A101" t="s">
        <v>28</v>
      </c>
      <c r="B101" s="3">
        <v>0.23499999999999999</v>
      </c>
      <c r="C101" s="3">
        <v>2.9000000000000001E-2</v>
      </c>
      <c r="D101" s="3">
        <v>0</v>
      </c>
      <c r="E101" s="3"/>
    </row>
    <row r="102" spans="1:5" x14ac:dyDescent="0.25">
      <c r="A102" t="s">
        <v>92</v>
      </c>
      <c r="B102" s="3">
        <v>0.217</v>
      </c>
      <c r="C102" s="3">
        <v>4.2999999999999997E-2</v>
      </c>
      <c r="D102" s="3">
        <v>0</v>
      </c>
      <c r="E102" s="3"/>
    </row>
    <row r="103" spans="1:5" x14ac:dyDescent="0.25">
      <c r="A103" t="s">
        <v>36</v>
      </c>
      <c r="B103" s="3">
        <v>0.25</v>
      </c>
      <c r="C103" s="3">
        <v>0</v>
      </c>
      <c r="D103" s="3">
        <v>0</v>
      </c>
      <c r="E103" s="3"/>
    </row>
    <row r="104" spans="1:5" x14ac:dyDescent="0.25">
      <c r="A104" s="143" t="s">
        <v>1026</v>
      </c>
      <c r="B104" s="3">
        <v>0.19500000000000001</v>
      </c>
      <c r="C104" s="3">
        <v>4.5999999999999999E-2</v>
      </c>
      <c r="D104" s="3">
        <v>0</v>
      </c>
      <c r="E104" s="3"/>
    </row>
    <row r="105" spans="1:5" x14ac:dyDescent="0.25">
      <c r="A105" t="s">
        <v>211</v>
      </c>
      <c r="B105" s="3">
        <v>0.224</v>
      </c>
      <c r="C105" s="3">
        <v>1.4999999999999999E-2</v>
      </c>
      <c r="D105" s="3">
        <v>0</v>
      </c>
      <c r="E105" s="3"/>
    </row>
    <row r="106" spans="1:5" x14ac:dyDescent="0.25">
      <c r="A106" t="s">
        <v>295</v>
      </c>
      <c r="B106" s="3">
        <v>0.16800000000000001</v>
      </c>
      <c r="C106" s="3">
        <v>6.6000000000000003E-2</v>
      </c>
      <c r="D106" s="3">
        <v>0</v>
      </c>
      <c r="E106" s="3"/>
    </row>
    <row r="107" spans="1:5" x14ac:dyDescent="0.25">
      <c r="A107" t="s">
        <v>87</v>
      </c>
      <c r="B107" s="3">
        <v>0.23100000000000001</v>
      </c>
      <c r="C107" s="3">
        <v>0</v>
      </c>
      <c r="D107" s="3">
        <v>0</v>
      </c>
      <c r="E107" s="3"/>
    </row>
    <row r="108" spans="1:5" x14ac:dyDescent="0.25">
      <c r="A108" t="s">
        <v>244</v>
      </c>
      <c r="B108" s="3">
        <v>0.22900000000000001</v>
      </c>
      <c r="C108" s="3">
        <v>0</v>
      </c>
      <c r="D108" s="3">
        <v>0</v>
      </c>
      <c r="E108" s="3"/>
    </row>
    <row r="109" spans="1:5" x14ac:dyDescent="0.25">
      <c r="A109" t="s">
        <v>60</v>
      </c>
      <c r="B109" s="3">
        <v>0.188</v>
      </c>
      <c r="C109" s="3">
        <v>0.03</v>
      </c>
      <c r="D109" s="3">
        <v>0</v>
      </c>
      <c r="E109" s="3"/>
    </row>
    <row r="110" spans="1:5" x14ac:dyDescent="0.25">
      <c r="A110" t="s">
        <v>349</v>
      </c>
      <c r="B110" s="3">
        <v>0.17799999999999999</v>
      </c>
      <c r="C110" s="3">
        <v>8.9999999999999993E-3</v>
      </c>
      <c r="D110" s="3">
        <v>8.9999999999999993E-3</v>
      </c>
      <c r="E110" s="3"/>
    </row>
    <row r="111" spans="1:5" x14ac:dyDescent="0.25">
      <c r="A111" t="s">
        <v>90</v>
      </c>
      <c r="B111" s="3">
        <v>9.7000000000000003E-2</v>
      </c>
      <c r="C111" s="3">
        <v>6.5000000000000002E-2</v>
      </c>
      <c r="D111" s="3">
        <v>3.2000000000000001E-2</v>
      </c>
      <c r="E111" s="3"/>
    </row>
    <row r="112" spans="1:5" x14ac:dyDescent="0.25">
      <c r="A112" t="s">
        <v>27</v>
      </c>
      <c r="B112" s="3">
        <v>0.189</v>
      </c>
      <c r="C112" s="3">
        <v>0</v>
      </c>
      <c r="D112" s="3">
        <v>0</v>
      </c>
      <c r="E112" s="3"/>
    </row>
    <row r="113" spans="1:5" x14ac:dyDescent="0.25">
      <c r="A113" t="s">
        <v>89</v>
      </c>
      <c r="B113" s="3">
        <v>0.17100000000000001</v>
      </c>
      <c r="C113" s="3">
        <v>0</v>
      </c>
      <c r="D113" s="3">
        <v>0</v>
      </c>
      <c r="E113" s="3"/>
    </row>
    <row r="114" spans="1:5" x14ac:dyDescent="0.25">
      <c r="A114" t="s">
        <v>72</v>
      </c>
      <c r="B114" s="3">
        <v>7.6999999999999999E-2</v>
      </c>
      <c r="C114" s="3">
        <v>7.6999999999999999E-2</v>
      </c>
      <c r="D114" s="3">
        <v>0</v>
      </c>
      <c r="E114" s="3"/>
    </row>
    <row r="115" spans="1:5" x14ac:dyDescent="0.25">
      <c r="A115" t="s">
        <v>97</v>
      </c>
      <c r="B115" s="3">
        <v>9.0999999999999998E-2</v>
      </c>
      <c r="C115" s="3">
        <v>4.4999999999999998E-2</v>
      </c>
      <c r="D115" s="3">
        <v>0</v>
      </c>
      <c r="E115" s="3"/>
    </row>
    <row r="116" spans="1:5" x14ac:dyDescent="0.25">
      <c r="A116" t="s">
        <v>30</v>
      </c>
      <c r="B116" s="3">
        <v>8.3000000000000004E-2</v>
      </c>
      <c r="C116" s="3">
        <v>0</v>
      </c>
      <c r="D116" s="3">
        <v>0</v>
      </c>
      <c r="E116" s="3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6"/>
  <sheetViews>
    <sheetView workbookViewId="0">
      <selection activeCell="E33" sqref="E33"/>
    </sheetView>
  </sheetViews>
  <sheetFormatPr defaultRowHeight="13.2" x14ac:dyDescent="0.25"/>
  <cols>
    <col min="1" max="256" width="11.5546875" customWidth="1"/>
  </cols>
  <sheetData>
    <row r="3" spans="1:5" x14ac:dyDescent="0.25">
      <c r="B3" t="s">
        <v>102</v>
      </c>
      <c r="C3" t="s">
        <v>103</v>
      </c>
      <c r="D3" t="s">
        <v>104</v>
      </c>
    </row>
    <row r="4" spans="1:5" x14ac:dyDescent="0.25">
      <c r="A4" t="s">
        <v>78</v>
      </c>
      <c r="B4" s="3">
        <v>0.17599999999999999</v>
      </c>
      <c r="C4" s="3">
        <v>0.52900000000000003</v>
      </c>
      <c r="D4" s="3">
        <v>0.29399999999999998</v>
      </c>
      <c r="E4" s="3"/>
    </row>
    <row r="5" spans="1:5" x14ac:dyDescent="0.25">
      <c r="A5" t="s">
        <v>74</v>
      </c>
      <c r="B5" s="3">
        <v>8.8999999999999996E-2</v>
      </c>
      <c r="C5" s="3">
        <v>0.13300000000000001</v>
      </c>
      <c r="D5" s="3">
        <v>0.75600000000000001</v>
      </c>
      <c r="E5" s="3"/>
    </row>
    <row r="6" spans="1:5" x14ac:dyDescent="0.25">
      <c r="A6" t="s">
        <v>75</v>
      </c>
      <c r="B6" s="3">
        <v>0.45500000000000002</v>
      </c>
      <c r="C6" s="3">
        <v>0.39400000000000002</v>
      </c>
      <c r="D6" s="3">
        <v>0.121</v>
      </c>
      <c r="E6" s="3"/>
    </row>
    <row r="7" spans="1:5" x14ac:dyDescent="0.25">
      <c r="A7" t="s">
        <v>94</v>
      </c>
      <c r="B7" s="3">
        <v>0.47799999999999998</v>
      </c>
      <c r="C7" s="3">
        <v>0.217</v>
      </c>
      <c r="D7" s="3">
        <v>0.26100000000000001</v>
      </c>
      <c r="E7" s="3"/>
    </row>
    <row r="8" spans="1:5" x14ac:dyDescent="0.25">
      <c r="A8" t="s">
        <v>58</v>
      </c>
      <c r="B8" s="3">
        <v>0.22500000000000001</v>
      </c>
      <c r="C8" s="3">
        <v>0.45</v>
      </c>
      <c r="D8" s="3">
        <v>0.27500000000000002</v>
      </c>
      <c r="E8" s="3"/>
    </row>
    <row r="9" spans="1:5" x14ac:dyDescent="0.25">
      <c r="A9" t="s">
        <v>1031</v>
      </c>
      <c r="B9" s="3">
        <v>0.52600000000000002</v>
      </c>
      <c r="C9" s="3">
        <v>0.21099999999999999</v>
      </c>
      <c r="D9" s="3">
        <v>0.21099999999999999</v>
      </c>
      <c r="E9" s="3"/>
    </row>
    <row r="10" spans="1:5" x14ac:dyDescent="0.25">
      <c r="A10" t="s">
        <v>63</v>
      </c>
      <c r="B10" s="3">
        <v>0.27300000000000002</v>
      </c>
      <c r="C10" s="3">
        <v>0.36399999999999999</v>
      </c>
      <c r="D10" s="3">
        <v>0.29099999999999998</v>
      </c>
      <c r="E10" s="3"/>
    </row>
    <row r="11" spans="1:5" x14ac:dyDescent="0.25">
      <c r="A11" s="143" t="s">
        <v>376</v>
      </c>
      <c r="B11" s="3">
        <v>0.19500000000000001</v>
      </c>
      <c r="C11" s="3">
        <v>0.46300000000000002</v>
      </c>
      <c r="D11" s="3">
        <v>0.26800000000000002</v>
      </c>
      <c r="E11" s="3"/>
    </row>
    <row r="12" spans="1:5" x14ac:dyDescent="0.25">
      <c r="A12" t="s">
        <v>80</v>
      </c>
      <c r="B12" s="3">
        <v>0.308</v>
      </c>
      <c r="C12" s="3">
        <v>0.46200000000000002</v>
      </c>
      <c r="D12" s="3">
        <v>0.154</v>
      </c>
      <c r="E12" s="3"/>
    </row>
    <row r="13" spans="1:5" x14ac:dyDescent="0.25">
      <c r="A13" t="s">
        <v>77</v>
      </c>
      <c r="B13" s="3">
        <v>0.435</v>
      </c>
      <c r="C13" s="3">
        <v>0.435</v>
      </c>
      <c r="D13" s="3">
        <v>4.2999999999999997E-2</v>
      </c>
      <c r="E13" s="3"/>
    </row>
    <row r="14" spans="1:5" x14ac:dyDescent="0.25">
      <c r="A14" t="s">
        <v>21</v>
      </c>
      <c r="B14" s="3">
        <v>0.158</v>
      </c>
      <c r="C14" s="3">
        <v>0.38600000000000001</v>
      </c>
      <c r="D14" s="3">
        <v>0.36799999999999999</v>
      </c>
      <c r="E14" s="3"/>
    </row>
    <row r="15" spans="1:5" x14ac:dyDescent="0.25">
      <c r="A15" t="s">
        <v>47</v>
      </c>
      <c r="B15" s="3">
        <v>9.0999999999999998E-2</v>
      </c>
      <c r="C15" s="3">
        <v>0.30299999999999999</v>
      </c>
      <c r="D15" s="3">
        <v>0.51500000000000001</v>
      </c>
      <c r="E15" s="3"/>
    </row>
    <row r="16" spans="1:5" x14ac:dyDescent="0.25">
      <c r="A16" t="s">
        <v>93</v>
      </c>
      <c r="B16" s="3">
        <v>0.318</v>
      </c>
      <c r="C16" s="3">
        <v>0.36399999999999999</v>
      </c>
      <c r="D16" s="3">
        <v>0.22700000000000001</v>
      </c>
      <c r="E16" s="3"/>
    </row>
    <row r="17" spans="1:5" x14ac:dyDescent="0.25">
      <c r="A17" t="s">
        <v>1028</v>
      </c>
      <c r="B17" s="3">
        <v>0.38100000000000001</v>
      </c>
      <c r="C17" s="3">
        <v>0.19</v>
      </c>
      <c r="D17" s="3">
        <v>0.33300000000000002</v>
      </c>
      <c r="E17" s="3"/>
    </row>
    <row r="18" spans="1:5" x14ac:dyDescent="0.25">
      <c r="A18" t="s">
        <v>25</v>
      </c>
      <c r="B18" s="3">
        <v>0.44800000000000001</v>
      </c>
      <c r="C18" s="3">
        <v>0.24099999999999999</v>
      </c>
      <c r="D18" s="3">
        <v>0.20699999999999999</v>
      </c>
      <c r="E18" s="3"/>
    </row>
    <row r="19" spans="1:5" x14ac:dyDescent="0.25">
      <c r="A19" t="s">
        <v>67</v>
      </c>
      <c r="B19" s="3">
        <v>0.44400000000000001</v>
      </c>
      <c r="C19" s="3">
        <v>0.27800000000000002</v>
      </c>
      <c r="D19" s="3">
        <v>0.16700000000000001</v>
      </c>
      <c r="E19" s="3"/>
    </row>
    <row r="20" spans="1:5" x14ac:dyDescent="0.25">
      <c r="A20" t="s">
        <v>84</v>
      </c>
      <c r="B20" s="3">
        <v>0.58799999999999997</v>
      </c>
      <c r="C20" s="3">
        <v>0.17599999999999999</v>
      </c>
      <c r="D20" s="3">
        <v>0.11799999999999999</v>
      </c>
      <c r="E20" s="3"/>
    </row>
    <row r="21" spans="1:5" x14ac:dyDescent="0.25">
      <c r="A21" t="s">
        <v>65</v>
      </c>
      <c r="B21" s="3">
        <v>0.5</v>
      </c>
      <c r="C21" s="3">
        <v>0.25</v>
      </c>
      <c r="D21" s="3">
        <v>0.125</v>
      </c>
      <c r="E21" s="3"/>
    </row>
    <row r="22" spans="1:5" x14ac:dyDescent="0.25">
      <c r="A22" t="s">
        <v>66</v>
      </c>
      <c r="B22" s="3">
        <v>0.63600000000000001</v>
      </c>
      <c r="C22" s="3">
        <v>0.182</v>
      </c>
      <c r="D22" s="3">
        <v>4.4999999999999998E-2</v>
      </c>
      <c r="E22" s="3"/>
    </row>
    <row r="23" spans="1:5" x14ac:dyDescent="0.25">
      <c r="A23" t="s">
        <v>1030</v>
      </c>
      <c r="B23" s="3">
        <v>0.47099999999999997</v>
      </c>
      <c r="C23" s="3">
        <v>0.20599999999999999</v>
      </c>
      <c r="D23" s="3">
        <v>0.17599999999999999</v>
      </c>
      <c r="E23" s="3"/>
    </row>
    <row r="24" spans="1:5" x14ac:dyDescent="0.25">
      <c r="A24" t="s">
        <v>83</v>
      </c>
      <c r="B24" s="3">
        <v>0.27800000000000002</v>
      </c>
      <c r="C24" s="3">
        <v>0.5</v>
      </c>
      <c r="D24" s="3">
        <v>5.6000000000000001E-2</v>
      </c>
      <c r="E24" s="3"/>
    </row>
    <row r="25" spans="1:5" x14ac:dyDescent="0.25">
      <c r="A25" t="s">
        <v>1032</v>
      </c>
      <c r="B25" s="3">
        <v>0.52200000000000002</v>
      </c>
      <c r="C25" s="3">
        <v>0.17399999999999999</v>
      </c>
      <c r="D25" s="3">
        <v>0.13</v>
      </c>
      <c r="E25" s="3"/>
    </row>
    <row r="26" spans="1:5" x14ac:dyDescent="0.25">
      <c r="A26" t="s">
        <v>24</v>
      </c>
      <c r="B26" s="3">
        <v>0.35299999999999998</v>
      </c>
      <c r="C26" s="3">
        <v>0.35299999999999998</v>
      </c>
      <c r="D26" s="3">
        <v>0.11799999999999999</v>
      </c>
      <c r="E26" s="3"/>
    </row>
    <row r="27" spans="1:5" x14ac:dyDescent="0.25">
      <c r="A27" t="s">
        <v>41</v>
      </c>
      <c r="B27" s="3">
        <v>0.35299999999999998</v>
      </c>
      <c r="C27" s="3">
        <v>0.29399999999999998</v>
      </c>
      <c r="D27" s="3">
        <v>0.17599999999999999</v>
      </c>
      <c r="E27" s="3"/>
    </row>
    <row r="28" spans="1:5" x14ac:dyDescent="0.25">
      <c r="A28" t="s">
        <v>37</v>
      </c>
      <c r="B28" s="3">
        <v>0.27300000000000002</v>
      </c>
      <c r="C28" s="3">
        <v>0.36399999999999999</v>
      </c>
      <c r="D28" s="3">
        <v>0.182</v>
      </c>
      <c r="E28" s="3"/>
    </row>
    <row r="29" spans="1:5" x14ac:dyDescent="0.25">
      <c r="A29" t="s">
        <v>88</v>
      </c>
      <c r="B29" s="3">
        <v>0.28599999999999998</v>
      </c>
      <c r="C29" s="3">
        <v>0.28599999999999998</v>
      </c>
      <c r="D29" s="3">
        <v>0.23799999999999999</v>
      </c>
      <c r="E29" s="3"/>
    </row>
    <row r="30" spans="1:5" x14ac:dyDescent="0.25">
      <c r="A30" s="143" t="s">
        <v>387</v>
      </c>
      <c r="B30" s="3">
        <v>0.308</v>
      </c>
      <c r="C30" s="3">
        <v>0.42299999999999999</v>
      </c>
      <c r="D30" s="3">
        <v>7.6999999999999999E-2</v>
      </c>
      <c r="E30" s="3"/>
    </row>
    <row r="31" spans="1:5" x14ac:dyDescent="0.25">
      <c r="A31" t="s">
        <v>79</v>
      </c>
      <c r="B31" s="3">
        <v>0.66700000000000004</v>
      </c>
      <c r="C31" s="3">
        <v>6.7000000000000004E-2</v>
      </c>
      <c r="D31" s="3">
        <v>6.7000000000000004E-2</v>
      </c>
      <c r="E31" s="3"/>
    </row>
    <row r="32" spans="1:5" x14ac:dyDescent="0.25">
      <c r="A32" t="s">
        <v>26</v>
      </c>
      <c r="B32" s="3">
        <v>0.1</v>
      </c>
      <c r="C32" s="3">
        <v>0.4</v>
      </c>
      <c r="D32" s="3">
        <v>0.3</v>
      </c>
      <c r="E32" s="3"/>
    </row>
    <row r="33" spans="1:5" x14ac:dyDescent="0.25">
      <c r="A33" t="s">
        <v>34</v>
      </c>
      <c r="B33" s="3">
        <v>0.54200000000000004</v>
      </c>
      <c r="C33" s="3">
        <v>0.20799999999999999</v>
      </c>
      <c r="D33" s="3">
        <v>4.2000000000000003E-2</v>
      </c>
      <c r="E33" s="3"/>
    </row>
    <row r="34" spans="1:5" x14ac:dyDescent="0.25">
      <c r="A34" t="s">
        <v>31</v>
      </c>
      <c r="B34" s="3">
        <v>0.5</v>
      </c>
      <c r="C34" s="3">
        <v>0.214</v>
      </c>
      <c r="D34" s="3">
        <v>7.0999999999999994E-2</v>
      </c>
      <c r="E34" s="3"/>
    </row>
    <row r="35" spans="1:5" x14ac:dyDescent="0.25">
      <c r="A35" t="s">
        <v>1027</v>
      </c>
      <c r="B35" s="3">
        <v>0.435</v>
      </c>
      <c r="C35" s="3">
        <v>0.17399999999999999</v>
      </c>
      <c r="D35" s="3">
        <v>0.17399999999999999</v>
      </c>
      <c r="E35" s="3"/>
    </row>
    <row r="36" spans="1:5" x14ac:dyDescent="0.25">
      <c r="A36" t="s">
        <v>62</v>
      </c>
      <c r="B36" s="3">
        <v>0.51900000000000002</v>
      </c>
      <c r="C36" s="3">
        <v>0.25900000000000001</v>
      </c>
      <c r="D36" s="3">
        <v>0</v>
      </c>
      <c r="E36" s="3"/>
    </row>
    <row r="37" spans="1:5" x14ac:dyDescent="0.25">
      <c r="A37" t="s">
        <v>42</v>
      </c>
      <c r="B37" s="3">
        <v>0.308</v>
      </c>
      <c r="C37" s="3">
        <v>0.308</v>
      </c>
      <c r="D37" s="3">
        <v>0.154</v>
      </c>
      <c r="E37" s="3"/>
    </row>
    <row r="38" spans="1:5" x14ac:dyDescent="0.25">
      <c r="A38" t="s">
        <v>61</v>
      </c>
      <c r="B38" s="3">
        <v>0.5</v>
      </c>
      <c r="C38" s="3">
        <v>0.188</v>
      </c>
      <c r="D38" s="3">
        <v>7.8E-2</v>
      </c>
      <c r="E38" s="3"/>
    </row>
    <row r="39" spans="1:5" x14ac:dyDescent="0.25">
      <c r="A39" t="s">
        <v>76</v>
      </c>
      <c r="B39" s="3">
        <v>0.47599999999999998</v>
      </c>
      <c r="C39" s="3">
        <v>0.23799999999999999</v>
      </c>
      <c r="D39" s="3">
        <v>4.8000000000000001E-2</v>
      </c>
      <c r="E39" s="3"/>
    </row>
    <row r="40" spans="1:5" x14ac:dyDescent="0.25">
      <c r="A40" t="s">
        <v>43</v>
      </c>
      <c r="B40" s="3">
        <v>0.56299999999999994</v>
      </c>
      <c r="C40" s="3">
        <v>6.3E-2</v>
      </c>
      <c r="D40" s="3">
        <v>0.125</v>
      </c>
      <c r="E40" s="3"/>
    </row>
    <row r="41" spans="1:5" x14ac:dyDescent="0.25">
      <c r="A41" t="s">
        <v>72</v>
      </c>
      <c r="B41" s="3">
        <v>0.66700000000000004</v>
      </c>
      <c r="C41" s="3">
        <v>8.3000000000000004E-2</v>
      </c>
      <c r="D41" s="3">
        <v>0</v>
      </c>
      <c r="E41" s="3"/>
    </row>
    <row r="42" spans="1:5" x14ac:dyDescent="0.25">
      <c r="A42" t="s">
        <v>1029</v>
      </c>
      <c r="B42" s="3">
        <v>0.46700000000000003</v>
      </c>
      <c r="C42" s="3">
        <v>0.2</v>
      </c>
      <c r="D42" s="3">
        <v>6.7000000000000004E-2</v>
      </c>
      <c r="E42" s="3"/>
    </row>
    <row r="43" spans="1:5" x14ac:dyDescent="0.25">
      <c r="A43" t="s">
        <v>69</v>
      </c>
      <c r="B43" s="3">
        <v>0.5</v>
      </c>
      <c r="C43" s="3">
        <v>0.222</v>
      </c>
      <c r="D43" s="3">
        <v>0</v>
      </c>
      <c r="E43" s="3"/>
    </row>
    <row r="44" spans="1:5" x14ac:dyDescent="0.25">
      <c r="A44" t="s">
        <v>1023</v>
      </c>
      <c r="B44" s="3">
        <v>0.57099999999999995</v>
      </c>
      <c r="C44" s="3">
        <v>4.8000000000000001E-2</v>
      </c>
      <c r="D44" s="3">
        <v>9.5000000000000001E-2</v>
      </c>
      <c r="E44" s="3"/>
    </row>
    <row r="45" spans="1:5" x14ac:dyDescent="0.25">
      <c r="A45" t="s">
        <v>45</v>
      </c>
      <c r="B45" s="3">
        <v>0.42099999999999999</v>
      </c>
      <c r="C45" s="3">
        <v>0.23699999999999999</v>
      </c>
      <c r="D45" s="3">
        <v>5.2999999999999999E-2</v>
      </c>
      <c r="E45" s="3"/>
    </row>
    <row r="46" spans="1:5" x14ac:dyDescent="0.25">
      <c r="A46" t="s">
        <v>1022</v>
      </c>
      <c r="B46" s="3">
        <v>0.34200000000000003</v>
      </c>
      <c r="C46" s="3">
        <v>0.23699999999999999</v>
      </c>
      <c r="D46" s="3">
        <v>0.13200000000000001</v>
      </c>
      <c r="E46" s="3"/>
    </row>
    <row r="47" spans="1:5" x14ac:dyDescent="0.25">
      <c r="A47" t="s">
        <v>82</v>
      </c>
      <c r="B47" s="3">
        <v>0.7</v>
      </c>
      <c r="C47" s="3">
        <v>0</v>
      </c>
      <c r="D47" s="3">
        <v>0</v>
      </c>
      <c r="E47" s="3"/>
    </row>
    <row r="48" spans="1:5" x14ac:dyDescent="0.25">
      <c r="A48" t="s">
        <v>81</v>
      </c>
      <c r="B48" s="3">
        <v>0.154</v>
      </c>
      <c r="C48" s="3">
        <v>0.308</v>
      </c>
      <c r="D48" s="3">
        <v>0.23100000000000001</v>
      </c>
      <c r="E48" s="3"/>
    </row>
    <row r="49" spans="1:5" x14ac:dyDescent="0.25">
      <c r="A49" t="s">
        <v>36</v>
      </c>
      <c r="B49" s="3">
        <v>0.438</v>
      </c>
      <c r="C49" s="3">
        <v>6.3E-2</v>
      </c>
      <c r="D49" s="3">
        <v>0.188</v>
      </c>
      <c r="E49" s="3"/>
    </row>
    <row r="50" spans="1:5" x14ac:dyDescent="0.25">
      <c r="A50" t="s">
        <v>39</v>
      </c>
      <c r="B50" s="3">
        <v>0.47399999999999998</v>
      </c>
      <c r="C50" s="3">
        <v>0.105</v>
      </c>
      <c r="D50" s="3">
        <v>0.105</v>
      </c>
      <c r="E50" s="3"/>
    </row>
    <row r="51" spans="1:5" x14ac:dyDescent="0.25">
      <c r="A51" t="s">
        <v>59</v>
      </c>
      <c r="B51" s="3">
        <v>0.5</v>
      </c>
      <c r="C51" s="3">
        <v>0.17199999999999999</v>
      </c>
      <c r="D51" s="3">
        <v>0</v>
      </c>
      <c r="E51" s="3"/>
    </row>
    <row r="52" spans="1:5" x14ac:dyDescent="0.25">
      <c r="A52" t="s">
        <v>38</v>
      </c>
      <c r="B52" s="3">
        <v>0.42899999999999999</v>
      </c>
      <c r="C52" s="3">
        <v>0.14299999999999999</v>
      </c>
      <c r="D52" s="3">
        <v>8.5999999999999993E-2</v>
      </c>
      <c r="E52" s="3"/>
    </row>
    <row r="53" spans="1:5" x14ac:dyDescent="0.25">
      <c r="A53" t="s">
        <v>44</v>
      </c>
      <c r="B53" s="3">
        <v>0.434</v>
      </c>
      <c r="C53" s="3">
        <v>0.17</v>
      </c>
      <c r="D53" s="3">
        <v>3.7999999999999999E-2</v>
      </c>
      <c r="E53" s="3"/>
    </row>
    <row r="54" spans="1:5" x14ac:dyDescent="0.25">
      <c r="A54" t="s">
        <v>99</v>
      </c>
      <c r="B54" s="3">
        <v>0.182</v>
      </c>
      <c r="C54" s="3">
        <v>0.36399999999999999</v>
      </c>
      <c r="D54" s="3">
        <v>9.0999999999999998E-2</v>
      </c>
      <c r="E54" s="3"/>
    </row>
    <row r="55" spans="1:5" x14ac:dyDescent="0.25">
      <c r="A55" t="s">
        <v>70</v>
      </c>
      <c r="B55" s="3">
        <v>0.5</v>
      </c>
      <c r="C55" s="3">
        <v>0.13600000000000001</v>
      </c>
      <c r="D55" s="3">
        <v>0</v>
      </c>
      <c r="E55" s="3"/>
    </row>
    <row r="56" spans="1:5" x14ac:dyDescent="0.25">
      <c r="A56" t="s">
        <v>1024</v>
      </c>
      <c r="B56" s="3">
        <v>0.45</v>
      </c>
      <c r="C56" s="3">
        <v>0.125</v>
      </c>
      <c r="D56" s="3">
        <v>0.05</v>
      </c>
      <c r="E56" s="3"/>
    </row>
    <row r="57" spans="1:5" x14ac:dyDescent="0.25">
      <c r="A57" t="s">
        <v>1025</v>
      </c>
      <c r="B57" s="3">
        <v>0.48299999999999998</v>
      </c>
      <c r="C57" s="3">
        <v>6.9000000000000006E-2</v>
      </c>
      <c r="D57" s="3">
        <v>6.9000000000000006E-2</v>
      </c>
      <c r="E57" s="3"/>
    </row>
    <row r="58" spans="1:5" x14ac:dyDescent="0.25">
      <c r="A58" t="s">
        <v>68</v>
      </c>
      <c r="B58" s="3">
        <v>0.42099999999999999</v>
      </c>
      <c r="C58" s="3">
        <v>0.11899999999999999</v>
      </c>
      <c r="D58" s="3">
        <v>1.6E-2</v>
      </c>
      <c r="E58" s="3"/>
    </row>
    <row r="59" spans="1:5" x14ac:dyDescent="0.25">
      <c r="A59" t="s">
        <v>64</v>
      </c>
      <c r="B59" s="3">
        <v>0.53800000000000003</v>
      </c>
      <c r="C59" s="3">
        <v>0</v>
      </c>
      <c r="D59" s="3">
        <v>0</v>
      </c>
      <c r="E59" s="3"/>
    </row>
    <row r="60" spans="1:5" x14ac:dyDescent="0.25">
      <c r="B60" s="143" t="s">
        <v>1035</v>
      </c>
      <c r="C60" s="143" t="s">
        <v>1036</v>
      </c>
      <c r="D60" s="143" t="s">
        <v>1037</v>
      </c>
      <c r="E60" s="3"/>
    </row>
    <row r="61" spans="1:5" x14ac:dyDescent="0.25">
      <c r="A61" t="s">
        <v>35</v>
      </c>
      <c r="B61" s="3">
        <v>0.33300000000000002</v>
      </c>
      <c r="C61" s="3">
        <v>0.13300000000000001</v>
      </c>
      <c r="D61" s="3">
        <v>6.7000000000000004E-2</v>
      </c>
      <c r="E61" s="3"/>
    </row>
    <row r="62" spans="1:5" x14ac:dyDescent="0.25">
      <c r="A62" t="s">
        <v>71</v>
      </c>
      <c r="B62" s="3">
        <v>0.375</v>
      </c>
      <c r="C62" s="3">
        <v>0.125</v>
      </c>
      <c r="D62" s="3">
        <v>2.7E-2</v>
      </c>
      <c r="E62" s="3"/>
    </row>
    <row r="63" spans="1:5" x14ac:dyDescent="0.25">
      <c r="A63" t="s">
        <v>20</v>
      </c>
      <c r="B63" s="3">
        <v>0.3</v>
      </c>
      <c r="C63" s="3">
        <v>0.2</v>
      </c>
      <c r="D63" s="3">
        <v>0</v>
      </c>
      <c r="E63" s="3"/>
    </row>
    <row r="64" spans="1:5" x14ac:dyDescent="0.25">
      <c r="A64" t="s">
        <v>30</v>
      </c>
      <c r="B64" s="3">
        <v>0.41699999999999998</v>
      </c>
      <c r="C64" s="3">
        <v>0</v>
      </c>
      <c r="D64" s="3">
        <v>8.3000000000000004E-2</v>
      </c>
      <c r="E64" s="3"/>
    </row>
    <row r="65" spans="1:5" x14ac:dyDescent="0.25">
      <c r="A65" t="s">
        <v>46</v>
      </c>
      <c r="B65" s="3">
        <v>0.441</v>
      </c>
      <c r="C65" s="3">
        <v>2.9000000000000001E-2</v>
      </c>
      <c r="D65" s="3">
        <v>2.9000000000000001E-2</v>
      </c>
      <c r="E65" s="3"/>
    </row>
    <row r="66" spans="1:5" x14ac:dyDescent="0.25">
      <c r="A66" t="s">
        <v>91</v>
      </c>
      <c r="B66" s="3">
        <v>0.35699999999999998</v>
      </c>
      <c r="C66" s="3">
        <v>7.0999999999999994E-2</v>
      </c>
      <c r="D66" s="3">
        <v>7.0999999999999994E-2</v>
      </c>
      <c r="E66" s="3"/>
    </row>
    <row r="67" spans="1:5" x14ac:dyDescent="0.25">
      <c r="A67" t="s">
        <v>32</v>
      </c>
      <c r="B67" s="3">
        <v>0.438</v>
      </c>
      <c r="C67" s="3">
        <v>2.1000000000000001E-2</v>
      </c>
      <c r="D67" s="3">
        <v>2.1000000000000001E-2</v>
      </c>
      <c r="E67" s="3"/>
    </row>
    <row r="68" spans="1:5" x14ac:dyDescent="0.25">
      <c r="A68" t="s">
        <v>28</v>
      </c>
      <c r="B68" s="3">
        <v>0.39400000000000002</v>
      </c>
      <c r="C68" s="3">
        <v>6.0999999999999999E-2</v>
      </c>
      <c r="D68" s="3">
        <v>0</v>
      </c>
      <c r="E68" s="3"/>
    </row>
    <row r="69" spans="1:5" x14ac:dyDescent="0.25">
      <c r="A69" t="s">
        <v>309</v>
      </c>
      <c r="B69" s="3">
        <v>0.214</v>
      </c>
      <c r="C69" s="3">
        <v>0.14299999999999999</v>
      </c>
      <c r="D69" s="3">
        <v>9.5000000000000001E-2</v>
      </c>
      <c r="E69" s="3"/>
    </row>
    <row r="70" spans="1:5" x14ac:dyDescent="0.25">
      <c r="A70" t="s">
        <v>40</v>
      </c>
      <c r="B70" s="3">
        <v>0.32400000000000001</v>
      </c>
      <c r="C70" s="3">
        <v>8.7999999999999995E-2</v>
      </c>
      <c r="D70" s="3">
        <v>0</v>
      </c>
      <c r="E70" s="3"/>
    </row>
    <row r="71" spans="1:5" x14ac:dyDescent="0.25">
      <c r="A71" t="s">
        <v>264</v>
      </c>
      <c r="B71" s="3">
        <v>0.23300000000000001</v>
      </c>
      <c r="C71" s="3">
        <v>5.5E-2</v>
      </c>
      <c r="D71" s="3">
        <v>0.123</v>
      </c>
      <c r="E71" s="3"/>
    </row>
    <row r="72" spans="1:5" x14ac:dyDescent="0.25">
      <c r="A72" t="s">
        <v>86</v>
      </c>
      <c r="B72" s="3">
        <v>0.27800000000000002</v>
      </c>
      <c r="C72" s="3">
        <v>5.6000000000000001E-2</v>
      </c>
      <c r="D72" s="3">
        <v>5.6000000000000001E-2</v>
      </c>
      <c r="E72" s="3"/>
    </row>
    <row r="73" spans="1:5" x14ac:dyDescent="0.25">
      <c r="A73" t="s">
        <v>73</v>
      </c>
      <c r="B73" s="3">
        <v>0.23100000000000001</v>
      </c>
      <c r="C73" s="3">
        <v>0.154</v>
      </c>
      <c r="D73" s="3">
        <v>0</v>
      </c>
      <c r="E73" s="3"/>
    </row>
    <row r="74" spans="1:5" x14ac:dyDescent="0.25">
      <c r="A74" t="s">
        <v>98</v>
      </c>
      <c r="B74" s="3">
        <v>0.219</v>
      </c>
      <c r="C74" s="3">
        <v>0.156</v>
      </c>
      <c r="D74" s="3">
        <v>0</v>
      </c>
      <c r="E74" s="3"/>
    </row>
    <row r="75" spans="1:5" x14ac:dyDescent="0.25">
      <c r="A75" t="s">
        <v>95</v>
      </c>
      <c r="B75" s="3">
        <v>0.27300000000000002</v>
      </c>
      <c r="C75" s="3">
        <v>9.0999999999999998E-2</v>
      </c>
      <c r="D75" s="3">
        <v>0</v>
      </c>
      <c r="E75" s="3"/>
    </row>
    <row r="76" spans="1:5" x14ac:dyDescent="0.25">
      <c r="A76" t="s">
        <v>22</v>
      </c>
      <c r="B76" s="3">
        <v>7.0999999999999994E-2</v>
      </c>
      <c r="C76" s="3">
        <v>0.14299999999999999</v>
      </c>
      <c r="D76" s="3">
        <v>0.14299999999999999</v>
      </c>
      <c r="E76" s="3"/>
    </row>
    <row r="77" spans="1:5" x14ac:dyDescent="0.25">
      <c r="A77" t="s">
        <v>92</v>
      </c>
      <c r="B77" s="3">
        <v>0.26100000000000001</v>
      </c>
      <c r="C77" s="3">
        <v>4.2999999999999997E-2</v>
      </c>
      <c r="D77" s="3">
        <v>0</v>
      </c>
      <c r="E77" s="3"/>
    </row>
    <row r="78" spans="1:5" x14ac:dyDescent="0.25">
      <c r="A78" t="s">
        <v>240</v>
      </c>
      <c r="B78" s="3">
        <v>0.188</v>
      </c>
      <c r="C78" s="3">
        <v>0.1</v>
      </c>
      <c r="D78" s="3">
        <v>1.2E-2</v>
      </c>
      <c r="E78" s="3"/>
    </row>
    <row r="79" spans="1:5" x14ac:dyDescent="0.25">
      <c r="A79" t="s">
        <v>344</v>
      </c>
      <c r="B79" s="3">
        <v>0.22700000000000001</v>
      </c>
      <c r="C79" s="3">
        <v>4.4999999999999998E-2</v>
      </c>
      <c r="D79" s="3">
        <v>2.3E-2</v>
      </c>
      <c r="E79" s="3"/>
    </row>
    <row r="80" spans="1:5" x14ac:dyDescent="0.25">
      <c r="A80" t="s">
        <v>300</v>
      </c>
      <c r="B80" s="3">
        <v>0.19600000000000001</v>
      </c>
      <c r="C80" s="3">
        <v>5.8999999999999997E-2</v>
      </c>
      <c r="D80" s="3">
        <v>3.9E-2</v>
      </c>
      <c r="E80" s="3"/>
    </row>
    <row r="81" spans="1:5" x14ac:dyDescent="0.25">
      <c r="A81" t="s">
        <v>319</v>
      </c>
      <c r="B81" s="3">
        <v>0.183</v>
      </c>
      <c r="C81" s="3">
        <v>8.5000000000000006E-2</v>
      </c>
      <c r="D81" s="3">
        <v>1.4E-2</v>
      </c>
      <c r="E81" s="3"/>
    </row>
    <row r="82" spans="1:5" x14ac:dyDescent="0.25">
      <c r="A82" t="s">
        <v>96</v>
      </c>
      <c r="B82" s="3">
        <v>0.182</v>
      </c>
      <c r="C82" s="3">
        <v>6.0999999999999999E-2</v>
      </c>
      <c r="D82" s="3">
        <v>0.03</v>
      </c>
      <c r="E82" s="3"/>
    </row>
    <row r="83" spans="1:5" x14ac:dyDescent="0.25">
      <c r="A83" t="s">
        <v>269</v>
      </c>
      <c r="B83" s="3">
        <v>0.186</v>
      </c>
      <c r="C83" s="3">
        <v>5.7000000000000002E-2</v>
      </c>
      <c r="D83" s="3">
        <v>2.9000000000000001E-2</v>
      </c>
      <c r="E83" s="3"/>
    </row>
    <row r="84" spans="1:5" x14ac:dyDescent="0.25">
      <c r="A84" t="s">
        <v>339</v>
      </c>
      <c r="B84" s="3">
        <v>0.16700000000000001</v>
      </c>
      <c r="C84" s="3">
        <v>6.7000000000000004E-2</v>
      </c>
      <c r="D84" s="3">
        <v>3.3000000000000002E-2</v>
      </c>
      <c r="E84" s="3"/>
    </row>
    <row r="85" spans="1:5" x14ac:dyDescent="0.25">
      <c r="A85" t="s">
        <v>290</v>
      </c>
      <c r="B85" s="3">
        <v>0.18</v>
      </c>
      <c r="C85" s="3">
        <v>0.04</v>
      </c>
      <c r="D85" s="3">
        <v>0.04</v>
      </c>
      <c r="E85" s="3"/>
    </row>
    <row r="86" spans="1:5" x14ac:dyDescent="0.25">
      <c r="A86" t="s">
        <v>235</v>
      </c>
      <c r="B86" s="3">
        <v>0.17</v>
      </c>
      <c r="C86" s="3">
        <v>0.06</v>
      </c>
      <c r="D86" s="3">
        <v>1.0999999999999999E-2</v>
      </c>
      <c r="E86" s="3"/>
    </row>
    <row r="87" spans="1:5" x14ac:dyDescent="0.25">
      <c r="A87" t="s">
        <v>274</v>
      </c>
      <c r="B87" s="3">
        <v>0.157</v>
      </c>
      <c r="C87" s="3">
        <v>3.9E-2</v>
      </c>
      <c r="D87" s="3">
        <v>3.9E-2</v>
      </c>
      <c r="E87" s="3"/>
    </row>
    <row r="88" spans="1:5" x14ac:dyDescent="0.25">
      <c r="A88" t="s">
        <v>285</v>
      </c>
      <c r="B88" s="3">
        <v>0.20599999999999999</v>
      </c>
      <c r="C88" s="3">
        <v>2.9000000000000001E-2</v>
      </c>
      <c r="D88" s="3">
        <v>0</v>
      </c>
      <c r="E88" s="3"/>
    </row>
    <row r="89" spans="1:5" x14ac:dyDescent="0.25">
      <c r="A89" t="s">
        <v>87</v>
      </c>
      <c r="B89" s="3">
        <v>0.154</v>
      </c>
      <c r="C89" s="3">
        <v>7.6999999999999999E-2</v>
      </c>
      <c r="D89" s="3">
        <v>0</v>
      </c>
      <c r="E89" s="3"/>
    </row>
    <row r="90" spans="1:5" x14ac:dyDescent="0.25">
      <c r="A90" t="s">
        <v>254</v>
      </c>
      <c r="B90" s="3">
        <v>0.17899999999999999</v>
      </c>
      <c r="C90" s="3">
        <v>3.2000000000000001E-2</v>
      </c>
      <c r="D90" s="3">
        <v>1.0999999999999999E-2</v>
      </c>
      <c r="E90" s="3"/>
    </row>
    <row r="91" spans="1:5" x14ac:dyDescent="0.25">
      <c r="A91" t="s">
        <v>60</v>
      </c>
      <c r="B91" s="3">
        <v>0.192</v>
      </c>
      <c r="C91" s="3">
        <v>0.03</v>
      </c>
      <c r="D91" s="3">
        <v>0</v>
      </c>
      <c r="E91" s="3"/>
    </row>
    <row r="92" spans="1:5" x14ac:dyDescent="0.25">
      <c r="A92" t="s">
        <v>85</v>
      </c>
      <c r="B92" s="3">
        <v>0.154</v>
      </c>
      <c r="C92" s="3">
        <v>3.7999999999999999E-2</v>
      </c>
      <c r="D92" s="3">
        <v>1.9E-2</v>
      </c>
      <c r="E92" s="3"/>
    </row>
    <row r="93" spans="1:5" x14ac:dyDescent="0.25">
      <c r="A93" t="s">
        <v>230</v>
      </c>
      <c r="B93" s="3">
        <v>0.156</v>
      </c>
      <c r="C93" s="3">
        <v>2.5999999999999999E-2</v>
      </c>
      <c r="D93" s="3">
        <v>2.5999999999999999E-2</v>
      </c>
      <c r="E93" s="3"/>
    </row>
    <row r="94" spans="1:5" x14ac:dyDescent="0.25">
      <c r="A94" t="s">
        <v>677</v>
      </c>
      <c r="B94" s="3">
        <v>0.108</v>
      </c>
      <c r="C94" s="3">
        <v>7.1999999999999995E-2</v>
      </c>
      <c r="D94" s="3">
        <v>2.4E-2</v>
      </c>
      <c r="E94" s="3"/>
    </row>
    <row r="95" spans="1:5" x14ac:dyDescent="0.25">
      <c r="A95" t="s">
        <v>27</v>
      </c>
      <c r="B95" s="3">
        <v>0.16200000000000001</v>
      </c>
      <c r="C95" s="3">
        <v>0</v>
      </c>
      <c r="D95" s="3">
        <v>2.7E-2</v>
      </c>
      <c r="E95" s="3"/>
    </row>
    <row r="96" spans="1:5" x14ac:dyDescent="0.25">
      <c r="A96" t="s">
        <v>279</v>
      </c>
      <c r="B96" s="3">
        <v>0.14799999999999999</v>
      </c>
      <c r="C96" s="3">
        <v>0</v>
      </c>
      <c r="D96" s="3">
        <v>3.6999999999999998E-2</v>
      </c>
      <c r="E96" s="3"/>
    </row>
    <row r="97" spans="1:5" x14ac:dyDescent="0.25">
      <c r="A97" t="s">
        <v>305</v>
      </c>
      <c r="B97" s="3">
        <v>0.13</v>
      </c>
      <c r="C97" s="3">
        <v>1.9E-2</v>
      </c>
      <c r="D97" s="3">
        <v>1.9E-2</v>
      </c>
      <c r="E97" s="3"/>
    </row>
    <row r="98" spans="1:5" x14ac:dyDescent="0.25">
      <c r="A98" t="s">
        <v>225</v>
      </c>
      <c r="B98" s="3">
        <v>0.13500000000000001</v>
      </c>
      <c r="C98" s="3">
        <v>0</v>
      </c>
      <c r="D98" s="3">
        <v>2.7E-2</v>
      </c>
      <c r="E98" s="3"/>
    </row>
    <row r="99" spans="1:5" x14ac:dyDescent="0.25">
      <c r="A99" t="s">
        <v>207</v>
      </c>
      <c r="B99" s="3">
        <v>9.0999999999999998E-2</v>
      </c>
      <c r="C99" s="3">
        <v>3.4000000000000002E-2</v>
      </c>
      <c r="D99" s="3">
        <v>3.4000000000000002E-2</v>
      </c>
      <c r="E99" s="3"/>
    </row>
    <row r="100" spans="1:5" x14ac:dyDescent="0.25">
      <c r="A100" t="s">
        <v>334</v>
      </c>
      <c r="B100" s="3">
        <v>9.4E-2</v>
      </c>
      <c r="C100" s="3">
        <v>4.7E-2</v>
      </c>
      <c r="D100" s="3">
        <v>1.6E-2</v>
      </c>
      <c r="E100" s="3"/>
    </row>
    <row r="101" spans="1:5" x14ac:dyDescent="0.25">
      <c r="A101" t="s">
        <v>202</v>
      </c>
      <c r="B101" s="3">
        <v>0.13</v>
      </c>
      <c r="C101" s="3">
        <v>1.4E-2</v>
      </c>
      <c r="D101" s="3">
        <v>0.01</v>
      </c>
      <c r="E101" s="3"/>
    </row>
    <row r="102" spans="1:5" x14ac:dyDescent="0.25">
      <c r="A102" t="s">
        <v>324</v>
      </c>
      <c r="B102" s="3">
        <v>8.6999999999999994E-2</v>
      </c>
      <c r="C102" s="3">
        <v>4.2999999999999997E-2</v>
      </c>
      <c r="D102" s="3">
        <v>2.1999999999999999E-2</v>
      </c>
      <c r="E102" s="3"/>
    </row>
    <row r="103" spans="1:5" x14ac:dyDescent="0.25">
      <c r="A103" t="s">
        <v>329</v>
      </c>
      <c r="B103" s="3">
        <v>8.7999999999999995E-2</v>
      </c>
      <c r="C103" s="3">
        <v>3.7999999999999999E-2</v>
      </c>
      <c r="D103" s="3">
        <v>2.5000000000000001E-2</v>
      </c>
      <c r="E103" s="3"/>
    </row>
    <row r="104" spans="1:5" x14ac:dyDescent="0.25">
      <c r="A104" t="s">
        <v>89</v>
      </c>
      <c r="B104" s="3">
        <v>0.14299999999999999</v>
      </c>
      <c r="C104" s="3">
        <v>0</v>
      </c>
      <c r="D104" s="3">
        <v>0</v>
      </c>
      <c r="E104" s="3"/>
    </row>
    <row r="105" spans="1:5" x14ac:dyDescent="0.25">
      <c r="A105" t="s">
        <v>259</v>
      </c>
      <c r="B105" s="3">
        <v>7.5999999999999998E-2</v>
      </c>
      <c r="C105" s="3">
        <v>2.1999999999999999E-2</v>
      </c>
      <c r="D105" s="3">
        <v>3.3000000000000002E-2</v>
      </c>
      <c r="E105" s="3"/>
    </row>
    <row r="106" spans="1:5" x14ac:dyDescent="0.25">
      <c r="A106" t="s">
        <v>23</v>
      </c>
      <c r="B106" s="3">
        <v>7.9000000000000001E-2</v>
      </c>
      <c r="C106" s="3">
        <v>2.5999999999999999E-2</v>
      </c>
      <c r="D106" s="3">
        <v>2.5999999999999999E-2</v>
      </c>
      <c r="E106" s="3"/>
    </row>
    <row r="107" spans="1:5" x14ac:dyDescent="0.25">
      <c r="A107" t="s">
        <v>90</v>
      </c>
      <c r="B107" s="3">
        <v>3.2000000000000001E-2</v>
      </c>
      <c r="C107" s="3">
        <v>3.2000000000000001E-2</v>
      </c>
      <c r="D107" s="3">
        <v>6.5000000000000002E-2</v>
      </c>
      <c r="E107" s="3"/>
    </row>
    <row r="108" spans="1:5" x14ac:dyDescent="0.25">
      <c r="A108" t="s">
        <v>244</v>
      </c>
      <c r="B108" s="3">
        <v>9.8000000000000004E-2</v>
      </c>
      <c r="C108" s="3">
        <v>0</v>
      </c>
      <c r="D108" s="3">
        <v>1.2E-2</v>
      </c>
      <c r="E108" s="3"/>
    </row>
    <row r="109" spans="1:5" x14ac:dyDescent="0.25">
      <c r="A109" t="s">
        <v>314</v>
      </c>
      <c r="B109" s="3">
        <v>6.5000000000000002E-2</v>
      </c>
      <c r="C109" s="3">
        <v>2.1999999999999999E-2</v>
      </c>
      <c r="D109" s="3">
        <v>2.1999999999999999E-2</v>
      </c>
      <c r="E109" s="3"/>
    </row>
    <row r="110" spans="1:5" x14ac:dyDescent="0.25">
      <c r="A110" t="s">
        <v>295</v>
      </c>
      <c r="B110" s="3">
        <v>9.4E-2</v>
      </c>
      <c r="C110" s="3">
        <v>7.0000000000000001E-3</v>
      </c>
      <c r="D110" s="3">
        <v>0</v>
      </c>
      <c r="E110" s="3"/>
    </row>
    <row r="111" spans="1:5" x14ac:dyDescent="0.25">
      <c r="A111" t="s">
        <v>97</v>
      </c>
      <c r="B111" s="3">
        <v>6.8000000000000005E-2</v>
      </c>
      <c r="C111" s="3">
        <v>0</v>
      </c>
      <c r="D111" s="3">
        <v>2.3E-2</v>
      </c>
      <c r="E111" s="3"/>
    </row>
    <row r="112" spans="1:5" x14ac:dyDescent="0.25">
      <c r="A112" t="s">
        <v>249</v>
      </c>
      <c r="B112" s="3">
        <v>4.9000000000000002E-2</v>
      </c>
      <c r="C112" s="3">
        <v>2.9000000000000001E-2</v>
      </c>
      <c r="D112" s="3">
        <v>0.01</v>
      </c>
      <c r="E112" s="3"/>
    </row>
    <row r="113" spans="1:5" x14ac:dyDescent="0.25">
      <c r="A113" t="s">
        <v>349</v>
      </c>
      <c r="B113" s="3">
        <v>6.6000000000000003E-2</v>
      </c>
      <c r="C113" s="3">
        <v>8.9999999999999993E-3</v>
      </c>
      <c r="D113" s="3">
        <v>8.9999999999999993E-3</v>
      </c>
      <c r="E113" s="3"/>
    </row>
    <row r="114" spans="1:5" x14ac:dyDescent="0.25">
      <c r="A114" t="s">
        <v>197</v>
      </c>
      <c r="B114" s="3">
        <v>6.3E-2</v>
      </c>
      <c r="C114" s="3">
        <v>0</v>
      </c>
      <c r="D114" s="3">
        <v>1.6E-2</v>
      </c>
      <c r="E114" s="3"/>
    </row>
    <row r="115" spans="1:5" x14ac:dyDescent="0.25">
      <c r="A115" s="143" t="s">
        <v>1026</v>
      </c>
      <c r="B115" s="3">
        <v>5.8000000000000003E-2</v>
      </c>
      <c r="C115" s="3">
        <v>1.2E-2</v>
      </c>
      <c r="D115" s="3">
        <v>0</v>
      </c>
      <c r="E115" s="3"/>
    </row>
    <row r="116" spans="1:5" x14ac:dyDescent="0.25">
      <c r="A116" t="s">
        <v>211</v>
      </c>
      <c r="B116" s="3">
        <v>4.4999999999999998E-2</v>
      </c>
      <c r="C116" s="3">
        <v>0</v>
      </c>
      <c r="D116" s="3">
        <v>1.4999999999999999E-2</v>
      </c>
      <c r="E116" s="3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17"/>
  <sheetViews>
    <sheetView zoomScale="80" zoomScaleNormal="80" workbookViewId="0">
      <selection activeCell="R20" sqref="R20"/>
    </sheetView>
  </sheetViews>
  <sheetFormatPr defaultRowHeight="13.2" x14ac:dyDescent="0.25"/>
  <cols>
    <col min="1" max="1" width="31.5546875" customWidth="1"/>
    <col min="2" max="256" width="11.5546875" customWidth="1"/>
  </cols>
  <sheetData>
    <row r="4" spans="1:5" x14ac:dyDescent="0.25">
      <c r="B4" s="143" t="s">
        <v>1035</v>
      </c>
      <c r="C4" s="143" t="s">
        <v>1036</v>
      </c>
      <c r="D4" s="143" t="s">
        <v>1037</v>
      </c>
    </row>
    <row r="5" spans="1:5" x14ac:dyDescent="0.25">
      <c r="A5" t="s">
        <v>1028</v>
      </c>
      <c r="B5" s="3">
        <v>0.3</v>
      </c>
      <c r="C5" s="3">
        <v>0.35</v>
      </c>
      <c r="D5" s="3">
        <v>0.25</v>
      </c>
      <c r="E5" s="3"/>
    </row>
    <row r="6" spans="1:5" x14ac:dyDescent="0.25">
      <c r="A6" t="s">
        <v>63</v>
      </c>
      <c r="B6" s="3">
        <v>0.222</v>
      </c>
      <c r="C6" s="3">
        <v>0.33300000000000002</v>
      </c>
      <c r="D6" s="3">
        <v>0.33300000000000002</v>
      </c>
      <c r="E6" s="3"/>
    </row>
    <row r="7" spans="1:5" x14ac:dyDescent="0.25">
      <c r="A7" t="s">
        <v>74</v>
      </c>
      <c r="B7" s="3">
        <v>0.13300000000000001</v>
      </c>
      <c r="C7" s="3">
        <v>0.222</v>
      </c>
      <c r="D7" s="3">
        <v>0.53300000000000003</v>
      </c>
      <c r="E7" s="3"/>
    </row>
    <row r="8" spans="1:5" x14ac:dyDescent="0.25">
      <c r="A8" t="s">
        <v>1030</v>
      </c>
      <c r="B8" s="3">
        <v>0.51600000000000001</v>
      </c>
      <c r="C8" s="3">
        <v>0.25800000000000001</v>
      </c>
      <c r="D8" s="3">
        <v>9.7000000000000003E-2</v>
      </c>
      <c r="E8" s="3"/>
    </row>
    <row r="9" spans="1:5" x14ac:dyDescent="0.25">
      <c r="A9" t="s">
        <v>58</v>
      </c>
      <c r="B9" s="3">
        <v>0.158</v>
      </c>
      <c r="C9" s="3">
        <v>0.47399999999999998</v>
      </c>
      <c r="D9" s="3">
        <v>0.23699999999999999</v>
      </c>
      <c r="E9" s="3"/>
    </row>
    <row r="10" spans="1:5" x14ac:dyDescent="0.25">
      <c r="A10" t="s">
        <v>47</v>
      </c>
      <c r="B10" s="3">
        <v>0.23300000000000001</v>
      </c>
      <c r="C10" s="3">
        <v>0.36699999999999999</v>
      </c>
      <c r="D10" s="3">
        <v>0.26700000000000002</v>
      </c>
      <c r="E10" s="3"/>
    </row>
    <row r="11" spans="1:5" x14ac:dyDescent="0.25">
      <c r="A11" t="s">
        <v>88</v>
      </c>
      <c r="B11" s="3">
        <v>0.55000000000000004</v>
      </c>
      <c r="C11" s="3">
        <v>0.25</v>
      </c>
      <c r="D11" s="3">
        <v>0.05</v>
      </c>
      <c r="E11" s="3"/>
    </row>
    <row r="12" spans="1:5" x14ac:dyDescent="0.25">
      <c r="A12" t="s">
        <v>80</v>
      </c>
      <c r="B12" s="3">
        <v>0.44700000000000001</v>
      </c>
      <c r="C12" s="3">
        <v>0.26300000000000001</v>
      </c>
      <c r="D12" s="3">
        <v>0.13200000000000001</v>
      </c>
      <c r="E12" s="3"/>
    </row>
    <row r="13" spans="1:5" x14ac:dyDescent="0.25">
      <c r="A13" t="s">
        <v>1022</v>
      </c>
      <c r="B13" s="3">
        <v>0.32400000000000001</v>
      </c>
      <c r="C13" s="3">
        <v>0.35099999999999998</v>
      </c>
      <c r="D13" s="3">
        <v>0.16200000000000001</v>
      </c>
      <c r="E13" s="3"/>
    </row>
    <row r="14" spans="1:5" x14ac:dyDescent="0.25">
      <c r="A14" t="s">
        <v>1031</v>
      </c>
      <c r="B14" s="3">
        <v>0.47099999999999997</v>
      </c>
      <c r="C14" s="3">
        <v>0.23499999999999999</v>
      </c>
      <c r="D14" s="3">
        <v>0.11799999999999999</v>
      </c>
      <c r="E14" s="3"/>
    </row>
    <row r="15" spans="1:5" x14ac:dyDescent="0.25">
      <c r="A15" t="s">
        <v>1032</v>
      </c>
      <c r="B15" s="3">
        <v>0.36399999999999999</v>
      </c>
      <c r="C15" s="3">
        <v>0.36399999999999999</v>
      </c>
      <c r="D15" s="3">
        <v>9.0999999999999998E-2</v>
      </c>
      <c r="E15" s="3"/>
    </row>
    <row r="16" spans="1:5" x14ac:dyDescent="0.25">
      <c r="A16" t="s">
        <v>1027</v>
      </c>
      <c r="B16" s="3">
        <v>0.5</v>
      </c>
      <c r="C16" s="3">
        <v>0.182</v>
      </c>
      <c r="D16" s="3">
        <v>0.13600000000000001</v>
      </c>
      <c r="E16" s="3"/>
    </row>
    <row r="17" spans="1:5" x14ac:dyDescent="0.25">
      <c r="A17" t="s">
        <v>75</v>
      </c>
      <c r="B17" s="3">
        <v>0.65600000000000003</v>
      </c>
      <c r="C17" s="3">
        <v>9.4E-2</v>
      </c>
      <c r="D17" s="3">
        <v>6.3E-2</v>
      </c>
      <c r="E17" s="3"/>
    </row>
    <row r="18" spans="1:5" x14ac:dyDescent="0.25">
      <c r="A18" t="s">
        <v>26</v>
      </c>
      <c r="B18" s="3">
        <v>0.4</v>
      </c>
      <c r="C18" s="3">
        <v>0.4</v>
      </c>
      <c r="D18" s="3">
        <v>0</v>
      </c>
      <c r="E18" s="3"/>
    </row>
    <row r="19" spans="1:5" x14ac:dyDescent="0.25">
      <c r="A19" t="s">
        <v>93</v>
      </c>
      <c r="B19" s="3">
        <v>0.6</v>
      </c>
      <c r="C19" s="3">
        <v>0.15</v>
      </c>
      <c r="D19" s="3">
        <v>0.05</v>
      </c>
      <c r="E19" s="3"/>
    </row>
    <row r="20" spans="1:5" x14ac:dyDescent="0.25">
      <c r="A20" t="s">
        <v>83</v>
      </c>
      <c r="B20" s="3">
        <v>0.36799999999999999</v>
      </c>
      <c r="C20" s="3">
        <v>0.36799999999999999</v>
      </c>
      <c r="D20" s="3">
        <v>5.2999999999999999E-2</v>
      </c>
      <c r="E20" s="3"/>
    </row>
    <row r="21" spans="1:5" x14ac:dyDescent="0.25">
      <c r="A21" t="s">
        <v>21</v>
      </c>
      <c r="B21" s="3">
        <v>0.42899999999999999</v>
      </c>
      <c r="C21" s="3">
        <v>0.30399999999999999</v>
      </c>
      <c r="D21" s="3">
        <v>5.3999999999999999E-2</v>
      </c>
      <c r="E21" s="3"/>
    </row>
    <row r="22" spans="1:5" x14ac:dyDescent="0.25">
      <c r="A22" t="s">
        <v>1029</v>
      </c>
      <c r="B22" s="3">
        <v>0.35699999999999998</v>
      </c>
      <c r="C22" s="3">
        <v>0.35699999999999998</v>
      </c>
      <c r="D22" s="3">
        <v>7.0999999999999994E-2</v>
      </c>
      <c r="E22" s="3"/>
    </row>
    <row r="23" spans="1:5" x14ac:dyDescent="0.25">
      <c r="A23" t="s">
        <v>1024</v>
      </c>
      <c r="B23" s="3">
        <v>0.46200000000000002</v>
      </c>
      <c r="C23" s="3">
        <v>0.25600000000000001</v>
      </c>
      <c r="D23" s="3">
        <v>5.0999999999999997E-2</v>
      </c>
      <c r="E23" s="3"/>
    </row>
    <row r="24" spans="1:5" x14ac:dyDescent="0.25">
      <c r="A24" t="s">
        <v>31</v>
      </c>
      <c r="B24" s="3">
        <v>0.66700000000000004</v>
      </c>
      <c r="C24" s="3">
        <v>8.3000000000000004E-2</v>
      </c>
      <c r="D24" s="3">
        <v>0</v>
      </c>
      <c r="E24" s="3"/>
    </row>
    <row r="25" spans="1:5" x14ac:dyDescent="0.25">
      <c r="A25" t="s">
        <v>78</v>
      </c>
      <c r="B25" s="3">
        <v>0.375</v>
      </c>
      <c r="C25" s="3">
        <v>0.25</v>
      </c>
      <c r="D25" s="3">
        <v>0.125</v>
      </c>
      <c r="E25" s="3"/>
    </row>
    <row r="26" spans="1:5" x14ac:dyDescent="0.25">
      <c r="A26" t="s">
        <v>1023</v>
      </c>
      <c r="B26" s="3">
        <v>0.45</v>
      </c>
      <c r="C26" s="3">
        <v>0.2</v>
      </c>
      <c r="D26" s="3">
        <v>0.05</v>
      </c>
      <c r="E26" s="3"/>
    </row>
    <row r="27" spans="1:5" x14ac:dyDescent="0.25">
      <c r="A27" t="s">
        <v>81</v>
      </c>
      <c r="B27" s="3">
        <v>0.154</v>
      </c>
      <c r="C27" s="3">
        <v>0.38500000000000001</v>
      </c>
      <c r="D27" s="3">
        <v>0.154</v>
      </c>
      <c r="E27" s="3"/>
    </row>
    <row r="28" spans="1:5" x14ac:dyDescent="0.25">
      <c r="A28" t="s">
        <v>94</v>
      </c>
      <c r="B28" s="3">
        <v>0.45500000000000002</v>
      </c>
      <c r="C28" s="3">
        <v>0.182</v>
      </c>
      <c r="D28" s="3">
        <v>4.4999999999999998E-2</v>
      </c>
      <c r="E28" s="3"/>
    </row>
    <row r="29" spans="1:5" x14ac:dyDescent="0.25">
      <c r="A29" t="s">
        <v>42</v>
      </c>
      <c r="B29" s="3">
        <v>0.5</v>
      </c>
      <c r="C29" s="3">
        <v>0.16700000000000001</v>
      </c>
      <c r="D29" s="3">
        <v>0</v>
      </c>
      <c r="E29" s="3"/>
    </row>
    <row r="30" spans="1:5" x14ac:dyDescent="0.25">
      <c r="A30" s="143" t="s">
        <v>376</v>
      </c>
      <c r="B30" s="3">
        <v>0.23699999999999999</v>
      </c>
      <c r="C30" s="3">
        <v>0.316</v>
      </c>
      <c r="D30" s="3">
        <v>0.105</v>
      </c>
      <c r="E30" s="3"/>
    </row>
    <row r="31" spans="1:5" x14ac:dyDescent="0.25">
      <c r="A31" t="s">
        <v>77</v>
      </c>
      <c r="B31" s="3">
        <v>0.52200000000000002</v>
      </c>
      <c r="C31" s="3">
        <v>8.6999999999999994E-2</v>
      </c>
      <c r="D31" s="3">
        <v>4.2999999999999997E-2</v>
      </c>
      <c r="E31" s="3"/>
    </row>
    <row r="32" spans="1:5" x14ac:dyDescent="0.25">
      <c r="A32" t="s">
        <v>35</v>
      </c>
      <c r="B32" s="3">
        <v>0.35699999999999998</v>
      </c>
      <c r="C32" s="3">
        <v>0.28599999999999998</v>
      </c>
      <c r="D32" s="3">
        <v>0</v>
      </c>
      <c r="E32" s="3"/>
    </row>
    <row r="33" spans="1:5" x14ac:dyDescent="0.25">
      <c r="A33" t="s">
        <v>82</v>
      </c>
      <c r="B33" s="3">
        <v>0.63600000000000001</v>
      </c>
      <c r="C33" s="3">
        <v>0</v>
      </c>
      <c r="D33" s="3">
        <v>0</v>
      </c>
      <c r="E33" s="3"/>
    </row>
    <row r="34" spans="1:5" x14ac:dyDescent="0.25">
      <c r="A34" t="s">
        <v>264</v>
      </c>
      <c r="B34" s="3">
        <v>0.34200000000000003</v>
      </c>
      <c r="C34" s="3">
        <v>0.219</v>
      </c>
      <c r="D34" s="3">
        <v>5.5E-2</v>
      </c>
      <c r="E34" s="3"/>
    </row>
    <row r="35" spans="1:5" x14ac:dyDescent="0.25">
      <c r="A35" t="s">
        <v>1025</v>
      </c>
      <c r="B35" s="3">
        <v>0.308</v>
      </c>
      <c r="C35" s="3">
        <v>0.308</v>
      </c>
      <c r="D35" s="3">
        <v>0</v>
      </c>
      <c r="E35" s="3"/>
    </row>
    <row r="36" spans="1:5" x14ac:dyDescent="0.25">
      <c r="A36" s="143" t="s">
        <v>387</v>
      </c>
      <c r="B36" s="3">
        <v>0.4</v>
      </c>
      <c r="C36" s="3">
        <v>0.2</v>
      </c>
      <c r="D36" s="3">
        <v>0</v>
      </c>
      <c r="E36" s="3"/>
    </row>
    <row r="37" spans="1:5" x14ac:dyDescent="0.25">
      <c r="A37" t="s">
        <v>37</v>
      </c>
      <c r="B37" s="3">
        <v>0.6</v>
      </c>
      <c r="C37" s="3">
        <v>0</v>
      </c>
      <c r="D37" s="3">
        <v>0</v>
      </c>
      <c r="E37" s="3"/>
    </row>
    <row r="38" spans="1:5" x14ac:dyDescent="0.25">
      <c r="A38" t="s">
        <v>84</v>
      </c>
      <c r="B38" s="3">
        <v>0.47099999999999997</v>
      </c>
      <c r="C38" s="3">
        <v>0.11799999999999999</v>
      </c>
      <c r="D38" s="3">
        <v>0</v>
      </c>
      <c r="E38" s="3"/>
    </row>
    <row r="39" spans="1:5" x14ac:dyDescent="0.25">
      <c r="A39" t="s">
        <v>76</v>
      </c>
      <c r="B39" s="3">
        <v>0.28599999999999998</v>
      </c>
      <c r="C39" s="3">
        <v>0.19</v>
      </c>
      <c r="D39" s="3">
        <v>9.5000000000000001E-2</v>
      </c>
      <c r="E39" s="3"/>
    </row>
    <row r="40" spans="1:5" x14ac:dyDescent="0.25">
      <c r="A40" t="s">
        <v>65</v>
      </c>
      <c r="B40" s="3">
        <v>0.438</v>
      </c>
      <c r="C40" s="3">
        <v>0.125</v>
      </c>
      <c r="D40" s="3">
        <v>0</v>
      </c>
      <c r="E40" s="3"/>
    </row>
    <row r="41" spans="1:5" x14ac:dyDescent="0.25">
      <c r="A41" t="s">
        <v>39</v>
      </c>
      <c r="B41" s="3">
        <v>0.44400000000000001</v>
      </c>
      <c r="C41" s="3">
        <v>5.6000000000000001E-2</v>
      </c>
      <c r="D41" s="3">
        <v>5.6000000000000001E-2</v>
      </c>
      <c r="E41" s="3"/>
    </row>
    <row r="42" spans="1:5" x14ac:dyDescent="0.25">
      <c r="A42" t="s">
        <v>66</v>
      </c>
      <c r="B42" s="3">
        <v>0.45500000000000002</v>
      </c>
      <c r="C42" s="3">
        <v>4.4999999999999998E-2</v>
      </c>
      <c r="D42" s="3">
        <v>4.4999999999999998E-2</v>
      </c>
      <c r="E42" s="3"/>
    </row>
    <row r="43" spans="1:5" x14ac:dyDescent="0.25">
      <c r="A43" t="s">
        <v>45</v>
      </c>
      <c r="B43" s="3">
        <v>0.371</v>
      </c>
      <c r="C43" s="3">
        <v>0.14299999999999999</v>
      </c>
      <c r="D43" s="3">
        <v>2.9000000000000001E-2</v>
      </c>
      <c r="E43" s="3"/>
    </row>
    <row r="44" spans="1:5" x14ac:dyDescent="0.25">
      <c r="A44" t="s">
        <v>61</v>
      </c>
      <c r="B44" s="3">
        <v>0.45900000000000002</v>
      </c>
      <c r="C44" s="3">
        <v>8.2000000000000003E-2</v>
      </c>
      <c r="D44" s="3">
        <v>0</v>
      </c>
      <c r="E44" s="3"/>
    </row>
    <row r="45" spans="1:5" x14ac:dyDescent="0.25">
      <c r="A45" t="s">
        <v>44</v>
      </c>
      <c r="B45" s="3">
        <v>0.32700000000000001</v>
      </c>
      <c r="C45" s="3">
        <v>0.16300000000000001</v>
      </c>
      <c r="D45" s="3">
        <v>4.1000000000000002E-2</v>
      </c>
      <c r="E45" s="3"/>
    </row>
    <row r="46" spans="1:5" x14ac:dyDescent="0.25">
      <c r="A46" t="s">
        <v>68</v>
      </c>
      <c r="B46" s="3">
        <v>0.39200000000000002</v>
      </c>
      <c r="C46" s="3">
        <v>0.12</v>
      </c>
      <c r="D46" s="3">
        <v>1.6E-2</v>
      </c>
      <c r="E46" s="3"/>
    </row>
    <row r="47" spans="1:5" x14ac:dyDescent="0.25">
      <c r="A47" t="s">
        <v>86</v>
      </c>
      <c r="B47" s="3">
        <v>0.36799999999999999</v>
      </c>
      <c r="C47" s="3">
        <v>0.158</v>
      </c>
      <c r="D47" s="3">
        <v>0</v>
      </c>
      <c r="E47" s="3"/>
    </row>
    <row r="48" spans="1:5" x14ac:dyDescent="0.25">
      <c r="A48" t="s">
        <v>34</v>
      </c>
      <c r="B48" s="3">
        <v>0.435</v>
      </c>
      <c r="C48" s="3">
        <v>8.6999999999999994E-2</v>
      </c>
      <c r="D48" s="3">
        <v>0</v>
      </c>
      <c r="E48" s="3"/>
    </row>
    <row r="49" spans="1:5" x14ac:dyDescent="0.25">
      <c r="A49" t="s">
        <v>25</v>
      </c>
      <c r="B49" s="3">
        <v>0.27600000000000002</v>
      </c>
      <c r="C49" s="3">
        <v>0.17199999999999999</v>
      </c>
      <c r="D49" s="3">
        <v>6.9000000000000006E-2</v>
      </c>
      <c r="E49" s="3"/>
    </row>
    <row r="50" spans="1:5" x14ac:dyDescent="0.25">
      <c r="A50" t="s">
        <v>41</v>
      </c>
      <c r="B50" s="3">
        <v>0.438</v>
      </c>
      <c r="C50" s="3">
        <v>0</v>
      </c>
      <c r="D50" s="3">
        <v>6.3E-2</v>
      </c>
      <c r="E50" s="3"/>
    </row>
    <row r="51" spans="1:5" x14ac:dyDescent="0.25">
      <c r="A51" t="s">
        <v>309</v>
      </c>
      <c r="B51" s="3">
        <v>0.33300000000000002</v>
      </c>
      <c r="C51" s="3">
        <v>0.16700000000000001</v>
      </c>
      <c r="D51" s="3">
        <v>0</v>
      </c>
      <c r="E51" s="3"/>
    </row>
    <row r="52" spans="1:5" x14ac:dyDescent="0.25">
      <c r="A52" t="s">
        <v>24</v>
      </c>
      <c r="B52" s="3">
        <v>0.26500000000000001</v>
      </c>
      <c r="C52" s="3">
        <v>0.17599999999999999</v>
      </c>
      <c r="D52" s="3">
        <v>5.8999999999999997E-2</v>
      </c>
      <c r="E52" s="3"/>
    </row>
    <row r="53" spans="1:5" x14ac:dyDescent="0.25">
      <c r="A53" t="s">
        <v>30</v>
      </c>
      <c r="B53" s="3">
        <v>0.41699999999999998</v>
      </c>
      <c r="C53" s="3">
        <v>8.3000000000000004E-2</v>
      </c>
      <c r="D53" s="3">
        <v>0</v>
      </c>
      <c r="E53" s="3"/>
    </row>
    <row r="54" spans="1:5" x14ac:dyDescent="0.25">
      <c r="A54" t="s">
        <v>59</v>
      </c>
      <c r="B54" s="3">
        <v>0.375</v>
      </c>
      <c r="C54" s="3">
        <v>0.125</v>
      </c>
      <c r="D54" s="3">
        <v>0</v>
      </c>
      <c r="E54" s="3"/>
    </row>
    <row r="55" spans="1:5" x14ac:dyDescent="0.25">
      <c r="A55" t="s">
        <v>62</v>
      </c>
      <c r="B55" s="3">
        <v>0.33300000000000002</v>
      </c>
      <c r="C55" s="3">
        <v>0.16700000000000001</v>
      </c>
      <c r="D55" s="3">
        <v>0</v>
      </c>
      <c r="E55" s="3"/>
    </row>
    <row r="56" spans="1:5" x14ac:dyDescent="0.25">
      <c r="A56" t="s">
        <v>67</v>
      </c>
      <c r="B56" s="3">
        <v>0.16700000000000001</v>
      </c>
      <c r="C56" s="3">
        <v>0.33300000000000002</v>
      </c>
      <c r="D56" s="3">
        <v>0</v>
      </c>
      <c r="E56" s="3"/>
    </row>
    <row r="57" spans="1:5" x14ac:dyDescent="0.25">
      <c r="A57" t="s">
        <v>240</v>
      </c>
      <c r="B57" s="3">
        <v>0.317</v>
      </c>
      <c r="C57" s="3">
        <v>0.156</v>
      </c>
      <c r="D57" s="3">
        <v>2.4E-2</v>
      </c>
      <c r="E57" s="3"/>
    </row>
    <row r="58" spans="1:5" x14ac:dyDescent="0.25">
      <c r="A58" t="s">
        <v>319</v>
      </c>
      <c r="B58" s="3">
        <v>0.4</v>
      </c>
      <c r="C58" s="3">
        <v>8.5999999999999993E-2</v>
      </c>
      <c r="D58" s="3">
        <v>0</v>
      </c>
      <c r="E58" s="3"/>
    </row>
    <row r="59" spans="1:5" x14ac:dyDescent="0.25">
      <c r="A59" t="s">
        <v>38</v>
      </c>
      <c r="B59" s="3">
        <v>0.35299999999999998</v>
      </c>
      <c r="C59" s="3">
        <v>5.8999999999999997E-2</v>
      </c>
      <c r="D59" s="3">
        <v>5.8999999999999997E-2</v>
      </c>
      <c r="E59" s="3"/>
    </row>
    <row r="60" spans="1:5" x14ac:dyDescent="0.25">
      <c r="A60" t="s">
        <v>79</v>
      </c>
      <c r="B60" s="3">
        <v>0.26700000000000002</v>
      </c>
      <c r="C60" s="3">
        <v>0.13300000000000001</v>
      </c>
      <c r="D60" s="3">
        <v>6.7000000000000004E-2</v>
      </c>
      <c r="E60" s="3"/>
    </row>
    <row r="61" spans="1:5" x14ac:dyDescent="0.25">
      <c r="B61" s="143" t="s">
        <v>1035</v>
      </c>
      <c r="C61" s="143" t="s">
        <v>1036</v>
      </c>
      <c r="D61" s="143" t="s">
        <v>1037</v>
      </c>
      <c r="E61" s="3"/>
    </row>
    <row r="62" spans="1:5" x14ac:dyDescent="0.25">
      <c r="A62" t="s">
        <v>73</v>
      </c>
      <c r="B62" s="3">
        <v>0.308</v>
      </c>
      <c r="C62" s="3">
        <v>0.154</v>
      </c>
      <c r="D62" s="3">
        <v>0</v>
      </c>
      <c r="E62" s="3"/>
    </row>
    <row r="63" spans="1:5" x14ac:dyDescent="0.25">
      <c r="A63" t="s">
        <v>95</v>
      </c>
      <c r="B63" s="3">
        <v>0.45500000000000002</v>
      </c>
      <c r="C63" s="3">
        <v>0</v>
      </c>
      <c r="D63" s="3">
        <v>0</v>
      </c>
      <c r="E63" s="3"/>
    </row>
    <row r="64" spans="1:5" x14ac:dyDescent="0.25">
      <c r="A64" t="s">
        <v>339</v>
      </c>
      <c r="B64" s="3">
        <v>0.38700000000000001</v>
      </c>
      <c r="C64" s="3">
        <v>6.5000000000000002E-2</v>
      </c>
      <c r="D64" s="3">
        <v>0</v>
      </c>
      <c r="E64" s="3"/>
    </row>
    <row r="65" spans="1:5" x14ac:dyDescent="0.25">
      <c r="A65" t="s">
        <v>329</v>
      </c>
      <c r="B65" s="3">
        <v>0.39200000000000002</v>
      </c>
      <c r="C65" s="3">
        <v>5.0999999999999997E-2</v>
      </c>
      <c r="D65" s="3">
        <v>0</v>
      </c>
      <c r="E65" s="3"/>
    </row>
    <row r="66" spans="1:5" x14ac:dyDescent="0.25">
      <c r="A66" t="s">
        <v>269</v>
      </c>
      <c r="B66" s="3">
        <v>0.35699999999999998</v>
      </c>
      <c r="C66" s="3">
        <v>8.5999999999999993E-2</v>
      </c>
      <c r="D66" s="3">
        <v>0</v>
      </c>
      <c r="E66" s="3"/>
    </row>
    <row r="67" spans="1:5" x14ac:dyDescent="0.25">
      <c r="A67" t="s">
        <v>344</v>
      </c>
      <c r="B67" s="3">
        <v>0.33300000000000002</v>
      </c>
      <c r="C67" s="3">
        <v>6.7000000000000004E-2</v>
      </c>
      <c r="D67" s="3">
        <v>2.1999999999999999E-2</v>
      </c>
      <c r="E67" s="3"/>
    </row>
    <row r="68" spans="1:5" x14ac:dyDescent="0.25">
      <c r="A68" t="s">
        <v>290</v>
      </c>
      <c r="B68" s="3">
        <v>0.28000000000000003</v>
      </c>
      <c r="C68" s="3">
        <v>0.14000000000000001</v>
      </c>
      <c r="D68" s="3">
        <v>0</v>
      </c>
      <c r="E68" s="3"/>
    </row>
    <row r="69" spans="1:5" x14ac:dyDescent="0.25">
      <c r="A69" t="s">
        <v>96</v>
      </c>
      <c r="B69" s="3">
        <v>0.40600000000000003</v>
      </c>
      <c r="C69" s="3">
        <v>0</v>
      </c>
      <c r="D69" s="3">
        <v>0</v>
      </c>
      <c r="E69" s="3"/>
    </row>
    <row r="70" spans="1:5" x14ac:dyDescent="0.25">
      <c r="A70" t="s">
        <v>46</v>
      </c>
      <c r="B70" s="3">
        <v>0.25800000000000001</v>
      </c>
      <c r="C70" s="3">
        <v>0.129</v>
      </c>
      <c r="D70" s="3">
        <v>0</v>
      </c>
      <c r="E70" s="3"/>
    </row>
    <row r="71" spans="1:5" x14ac:dyDescent="0.25">
      <c r="A71" t="s">
        <v>64</v>
      </c>
      <c r="B71" s="3">
        <v>0.23100000000000001</v>
      </c>
      <c r="C71" s="3">
        <v>0.154</v>
      </c>
      <c r="D71" s="3">
        <v>0</v>
      </c>
      <c r="E71" s="3"/>
    </row>
    <row r="72" spans="1:5" x14ac:dyDescent="0.25">
      <c r="A72" t="s">
        <v>71</v>
      </c>
      <c r="B72" s="3">
        <v>0.29499999999999998</v>
      </c>
      <c r="C72" s="3">
        <v>8.8999999999999996E-2</v>
      </c>
      <c r="D72" s="3">
        <v>0</v>
      </c>
      <c r="E72" s="3"/>
    </row>
    <row r="73" spans="1:5" x14ac:dyDescent="0.25">
      <c r="A73" t="s">
        <v>349</v>
      </c>
      <c r="B73" s="3">
        <v>0.314</v>
      </c>
      <c r="C73" s="3">
        <v>6.7000000000000004E-2</v>
      </c>
      <c r="D73" s="3">
        <v>0</v>
      </c>
      <c r="E73" s="3"/>
    </row>
    <row r="74" spans="1:5" x14ac:dyDescent="0.25">
      <c r="A74" t="s">
        <v>23</v>
      </c>
      <c r="B74" s="3">
        <v>0.316</v>
      </c>
      <c r="C74" s="3">
        <v>5.2999999999999999E-2</v>
      </c>
      <c r="D74" s="3">
        <v>0</v>
      </c>
      <c r="E74" s="3"/>
    </row>
    <row r="75" spans="1:5" x14ac:dyDescent="0.25">
      <c r="A75" t="s">
        <v>92</v>
      </c>
      <c r="B75" s="3">
        <v>0.27300000000000002</v>
      </c>
      <c r="C75" s="3">
        <v>9.0999999999999998E-2</v>
      </c>
      <c r="D75" s="3">
        <v>0</v>
      </c>
      <c r="E75" s="3"/>
    </row>
    <row r="76" spans="1:5" x14ac:dyDescent="0.25">
      <c r="A76" t="s">
        <v>324</v>
      </c>
      <c r="B76" s="3">
        <v>0.29799999999999999</v>
      </c>
      <c r="C76" s="3">
        <v>6.4000000000000001E-2</v>
      </c>
      <c r="D76" s="3">
        <v>0</v>
      </c>
      <c r="E76" s="3"/>
    </row>
    <row r="77" spans="1:5" x14ac:dyDescent="0.25">
      <c r="A77" t="s">
        <v>22</v>
      </c>
      <c r="B77" s="3">
        <v>0.214</v>
      </c>
      <c r="C77" s="3">
        <v>0.14299999999999999</v>
      </c>
      <c r="D77" s="3">
        <v>0</v>
      </c>
      <c r="E77" s="3"/>
    </row>
    <row r="78" spans="1:5" x14ac:dyDescent="0.25">
      <c r="A78" t="s">
        <v>69</v>
      </c>
      <c r="B78" s="3">
        <v>0.35299999999999998</v>
      </c>
      <c r="C78" s="3">
        <v>0</v>
      </c>
      <c r="D78" s="3">
        <v>0</v>
      </c>
      <c r="E78" s="3"/>
    </row>
    <row r="79" spans="1:5" x14ac:dyDescent="0.25">
      <c r="A79" t="s">
        <v>300</v>
      </c>
      <c r="B79" s="3">
        <v>0.3</v>
      </c>
      <c r="C79" s="3">
        <v>0.02</v>
      </c>
      <c r="D79" s="3">
        <v>0.02</v>
      </c>
      <c r="E79" s="3"/>
    </row>
    <row r="80" spans="1:5" x14ac:dyDescent="0.25">
      <c r="A80" t="s">
        <v>40</v>
      </c>
      <c r="B80" s="3">
        <v>0.27300000000000002</v>
      </c>
      <c r="C80" s="3">
        <v>6.0999999999999999E-2</v>
      </c>
      <c r="D80" s="3">
        <v>0</v>
      </c>
      <c r="E80" s="3"/>
    </row>
    <row r="81" spans="1:5" x14ac:dyDescent="0.25">
      <c r="A81" t="s">
        <v>43</v>
      </c>
      <c r="B81" s="3">
        <v>0.25</v>
      </c>
      <c r="C81" s="3">
        <v>0</v>
      </c>
      <c r="D81" s="3">
        <v>8.3000000000000004E-2</v>
      </c>
      <c r="E81" s="3"/>
    </row>
    <row r="82" spans="1:5" x14ac:dyDescent="0.25">
      <c r="A82" t="s">
        <v>90</v>
      </c>
      <c r="B82" s="3">
        <v>0.23300000000000001</v>
      </c>
      <c r="C82" s="3">
        <v>0.1</v>
      </c>
      <c r="D82" s="3">
        <v>0</v>
      </c>
      <c r="E82" s="3"/>
    </row>
    <row r="83" spans="1:5" x14ac:dyDescent="0.25">
      <c r="A83" t="s">
        <v>279</v>
      </c>
      <c r="B83" s="3">
        <v>0.29599999999999999</v>
      </c>
      <c r="C83" s="3">
        <v>3.6999999999999998E-2</v>
      </c>
      <c r="D83" s="3">
        <v>0</v>
      </c>
      <c r="E83" s="3"/>
    </row>
    <row r="84" spans="1:5" x14ac:dyDescent="0.25">
      <c r="A84" t="s">
        <v>32</v>
      </c>
      <c r="B84" s="3">
        <v>0.25</v>
      </c>
      <c r="C84" s="3">
        <v>6.8000000000000005E-2</v>
      </c>
      <c r="D84" s="3">
        <v>0</v>
      </c>
      <c r="E84" s="3"/>
    </row>
    <row r="85" spans="1:5" x14ac:dyDescent="0.25">
      <c r="A85" t="s">
        <v>274</v>
      </c>
      <c r="B85" s="3">
        <v>0.314</v>
      </c>
      <c r="C85" s="3">
        <v>0</v>
      </c>
      <c r="D85" s="3">
        <v>0</v>
      </c>
      <c r="E85" s="3"/>
    </row>
    <row r="86" spans="1:5" x14ac:dyDescent="0.25">
      <c r="A86" t="s">
        <v>36</v>
      </c>
      <c r="B86" s="3">
        <v>0.154</v>
      </c>
      <c r="C86" s="3">
        <v>0.154</v>
      </c>
      <c r="D86" s="3">
        <v>0</v>
      </c>
      <c r="E86" s="3"/>
    </row>
    <row r="87" spans="1:5" x14ac:dyDescent="0.25">
      <c r="A87" t="s">
        <v>72</v>
      </c>
      <c r="B87" s="3">
        <v>0.308</v>
      </c>
      <c r="C87" s="3">
        <v>0</v>
      </c>
      <c r="D87" s="3">
        <v>0</v>
      </c>
      <c r="E87" s="3"/>
    </row>
    <row r="88" spans="1:5" x14ac:dyDescent="0.25">
      <c r="A88" t="s">
        <v>91</v>
      </c>
      <c r="B88" s="3">
        <v>0.308</v>
      </c>
      <c r="C88" s="3">
        <v>0</v>
      </c>
      <c r="D88" s="3">
        <v>0</v>
      </c>
      <c r="E88" s="3"/>
    </row>
    <row r="89" spans="1:5" x14ac:dyDescent="0.25">
      <c r="A89" t="s">
        <v>285</v>
      </c>
      <c r="B89" s="3">
        <v>0.27300000000000002</v>
      </c>
      <c r="C89" s="3">
        <v>0.03</v>
      </c>
      <c r="D89" s="3">
        <v>0</v>
      </c>
      <c r="E89" s="3"/>
    </row>
    <row r="90" spans="1:5" x14ac:dyDescent="0.25">
      <c r="A90" t="s">
        <v>20</v>
      </c>
      <c r="B90" s="3">
        <v>0.3</v>
      </c>
      <c r="C90" s="3">
        <v>0</v>
      </c>
      <c r="D90" s="3">
        <v>0</v>
      </c>
      <c r="E90" s="3"/>
    </row>
    <row r="91" spans="1:5" x14ac:dyDescent="0.25">
      <c r="A91" t="s">
        <v>334</v>
      </c>
      <c r="B91" s="3">
        <v>0.25</v>
      </c>
      <c r="C91" s="3">
        <v>4.7E-2</v>
      </c>
      <c r="D91" s="3">
        <v>0</v>
      </c>
      <c r="E91" s="3"/>
    </row>
    <row r="92" spans="1:5" x14ac:dyDescent="0.25">
      <c r="A92" t="s">
        <v>305</v>
      </c>
      <c r="B92" s="3">
        <v>0.29599999999999999</v>
      </c>
      <c r="C92" s="3">
        <v>0</v>
      </c>
      <c r="D92" s="3">
        <v>0</v>
      </c>
      <c r="E92" s="3"/>
    </row>
    <row r="93" spans="1:5" x14ac:dyDescent="0.25">
      <c r="A93" t="s">
        <v>235</v>
      </c>
      <c r="B93" s="3">
        <v>0.24099999999999999</v>
      </c>
      <c r="C93" s="3">
        <v>5.1999999999999998E-2</v>
      </c>
      <c r="D93" s="3">
        <v>0</v>
      </c>
      <c r="E93" s="3"/>
    </row>
    <row r="94" spans="1:5" x14ac:dyDescent="0.25">
      <c r="A94" t="s">
        <v>70</v>
      </c>
      <c r="B94" s="3">
        <v>0.28599999999999998</v>
      </c>
      <c r="C94" s="3">
        <v>0</v>
      </c>
      <c r="D94" s="3">
        <v>0</v>
      </c>
      <c r="E94" s="3"/>
    </row>
    <row r="95" spans="1:5" x14ac:dyDescent="0.25">
      <c r="A95" t="s">
        <v>87</v>
      </c>
      <c r="B95" s="3">
        <v>0.14299999999999999</v>
      </c>
      <c r="C95" s="3">
        <v>0.14299999999999999</v>
      </c>
      <c r="D95" s="3">
        <v>0</v>
      </c>
      <c r="E95" s="3"/>
    </row>
    <row r="96" spans="1:5" x14ac:dyDescent="0.25">
      <c r="A96" t="s">
        <v>202</v>
      </c>
      <c r="B96" s="3">
        <v>0.26500000000000001</v>
      </c>
      <c r="C96" s="3">
        <v>0.02</v>
      </c>
      <c r="D96" s="3">
        <v>0</v>
      </c>
      <c r="E96" s="3"/>
    </row>
    <row r="97" spans="1:5" x14ac:dyDescent="0.25">
      <c r="A97" t="s">
        <v>207</v>
      </c>
      <c r="B97" s="3">
        <v>0.2</v>
      </c>
      <c r="C97" s="3">
        <v>7.0999999999999994E-2</v>
      </c>
      <c r="D97" s="3">
        <v>1.2E-2</v>
      </c>
      <c r="E97" s="3"/>
    </row>
    <row r="98" spans="1:5" x14ac:dyDescent="0.25">
      <c r="A98" t="s">
        <v>99</v>
      </c>
      <c r="B98" s="3">
        <v>0.27300000000000002</v>
      </c>
      <c r="C98" s="3">
        <v>0</v>
      </c>
      <c r="D98" s="3">
        <v>0</v>
      </c>
      <c r="E98" s="3"/>
    </row>
    <row r="99" spans="1:5" x14ac:dyDescent="0.25">
      <c r="A99" t="s">
        <v>230</v>
      </c>
      <c r="B99" s="3">
        <v>0.25700000000000001</v>
      </c>
      <c r="C99" s="3">
        <v>0</v>
      </c>
      <c r="D99" s="3">
        <v>1.4E-2</v>
      </c>
      <c r="E99" s="3"/>
    </row>
    <row r="100" spans="1:5" x14ac:dyDescent="0.25">
      <c r="A100" t="s">
        <v>244</v>
      </c>
      <c r="B100" s="3">
        <v>0.25900000000000001</v>
      </c>
      <c r="C100" s="3">
        <v>0</v>
      </c>
      <c r="D100" s="3">
        <v>0</v>
      </c>
      <c r="E100" s="3"/>
    </row>
    <row r="101" spans="1:5" x14ac:dyDescent="0.25">
      <c r="A101" t="s">
        <v>259</v>
      </c>
      <c r="B101" s="3">
        <v>0.253</v>
      </c>
      <c r="C101" s="3">
        <v>0</v>
      </c>
      <c r="D101" s="3">
        <v>0</v>
      </c>
      <c r="E101" s="3"/>
    </row>
    <row r="102" spans="1:5" x14ac:dyDescent="0.25">
      <c r="A102" t="s">
        <v>98</v>
      </c>
      <c r="B102" s="3">
        <v>0.182</v>
      </c>
      <c r="C102" s="3">
        <v>6.0999999999999999E-2</v>
      </c>
      <c r="D102" s="3">
        <v>0</v>
      </c>
      <c r="E102" s="3"/>
    </row>
    <row r="103" spans="1:5" x14ac:dyDescent="0.25">
      <c r="A103" t="s">
        <v>677</v>
      </c>
      <c r="B103" s="3">
        <v>0.22500000000000001</v>
      </c>
      <c r="C103" s="3">
        <v>1.2999999999999999E-2</v>
      </c>
      <c r="D103" s="3">
        <v>0</v>
      </c>
      <c r="E103" s="3"/>
    </row>
    <row r="104" spans="1:5" x14ac:dyDescent="0.25">
      <c r="A104" t="s">
        <v>295</v>
      </c>
      <c r="B104" s="3">
        <v>0.21299999999999999</v>
      </c>
      <c r="C104" s="3">
        <v>7.0000000000000001E-3</v>
      </c>
      <c r="D104" s="3">
        <v>7.0000000000000001E-3</v>
      </c>
      <c r="E104" s="3"/>
    </row>
    <row r="105" spans="1:5" x14ac:dyDescent="0.25">
      <c r="A105" t="s">
        <v>254</v>
      </c>
      <c r="B105" s="3">
        <v>0.215</v>
      </c>
      <c r="C105" s="3">
        <v>1.0999999999999999E-2</v>
      </c>
      <c r="D105" s="3">
        <v>0</v>
      </c>
      <c r="E105" s="3"/>
    </row>
    <row r="106" spans="1:5" x14ac:dyDescent="0.25">
      <c r="A106" t="s">
        <v>314</v>
      </c>
      <c r="B106" s="3">
        <v>0.222</v>
      </c>
      <c r="C106" s="3">
        <v>0</v>
      </c>
      <c r="D106" s="3">
        <v>0</v>
      </c>
      <c r="E106" s="3"/>
    </row>
    <row r="107" spans="1:5" x14ac:dyDescent="0.25">
      <c r="A107" t="s">
        <v>28</v>
      </c>
      <c r="B107" s="3">
        <v>0.188</v>
      </c>
      <c r="C107" s="3">
        <v>3.1E-2</v>
      </c>
      <c r="D107" s="3">
        <v>0</v>
      </c>
      <c r="E107" s="3"/>
    </row>
    <row r="108" spans="1:5" x14ac:dyDescent="0.25">
      <c r="A108" t="s">
        <v>225</v>
      </c>
      <c r="B108" s="3">
        <v>0.16200000000000001</v>
      </c>
      <c r="C108" s="3">
        <v>2.7E-2</v>
      </c>
      <c r="D108" s="3">
        <v>2.7E-2</v>
      </c>
      <c r="E108" s="3"/>
    </row>
    <row r="109" spans="1:5" x14ac:dyDescent="0.25">
      <c r="A109" t="s">
        <v>197</v>
      </c>
      <c r="B109" s="3">
        <v>0.21299999999999999</v>
      </c>
      <c r="C109" s="3">
        <v>0</v>
      </c>
      <c r="D109" s="3">
        <v>0</v>
      </c>
      <c r="E109" s="3"/>
    </row>
    <row r="110" spans="1:5" x14ac:dyDescent="0.25">
      <c r="A110" t="s">
        <v>60</v>
      </c>
      <c r="B110" s="3">
        <v>0.16300000000000001</v>
      </c>
      <c r="C110" s="3">
        <v>4.1000000000000002E-2</v>
      </c>
      <c r="D110" s="3">
        <v>0</v>
      </c>
      <c r="E110" s="3"/>
    </row>
    <row r="111" spans="1:5" x14ac:dyDescent="0.25">
      <c r="A111" t="s">
        <v>27</v>
      </c>
      <c r="B111" s="3">
        <v>0.2</v>
      </c>
      <c r="C111" s="3">
        <v>0</v>
      </c>
      <c r="D111" s="3">
        <v>0</v>
      </c>
      <c r="E111" s="3"/>
    </row>
    <row r="112" spans="1:5" x14ac:dyDescent="0.25">
      <c r="A112" t="s">
        <v>85</v>
      </c>
      <c r="B112" s="3">
        <v>0.14299999999999999</v>
      </c>
      <c r="C112" s="3">
        <v>4.1000000000000002E-2</v>
      </c>
      <c r="D112" s="3">
        <v>0</v>
      </c>
      <c r="E112" s="3"/>
    </row>
    <row r="113" spans="1:5" x14ac:dyDescent="0.25">
      <c r="A113" t="s">
        <v>97</v>
      </c>
      <c r="B113" s="3">
        <v>0.159</v>
      </c>
      <c r="C113" s="3">
        <v>2.3E-2</v>
      </c>
      <c r="D113" s="3">
        <v>0</v>
      </c>
      <c r="E113" s="3"/>
    </row>
    <row r="114" spans="1:5" x14ac:dyDescent="0.25">
      <c r="A114" s="143" t="s">
        <v>1026</v>
      </c>
      <c r="B114" s="3">
        <v>0.16700000000000001</v>
      </c>
      <c r="C114" s="3">
        <v>1.2E-2</v>
      </c>
      <c r="D114" s="3">
        <v>0</v>
      </c>
      <c r="E114" s="3"/>
    </row>
    <row r="115" spans="1:5" x14ac:dyDescent="0.25">
      <c r="A115" t="s">
        <v>89</v>
      </c>
      <c r="B115" s="3">
        <v>0.17100000000000001</v>
      </c>
      <c r="C115" s="3">
        <v>0</v>
      </c>
      <c r="D115" s="3">
        <v>0</v>
      </c>
      <c r="E115" s="3"/>
    </row>
    <row r="116" spans="1:5" x14ac:dyDescent="0.25">
      <c r="A116" t="s">
        <v>249</v>
      </c>
      <c r="B116" s="3">
        <v>0.16800000000000001</v>
      </c>
      <c r="C116" s="3">
        <v>0</v>
      </c>
      <c r="D116" s="3">
        <v>0</v>
      </c>
      <c r="E116" s="3"/>
    </row>
    <row r="117" spans="1:5" x14ac:dyDescent="0.25">
      <c r="A117" t="s">
        <v>211</v>
      </c>
      <c r="B117" s="3">
        <v>0.154</v>
      </c>
      <c r="C117" s="3">
        <v>0</v>
      </c>
      <c r="D117" s="3">
        <v>0</v>
      </c>
      <c r="E117" s="3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zoomScale="70" zoomScaleNormal="70" workbookViewId="0">
      <selection activeCell="J3" sqref="J3"/>
    </sheetView>
  </sheetViews>
  <sheetFormatPr defaultRowHeight="13.2" x14ac:dyDescent="0.25"/>
  <cols>
    <col min="1" max="256" width="11.5546875" customWidth="1"/>
  </cols>
  <sheetData>
    <row r="1" spans="1:7" x14ac:dyDescent="0.25">
      <c r="G1" s="107" t="s">
        <v>1014</v>
      </c>
    </row>
    <row r="3" spans="1:7" x14ac:dyDescent="0.25">
      <c r="B3" s="143" t="s">
        <v>1035</v>
      </c>
      <c r="C3" s="143" t="s">
        <v>1036</v>
      </c>
      <c r="D3" s="143" t="s">
        <v>1037</v>
      </c>
    </row>
    <row r="4" spans="1:7" x14ac:dyDescent="0.25">
      <c r="A4" t="s">
        <v>47</v>
      </c>
      <c r="B4" s="3">
        <v>0.2</v>
      </c>
      <c r="C4" s="3">
        <v>0.4</v>
      </c>
      <c r="D4" s="3">
        <v>0.36699999999999999</v>
      </c>
      <c r="E4" s="3"/>
      <c r="F4" s="3"/>
    </row>
    <row r="5" spans="1:7" x14ac:dyDescent="0.25">
      <c r="A5" t="s">
        <v>74</v>
      </c>
      <c r="B5" s="3">
        <v>0.11600000000000001</v>
      </c>
      <c r="C5" s="3">
        <v>0.25600000000000001</v>
      </c>
      <c r="D5" s="3">
        <v>0.51200000000000001</v>
      </c>
      <c r="E5" s="3"/>
      <c r="F5" s="3"/>
    </row>
    <row r="6" spans="1:7" x14ac:dyDescent="0.25">
      <c r="A6" t="s">
        <v>78</v>
      </c>
      <c r="B6" s="3">
        <v>0.188</v>
      </c>
      <c r="C6" s="3">
        <v>0.438</v>
      </c>
      <c r="D6" s="3">
        <v>0.25</v>
      </c>
      <c r="E6" s="3"/>
      <c r="F6" s="3"/>
    </row>
    <row r="7" spans="1:7" x14ac:dyDescent="0.25">
      <c r="A7" t="s">
        <v>21</v>
      </c>
      <c r="B7" s="3">
        <v>0.33900000000000002</v>
      </c>
      <c r="C7" s="3">
        <v>0.42899999999999999</v>
      </c>
      <c r="D7" s="3">
        <v>0.107</v>
      </c>
      <c r="E7" s="3"/>
      <c r="F7" s="3"/>
    </row>
    <row r="8" spans="1:7" x14ac:dyDescent="0.25">
      <c r="A8" t="s">
        <v>24</v>
      </c>
      <c r="B8" s="3">
        <v>0.441</v>
      </c>
      <c r="C8" s="3">
        <v>0.35299999999999998</v>
      </c>
      <c r="D8" s="3">
        <v>5.8999999999999997E-2</v>
      </c>
      <c r="E8" s="3"/>
      <c r="F8" s="3"/>
    </row>
    <row r="9" spans="1:7" x14ac:dyDescent="0.25">
      <c r="A9" t="s">
        <v>58</v>
      </c>
      <c r="B9" s="3">
        <v>0.28899999999999998</v>
      </c>
      <c r="C9" s="3">
        <v>0.36799999999999999</v>
      </c>
      <c r="D9" s="3">
        <v>0.184</v>
      </c>
      <c r="E9" s="3"/>
      <c r="F9" s="3"/>
    </row>
    <row r="10" spans="1:7" x14ac:dyDescent="0.25">
      <c r="A10" t="s">
        <v>25</v>
      </c>
      <c r="B10" s="3">
        <v>0.34499999999999997</v>
      </c>
      <c r="C10" s="3">
        <v>0.379</v>
      </c>
      <c r="D10" s="3">
        <v>0.10299999999999999</v>
      </c>
      <c r="E10" s="3"/>
      <c r="F10" s="3"/>
    </row>
    <row r="11" spans="1:7" x14ac:dyDescent="0.25">
      <c r="A11" t="s">
        <v>63</v>
      </c>
      <c r="B11" s="3">
        <v>0.32100000000000001</v>
      </c>
      <c r="C11" s="3">
        <v>0.34</v>
      </c>
      <c r="D11" s="3">
        <v>0.151</v>
      </c>
      <c r="E11" s="3"/>
      <c r="F11" s="3"/>
    </row>
    <row r="12" spans="1:7" x14ac:dyDescent="0.25">
      <c r="A12" t="s">
        <v>26</v>
      </c>
      <c r="B12" s="3">
        <v>0.4</v>
      </c>
      <c r="C12" s="3">
        <v>0.4</v>
      </c>
      <c r="D12" s="3">
        <v>0</v>
      </c>
      <c r="E12" s="3"/>
      <c r="F12" s="3"/>
    </row>
    <row r="13" spans="1:7" x14ac:dyDescent="0.25">
      <c r="A13" s="143" t="s">
        <v>376</v>
      </c>
      <c r="B13" s="3">
        <v>0.28899999999999998</v>
      </c>
      <c r="C13" s="3">
        <v>0.36799999999999999</v>
      </c>
      <c r="D13" s="3">
        <v>0.105</v>
      </c>
      <c r="E13" s="3"/>
      <c r="F13" s="3"/>
    </row>
    <row r="14" spans="1:7" x14ac:dyDescent="0.25">
      <c r="A14" t="s">
        <v>93</v>
      </c>
      <c r="B14" s="3">
        <v>0.28599999999999998</v>
      </c>
      <c r="C14" s="3">
        <v>0.28599999999999998</v>
      </c>
      <c r="D14" s="3">
        <v>0.19</v>
      </c>
      <c r="E14" s="3"/>
      <c r="F14" s="3"/>
    </row>
    <row r="15" spans="1:7" x14ac:dyDescent="0.25">
      <c r="A15" t="s">
        <v>65</v>
      </c>
      <c r="B15" s="3">
        <v>0.68799999999999994</v>
      </c>
      <c r="C15" s="3">
        <v>6.3E-2</v>
      </c>
      <c r="D15" s="3">
        <v>0</v>
      </c>
      <c r="E15" s="3"/>
      <c r="F15" s="3"/>
    </row>
    <row r="16" spans="1:7" x14ac:dyDescent="0.25">
      <c r="A16" t="s">
        <v>67</v>
      </c>
      <c r="B16" s="3">
        <v>0.5</v>
      </c>
      <c r="C16" s="3">
        <v>0.16700000000000001</v>
      </c>
      <c r="D16" s="3">
        <v>5.6000000000000001E-2</v>
      </c>
      <c r="E16" s="3"/>
      <c r="F16" s="3"/>
    </row>
    <row r="17" spans="1:6" x14ac:dyDescent="0.25">
      <c r="A17" s="143" t="s">
        <v>387</v>
      </c>
      <c r="B17" s="3">
        <v>0.48</v>
      </c>
      <c r="C17" s="3">
        <v>0.16</v>
      </c>
      <c r="D17" s="3">
        <v>0.08</v>
      </c>
      <c r="E17" s="3"/>
      <c r="F17" s="3"/>
    </row>
    <row r="18" spans="1:6" x14ac:dyDescent="0.25">
      <c r="A18" t="s">
        <v>88</v>
      </c>
      <c r="B18" s="3">
        <v>0.4</v>
      </c>
      <c r="C18" s="3">
        <v>0.2</v>
      </c>
      <c r="D18" s="3">
        <v>0.1</v>
      </c>
      <c r="E18" s="3"/>
      <c r="F18" s="3"/>
    </row>
    <row r="19" spans="1:6" x14ac:dyDescent="0.25">
      <c r="A19" t="s">
        <v>44</v>
      </c>
      <c r="B19" s="3">
        <v>0.34699999999999998</v>
      </c>
      <c r="C19" s="3">
        <v>0.28599999999999998</v>
      </c>
      <c r="D19" s="3">
        <v>6.0999999999999999E-2</v>
      </c>
      <c r="E19" s="3"/>
      <c r="F19" s="3"/>
    </row>
    <row r="20" spans="1:6" x14ac:dyDescent="0.25">
      <c r="A20" t="s">
        <v>81</v>
      </c>
      <c r="B20" s="3">
        <v>0.23100000000000001</v>
      </c>
      <c r="C20" s="3">
        <v>0.38500000000000001</v>
      </c>
      <c r="D20" s="3">
        <v>7.6999999999999999E-2</v>
      </c>
      <c r="E20" s="3"/>
      <c r="F20" s="3"/>
    </row>
    <row r="21" spans="1:6" x14ac:dyDescent="0.25">
      <c r="A21" t="s">
        <v>202</v>
      </c>
      <c r="B21" s="3">
        <v>0.378</v>
      </c>
      <c r="C21" s="3">
        <v>0.25900000000000001</v>
      </c>
      <c r="D21" s="3">
        <v>5.5E-2</v>
      </c>
      <c r="E21" s="3"/>
      <c r="F21" s="3"/>
    </row>
    <row r="22" spans="1:6" x14ac:dyDescent="0.25">
      <c r="A22" t="s">
        <v>83</v>
      </c>
      <c r="B22" s="3">
        <v>0.36799999999999999</v>
      </c>
      <c r="C22" s="3">
        <v>0.316</v>
      </c>
      <c r="D22" s="3">
        <v>0</v>
      </c>
      <c r="E22" s="3"/>
      <c r="F22" s="3"/>
    </row>
    <row r="23" spans="1:6" x14ac:dyDescent="0.25">
      <c r="A23" t="s">
        <v>61</v>
      </c>
      <c r="B23" s="3">
        <v>0.433</v>
      </c>
      <c r="C23" s="3">
        <v>0.16700000000000001</v>
      </c>
      <c r="D23" s="3">
        <v>8.3000000000000004E-2</v>
      </c>
      <c r="E23" s="3"/>
      <c r="F23" s="3"/>
    </row>
    <row r="24" spans="1:6" x14ac:dyDescent="0.25">
      <c r="A24" t="s">
        <v>66</v>
      </c>
      <c r="B24" s="3">
        <v>0.59099999999999997</v>
      </c>
      <c r="C24" s="3">
        <v>9.0999999999999998E-2</v>
      </c>
      <c r="D24" s="3">
        <v>0</v>
      </c>
      <c r="E24" s="3"/>
      <c r="F24" s="3"/>
    </row>
    <row r="25" spans="1:6" x14ac:dyDescent="0.25">
      <c r="A25" t="s">
        <v>94</v>
      </c>
      <c r="B25" s="3">
        <v>0.45500000000000002</v>
      </c>
      <c r="C25" s="3">
        <v>0.13600000000000001</v>
      </c>
      <c r="D25" s="3">
        <v>9.0999999999999998E-2</v>
      </c>
      <c r="E25" s="3"/>
      <c r="F25" s="3"/>
    </row>
    <row r="26" spans="1:6" x14ac:dyDescent="0.25">
      <c r="A26" t="s">
        <v>42</v>
      </c>
      <c r="B26" s="3">
        <v>0.5</v>
      </c>
      <c r="C26" s="3">
        <v>0.16700000000000001</v>
      </c>
      <c r="D26" s="3">
        <v>0</v>
      </c>
      <c r="E26" s="3"/>
      <c r="F26" s="3"/>
    </row>
    <row r="27" spans="1:6" x14ac:dyDescent="0.25">
      <c r="A27" t="s">
        <v>1031</v>
      </c>
      <c r="B27" s="3">
        <v>0.41199999999999998</v>
      </c>
      <c r="C27" s="3">
        <v>0.11799999999999999</v>
      </c>
      <c r="D27" s="3">
        <v>0.11799999999999999</v>
      </c>
      <c r="E27" s="3"/>
      <c r="F27" s="3"/>
    </row>
    <row r="28" spans="1:6" x14ac:dyDescent="0.25">
      <c r="A28" t="s">
        <v>71</v>
      </c>
      <c r="B28" s="3">
        <v>0.41399999999999998</v>
      </c>
      <c r="C28" s="3">
        <v>0.17100000000000001</v>
      </c>
      <c r="D28" s="3">
        <v>4.4999999999999998E-2</v>
      </c>
      <c r="E28" s="3"/>
      <c r="F28" s="3"/>
    </row>
    <row r="29" spans="1:6" x14ac:dyDescent="0.25">
      <c r="A29" t="s">
        <v>677</v>
      </c>
      <c r="B29" s="3">
        <v>0.39500000000000002</v>
      </c>
      <c r="C29" s="3">
        <v>0.21</v>
      </c>
      <c r="D29" s="3">
        <v>1.2E-2</v>
      </c>
      <c r="E29" s="3"/>
      <c r="F29" s="3"/>
    </row>
    <row r="30" spans="1:6" x14ac:dyDescent="0.25">
      <c r="A30" t="s">
        <v>235</v>
      </c>
      <c r="B30" s="3">
        <v>0.32200000000000001</v>
      </c>
      <c r="C30" s="3">
        <v>0.19800000000000001</v>
      </c>
      <c r="D30" s="3">
        <v>9.6000000000000002E-2</v>
      </c>
      <c r="E30" s="3"/>
      <c r="F30" s="3"/>
    </row>
    <row r="31" spans="1:6" x14ac:dyDescent="0.25">
      <c r="A31" t="s">
        <v>72</v>
      </c>
      <c r="B31" s="3">
        <v>0.46200000000000002</v>
      </c>
      <c r="C31" s="3">
        <v>0.154</v>
      </c>
      <c r="D31" s="3">
        <v>0</v>
      </c>
      <c r="E31" s="3"/>
      <c r="F31" s="3"/>
    </row>
    <row r="32" spans="1:6" x14ac:dyDescent="0.25">
      <c r="A32" t="s">
        <v>69</v>
      </c>
      <c r="B32" s="3">
        <v>0.55600000000000005</v>
      </c>
      <c r="C32" s="3">
        <v>5.6000000000000001E-2</v>
      </c>
      <c r="D32" s="3">
        <v>0</v>
      </c>
      <c r="E32" s="3"/>
      <c r="F32" s="3"/>
    </row>
    <row r="33" spans="1:6" x14ac:dyDescent="0.25">
      <c r="A33" t="s">
        <v>77</v>
      </c>
      <c r="B33" s="3">
        <v>0.47799999999999998</v>
      </c>
      <c r="C33" s="3">
        <v>8.6999999999999994E-2</v>
      </c>
      <c r="D33" s="3">
        <v>4.2999999999999997E-2</v>
      </c>
      <c r="E33" s="3"/>
      <c r="F33" s="3"/>
    </row>
    <row r="34" spans="1:6" x14ac:dyDescent="0.25">
      <c r="A34" t="s">
        <v>75</v>
      </c>
      <c r="B34" s="3">
        <v>0.4</v>
      </c>
      <c r="C34" s="3">
        <v>0.16700000000000001</v>
      </c>
      <c r="D34" s="3">
        <v>3.3000000000000002E-2</v>
      </c>
      <c r="E34" s="3"/>
      <c r="F34" s="3"/>
    </row>
    <row r="35" spans="1:6" x14ac:dyDescent="0.25">
      <c r="A35" t="s">
        <v>59</v>
      </c>
      <c r="B35" s="3">
        <v>0.42099999999999999</v>
      </c>
      <c r="C35" s="3">
        <v>0.17499999999999999</v>
      </c>
      <c r="D35" s="3">
        <v>0</v>
      </c>
      <c r="E35" s="3"/>
      <c r="F35" s="3"/>
    </row>
    <row r="36" spans="1:6" x14ac:dyDescent="0.25">
      <c r="A36" t="s">
        <v>249</v>
      </c>
      <c r="B36" s="3">
        <v>0.37</v>
      </c>
      <c r="C36" s="3">
        <v>0.18</v>
      </c>
      <c r="D36" s="3">
        <v>0.03</v>
      </c>
      <c r="E36" s="3"/>
      <c r="F36" s="3"/>
    </row>
    <row r="37" spans="1:6" x14ac:dyDescent="0.25">
      <c r="A37" t="s">
        <v>35</v>
      </c>
      <c r="B37" s="3">
        <v>0.35699999999999998</v>
      </c>
      <c r="C37" s="3">
        <v>0.214</v>
      </c>
      <c r="D37" s="3">
        <v>0</v>
      </c>
      <c r="E37" s="3"/>
      <c r="F37" s="3"/>
    </row>
    <row r="38" spans="1:6" x14ac:dyDescent="0.25">
      <c r="A38" t="s">
        <v>76</v>
      </c>
      <c r="B38" s="3">
        <v>0.33300000000000002</v>
      </c>
      <c r="C38" s="3">
        <v>0.23799999999999999</v>
      </c>
      <c r="D38" s="3">
        <v>0</v>
      </c>
      <c r="E38" s="3"/>
      <c r="F38" s="3"/>
    </row>
    <row r="39" spans="1:6" x14ac:dyDescent="0.25">
      <c r="A39" t="s">
        <v>62</v>
      </c>
      <c r="B39" s="3">
        <v>0.36</v>
      </c>
      <c r="C39" s="3">
        <v>0.2</v>
      </c>
      <c r="D39" s="3">
        <v>0</v>
      </c>
      <c r="E39" s="3"/>
      <c r="F39" s="3"/>
    </row>
    <row r="40" spans="1:6" x14ac:dyDescent="0.25">
      <c r="A40" t="s">
        <v>80</v>
      </c>
      <c r="B40" s="3">
        <v>0.38900000000000001</v>
      </c>
      <c r="C40" s="3">
        <v>8.3000000000000004E-2</v>
      </c>
      <c r="D40" s="3">
        <v>8.3000000000000004E-2</v>
      </c>
      <c r="E40" s="3"/>
      <c r="F40" s="3"/>
    </row>
    <row r="41" spans="1:6" x14ac:dyDescent="0.25">
      <c r="A41" t="s">
        <v>207</v>
      </c>
      <c r="B41" s="3">
        <v>0.27300000000000002</v>
      </c>
      <c r="C41" s="3">
        <v>0.159</v>
      </c>
      <c r="D41" s="3">
        <v>0.114</v>
      </c>
      <c r="E41" s="3"/>
      <c r="F41" s="3"/>
    </row>
    <row r="42" spans="1:6" x14ac:dyDescent="0.25">
      <c r="A42" t="s">
        <v>43</v>
      </c>
      <c r="B42" s="3">
        <v>0.45500000000000002</v>
      </c>
      <c r="C42" s="3">
        <v>0</v>
      </c>
      <c r="D42" s="3">
        <v>9.0999999999999998E-2</v>
      </c>
      <c r="E42" s="3"/>
      <c r="F42" s="3"/>
    </row>
    <row r="43" spans="1:6" x14ac:dyDescent="0.25">
      <c r="A43" t="s">
        <v>99</v>
      </c>
      <c r="B43" s="3">
        <v>0.45500000000000002</v>
      </c>
      <c r="C43" s="3">
        <v>0</v>
      </c>
      <c r="D43" s="3">
        <v>9.0999999999999998E-2</v>
      </c>
      <c r="E43" s="3"/>
      <c r="F43" s="3"/>
    </row>
    <row r="44" spans="1:6" x14ac:dyDescent="0.25">
      <c r="A44" t="s">
        <v>82</v>
      </c>
      <c r="B44" s="3">
        <v>0.36399999999999999</v>
      </c>
      <c r="C44" s="3">
        <v>0.182</v>
      </c>
      <c r="D44" s="3">
        <v>0</v>
      </c>
      <c r="E44" s="3"/>
      <c r="F44" s="3"/>
    </row>
    <row r="45" spans="1:6" x14ac:dyDescent="0.25">
      <c r="A45" t="s">
        <v>45</v>
      </c>
      <c r="B45" s="3">
        <v>0.42899999999999999</v>
      </c>
      <c r="C45" s="3">
        <v>8.5999999999999993E-2</v>
      </c>
      <c r="D45" s="3">
        <v>2.9000000000000001E-2</v>
      </c>
      <c r="E45" s="3"/>
      <c r="F45" s="3"/>
    </row>
    <row r="46" spans="1:6" x14ac:dyDescent="0.25">
      <c r="A46" t="s">
        <v>1029</v>
      </c>
      <c r="B46" s="3">
        <v>0.38500000000000001</v>
      </c>
      <c r="C46" s="3">
        <v>0.154</v>
      </c>
      <c r="D46" s="3">
        <v>0</v>
      </c>
      <c r="E46" s="3"/>
      <c r="F46" s="3"/>
    </row>
    <row r="47" spans="1:6" x14ac:dyDescent="0.25">
      <c r="A47" t="s">
        <v>64</v>
      </c>
      <c r="B47" s="3">
        <v>0.38500000000000001</v>
      </c>
      <c r="C47" s="3">
        <v>0.154</v>
      </c>
      <c r="D47" s="3">
        <v>0</v>
      </c>
      <c r="E47" s="3"/>
      <c r="F47" s="3"/>
    </row>
    <row r="48" spans="1:6" x14ac:dyDescent="0.25">
      <c r="A48" t="s">
        <v>79</v>
      </c>
      <c r="B48" s="3">
        <v>0.33300000000000002</v>
      </c>
      <c r="C48" s="3">
        <v>6.7000000000000004E-2</v>
      </c>
      <c r="D48" s="3">
        <v>0.13300000000000001</v>
      </c>
      <c r="E48" s="3"/>
      <c r="F48" s="3"/>
    </row>
    <row r="49" spans="1:6" x14ac:dyDescent="0.25">
      <c r="A49" t="s">
        <v>84</v>
      </c>
      <c r="B49" s="3">
        <v>0.41199999999999998</v>
      </c>
      <c r="C49" s="3">
        <v>0.11799999999999999</v>
      </c>
      <c r="D49" s="3">
        <v>0</v>
      </c>
      <c r="E49" s="3"/>
      <c r="F49" s="3"/>
    </row>
    <row r="50" spans="1:6" x14ac:dyDescent="0.25">
      <c r="A50" t="s">
        <v>20</v>
      </c>
      <c r="B50" s="3">
        <v>0.4</v>
      </c>
      <c r="C50" s="3">
        <v>0.1</v>
      </c>
      <c r="D50" s="3">
        <v>0</v>
      </c>
      <c r="E50" s="3"/>
      <c r="F50" s="3"/>
    </row>
    <row r="51" spans="1:6" x14ac:dyDescent="0.25">
      <c r="A51" t="s">
        <v>31</v>
      </c>
      <c r="B51" s="3">
        <v>0.41699999999999998</v>
      </c>
      <c r="C51" s="3">
        <v>8.3000000000000004E-2</v>
      </c>
      <c r="D51" s="3">
        <v>0</v>
      </c>
      <c r="E51" s="3"/>
      <c r="F51" s="3"/>
    </row>
    <row r="52" spans="1:6" x14ac:dyDescent="0.25">
      <c r="A52" t="s">
        <v>34</v>
      </c>
      <c r="B52" s="3">
        <v>0.40899999999999997</v>
      </c>
      <c r="C52" s="3">
        <v>9.0999999999999998E-2</v>
      </c>
      <c r="D52" s="3">
        <v>0</v>
      </c>
      <c r="E52" s="3"/>
      <c r="F52" s="3"/>
    </row>
    <row r="53" spans="1:6" x14ac:dyDescent="0.25">
      <c r="A53" t="s">
        <v>37</v>
      </c>
      <c r="B53" s="3">
        <v>0.2</v>
      </c>
      <c r="C53" s="3">
        <v>0.2</v>
      </c>
      <c r="D53" s="3">
        <v>0.1</v>
      </c>
      <c r="E53" s="3"/>
      <c r="F53" s="3"/>
    </row>
    <row r="54" spans="1:6" x14ac:dyDescent="0.25">
      <c r="A54" t="s">
        <v>39</v>
      </c>
      <c r="B54" s="3">
        <v>0.33300000000000002</v>
      </c>
      <c r="C54" s="3">
        <v>0.111</v>
      </c>
      <c r="D54" s="3">
        <v>5.6000000000000001E-2</v>
      </c>
      <c r="E54" s="3"/>
      <c r="F54" s="3"/>
    </row>
    <row r="55" spans="1:6" x14ac:dyDescent="0.25">
      <c r="A55" t="s">
        <v>68</v>
      </c>
      <c r="B55" s="3">
        <v>0.39500000000000002</v>
      </c>
      <c r="C55" s="3">
        <v>9.7000000000000003E-2</v>
      </c>
      <c r="D55" s="3">
        <v>8.0000000000000002E-3</v>
      </c>
      <c r="E55" s="3"/>
      <c r="F55" s="3"/>
    </row>
    <row r="56" spans="1:6" x14ac:dyDescent="0.25">
      <c r="A56" t="s">
        <v>329</v>
      </c>
      <c r="B56" s="3">
        <v>0.34599999999999997</v>
      </c>
      <c r="C56" s="3">
        <v>0.115</v>
      </c>
      <c r="D56" s="3">
        <v>1.2999999999999999E-2</v>
      </c>
      <c r="E56" s="3"/>
      <c r="F56" s="3"/>
    </row>
    <row r="57" spans="1:6" x14ac:dyDescent="0.25">
      <c r="A57" t="s">
        <v>1028</v>
      </c>
      <c r="B57" s="3">
        <v>0.26300000000000001</v>
      </c>
      <c r="C57" s="3">
        <v>0.21099999999999999</v>
      </c>
      <c r="D57" s="3">
        <v>0</v>
      </c>
      <c r="E57" s="3"/>
      <c r="F57" s="3"/>
    </row>
    <row r="58" spans="1:6" x14ac:dyDescent="0.25">
      <c r="A58" t="s">
        <v>240</v>
      </c>
      <c r="B58" s="3">
        <v>0.32100000000000001</v>
      </c>
      <c r="C58" s="3">
        <v>0.11899999999999999</v>
      </c>
      <c r="D58" s="3">
        <v>0.03</v>
      </c>
      <c r="E58" s="3"/>
      <c r="F58" s="3"/>
    </row>
    <row r="59" spans="1:6" x14ac:dyDescent="0.25">
      <c r="A59" t="s">
        <v>38</v>
      </c>
      <c r="B59" s="3">
        <v>0.35299999999999998</v>
      </c>
      <c r="C59" s="3">
        <v>2.9000000000000001E-2</v>
      </c>
      <c r="D59" s="3">
        <v>8.7999999999999995E-2</v>
      </c>
      <c r="E59" s="3"/>
      <c r="F59" s="3"/>
    </row>
    <row r="60" spans="1:6" x14ac:dyDescent="0.25">
      <c r="B60" s="143" t="s">
        <v>1035</v>
      </c>
      <c r="C60" s="143" t="s">
        <v>1036</v>
      </c>
      <c r="D60" s="143" t="s">
        <v>1037</v>
      </c>
      <c r="E60" s="3"/>
      <c r="F60" s="3"/>
    </row>
    <row r="61" spans="1:6" x14ac:dyDescent="0.25">
      <c r="A61" t="s">
        <v>1030</v>
      </c>
      <c r="B61" s="3">
        <v>0.33300000000000002</v>
      </c>
      <c r="C61" s="3">
        <v>0.1</v>
      </c>
      <c r="D61" s="3">
        <v>3.3000000000000002E-2</v>
      </c>
      <c r="E61" s="3"/>
      <c r="F61" s="3"/>
    </row>
    <row r="62" spans="1:6" x14ac:dyDescent="0.25">
      <c r="A62" t="s">
        <v>73</v>
      </c>
      <c r="B62" s="3">
        <v>0.38500000000000001</v>
      </c>
      <c r="C62" s="3">
        <v>7.6999999999999999E-2</v>
      </c>
      <c r="D62" s="3">
        <v>0</v>
      </c>
      <c r="E62" s="3"/>
      <c r="F62" s="3"/>
    </row>
    <row r="63" spans="1:6" x14ac:dyDescent="0.25">
      <c r="A63" t="s">
        <v>319</v>
      </c>
      <c r="B63" s="3">
        <v>0.377</v>
      </c>
      <c r="C63" s="3">
        <v>7.1999999999999995E-2</v>
      </c>
      <c r="D63" s="3">
        <v>0</v>
      </c>
      <c r="E63" s="3"/>
      <c r="F63" s="3"/>
    </row>
    <row r="64" spans="1:6" x14ac:dyDescent="0.25">
      <c r="A64" t="s">
        <v>1024</v>
      </c>
      <c r="B64" s="3">
        <v>0.36799999999999999</v>
      </c>
      <c r="C64" s="3">
        <v>2.5999999999999999E-2</v>
      </c>
      <c r="D64" s="3">
        <v>5.2999999999999999E-2</v>
      </c>
      <c r="E64" s="3"/>
      <c r="F64" s="3"/>
    </row>
    <row r="65" spans="1:6" x14ac:dyDescent="0.25">
      <c r="A65" t="s">
        <v>1022</v>
      </c>
      <c r="B65" s="3">
        <v>0.36099999999999999</v>
      </c>
      <c r="C65" s="3">
        <v>5.6000000000000001E-2</v>
      </c>
      <c r="D65" s="3">
        <v>2.8000000000000001E-2</v>
      </c>
      <c r="E65" s="3"/>
      <c r="F65" s="3"/>
    </row>
    <row r="66" spans="1:6" x14ac:dyDescent="0.25">
      <c r="A66" t="s">
        <v>1027</v>
      </c>
      <c r="B66" s="3">
        <v>0.23799999999999999</v>
      </c>
      <c r="C66" s="3">
        <v>0.19</v>
      </c>
      <c r="D66" s="3">
        <v>0</v>
      </c>
      <c r="E66" s="3"/>
      <c r="F66" s="3"/>
    </row>
    <row r="67" spans="1:6" x14ac:dyDescent="0.25">
      <c r="A67" t="s">
        <v>230</v>
      </c>
      <c r="B67" s="3">
        <v>0.33300000000000002</v>
      </c>
      <c r="C67" s="3">
        <v>5.2999999999999999E-2</v>
      </c>
      <c r="D67" s="3">
        <v>2.7E-2</v>
      </c>
      <c r="E67" s="3"/>
      <c r="F67" s="3"/>
    </row>
    <row r="68" spans="1:6" x14ac:dyDescent="0.25">
      <c r="A68" t="s">
        <v>1032</v>
      </c>
      <c r="B68" s="3">
        <v>0.182</v>
      </c>
      <c r="C68" s="3">
        <v>0.13600000000000001</v>
      </c>
      <c r="D68" s="3">
        <v>9.0999999999999998E-2</v>
      </c>
      <c r="E68" s="3"/>
      <c r="F68" s="3"/>
    </row>
    <row r="69" spans="1:6" x14ac:dyDescent="0.25">
      <c r="A69" t="s">
        <v>334</v>
      </c>
      <c r="B69" s="3">
        <v>0.28599999999999998</v>
      </c>
      <c r="C69" s="3">
        <v>7.9000000000000001E-2</v>
      </c>
      <c r="D69" s="3">
        <v>3.2000000000000001E-2</v>
      </c>
      <c r="E69" s="3"/>
      <c r="F69" s="3"/>
    </row>
    <row r="70" spans="1:6" x14ac:dyDescent="0.25">
      <c r="A70" t="s">
        <v>344</v>
      </c>
      <c r="B70" s="3">
        <v>0.25</v>
      </c>
      <c r="C70" s="3">
        <v>0.13600000000000001</v>
      </c>
      <c r="D70" s="3">
        <v>0</v>
      </c>
      <c r="E70" s="3"/>
      <c r="F70" s="3"/>
    </row>
    <row r="71" spans="1:6" x14ac:dyDescent="0.25">
      <c r="A71" t="s">
        <v>36</v>
      </c>
      <c r="B71" s="3">
        <v>0.308</v>
      </c>
      <c r="C71" s="3">
        <v>7.6999999999999999E-2</v>
      </c>
      <c r="D71" s="3">
        <v>0</v>
      </c>
      <c r="E71" s="3"/>
      <c r="F71" s="3"/>
    </row>
    <row r="72" spans="1:6" x14ac:dyDescent="0.25">
      <c r="A72" t="s">
        <v>23</v>
      </c>
      <c r="B72" s="3">
        <v>0.25600000000000001</v>
      </c>
      <c r="C72" s="3">
        <v>7.6999999999999999E-2</v>
      </c>
      <c r="D72" s="3">
        <v>5.0999999999999997E-2</v>
      </c>
      <c r="E72" s="3"/>
      <c r="F72" s="3"/>
    </row>
    <row r="73" spans="1:6" x14ac:dyDescent="0.25">
      <c r="A73" t="s">
        <v>309</v>
      </c>
      <c r="B73" s="3">
        <v>0.33300000000000002</v>
      </c>
      <c r="C73" s="3">
        <v>2.4E-2</v>
      </c>
      <c r="D73" s="3">
        <v>2.4E-2</v>
      </c>
      <c r="E73" s="3"/>
      <c r="F73" s="3"/>
    </row>
    <row r="74" spans="1:6" x14ac:dyDescent="0.25">
      <c r="A74" t="s">
        <v>324</v>
      </c>
      <c r="B74" s="3">
        <v>0.28899999999999998</v>
      </c>
      <c r="C74" s="3">
        <v>6.7000000000000004E-2</v>
      </c>
      <c r="D74" s="3">
        <v>2.1999999999999999E-2</v>
      </c>
      <c r="E74" s="3"/>
      <c r="F74" s="3"/>
    </row>
    <row r="75" spans="1:6" x14ac:dyDescent="0.25">
      <c r="A75" t="s">
        <v>339</v>
      </c>
      <c r="B75" s="3">
        <v>0.23300000000000001</v>
      </c>
      <c r="C75" s="3">
        <v>0.1</v>
      </c>
      <c r="D75" s="3">
        <v>3.3000000000000002E-2</v>
      </c>
      <c r="E75" s="3"/>
      <c r="F75" s="3"/>
    </row>
    <row r="76" spans="1:6" x14ac:dyDescent="0.25">
      <c r="A76" t="s">
        <v>91</v>
      </c>
      <c r="B76" s="3">
        <v>0.28599999999999998</v>
      </c>
      <c r="C76" s="3">
        <v>7.0999999999999994E-2</v>
      </c>
      <c r="D76" s="3">
        <v>0</v>
      </c>
      <c r="E76" s="3"/>
      <c r="F76" s="3"/>
    </row>
    <row r="77" spans="1:6" x14ac:dyDescent="0.25">
      <c r="A77" t="s">
        <v>46</v>
      </c>
      <c r="B77" s="3">
        <v>0.25800000000000001</v>
      </c>
      <c r="C77" s="3">
        <v>6.5000000000000002E-2</v>
      </c>
      <c r="D77" s="3">
        <v>3.2000000000000001E-2</v>
      </c>
      <c r="E77" s="3"/>
      <c r="F77" s="3"/>
    </row>
    <row r="78" spans="1:6" x14ac:dyDescent="0.25">
      <c r="A78" t="s">
        <v>96</v>
      </c>
      <c r="B78" s="3">
        <v>0.32300000000000001</v>
      </c>
      <c r="C78" s="3">
        <v>3.2000000000000001E-2</v>
      </c>
      <c r="D78" s="3">
        <v>0</v>
      </c>
      <c r="E78" s="3"/>
    </row>
    <row r="79" spans="1:6" x14ac:dyDescent="0.25">
      <c r="A79" t="s">
        <v>244</v>
      </c>
      <c r="B79" s="3">
        <v>0.3</v>
      </c>
      <c r="C79" s="3">
        <v>0.05</v>
      </c>
      <c r="D79" s="3">
        <v>0</v>
      </c>
      <c r="E79" s="3"/>
    </row>
    <row r="80" spans="1:6" x14ac:dyDescent="0.25">
      <c r="A80" t="s">
        <v>1023</v>
      </c>
      <c r="B80" s="3">
        <v>0.2</v>
      </c>
      <c r="C80" s="3">
        <v>0.15</v>
      </c>
      <c r="D80" s="3">
        <v>0</v>
      </c>
      <c r="E80" s="3"/>
    </row>
    <row r="81" spans="1:5" x14ac:dyDescent="0.25">
      <c r="A81" t="s">
        <v>264</v>
      </c>
      <c r="B81" s="3">
        <v>0.23599999999999999</v>
      </c>
      <c r="C81" s="3">
        <v>6.9000000000000006E-2</v>
      </c>
      <c r="D81" s="3">
        <v>4.2000000000000003E-2</v>
      </c>
      <c r="E81" s="3"/>
    </row>
    <row r="82" spans="1:5" x14ac:dyDescent="0.25">
      <c r="A82" t="s">
        <v>86</v>
      </c>
      <c r="B82" s="3">
        <v>0.27800000000000002</v>
      </c>
      <c r="C82" s="3">
        <v>5.6000000000000001E-2</v>
      </c>
      <c r="D82" s="3">
        <v>0</v>
      </c>
      <c r="E82" s="3"/>
    </row>
    <row r="83" spans="1:5" x14ac:dyDescent="0.25">
      <c r="A83" t="s">
        <v>22</v>
      </c>
      <c r="B83" s="3">
        <v>0.2</v>
      </c>
      <c r="C83" s="3">
        <v>0.13300000000000001</v>
      </c>
      <c r="D83" s="3">
        <v>0</v>
      </c>
      <c r="E83" s="3"/>
    </row>
    <row r="84" spans="1:5" x14ac:dyDescent="0.25">
      <c r="A84" t="s">
        <v>41</v>
      </c>
      <c r="B84" s="3">
        <v>0.2</v>
      </c>
      <c r="C84" s="3">
        <v>0.13300000000000001</v>
      </c>
      <c r="D84" s="3">
        <v>0</v>
      </c>
      <c r="E84" s="3"/>
    </row>
    <row r="85" spans="1:5" x14ac:dyDescent="0.25">
      <c r="A85" t="s">
        <v>70</v>
      </c>
      <c r="B85" s="3">
        <v>0.22700000000000001</v>
      </c>
      <c r="C85" s="3">
        <v>9.0999999999999998E-2</v>
      </c>
      <c r="D85" s="3">
        <v>0</v>
      </c>
      <c r="E85" s="3"/>
    </row>
    <row r="86" spans="1:5" x14ac:dyDescent="0.25">
      <c r="A86" t="s">
        <v>32</v>
      </c>
      <c r="B86" s="3">
        <v>0.24399999999999999</v>
      </c>
      <c r="C86" s="3">
        <v>6.7000000000000004E-2</v>
      </c>
      <c r="D86" s="3">
        <v>0</v>
      </c>
      <c r="E86" s="3"/>
    </row>
    <row r="87" spans="1:5" x14ac:dyDescent="0.25">
      <c r="A87" t="s">
        <v>225</v>
      </c>
      <c r="B87" s="3">
        <v>0.222</v>
      </c>
      <c r="C87" s="3">
        <v>5.6000000000000001E-2</v>
      </c>
      <c r="D87" s="3">
        <v>2.8000000000000001E-2</v>
      </c>
      <c r="E87" s="3"/>
    </row>
    <row r="88" spans="1:5" x14ac:dyDescent="0.25">
      <c r="A88" t="s">
        <v>254</v>
      </c>
      <c r="B88" s="3">
        <v>0.217</v>
      </c>
      <c r="C88" s="3">
        <v>6.5000000000000002E-2</v>
      </c>
      <c r="D88" s="3">
        <v>2.1999999999999999E-2</v>
      </c>
      <c r="E88" s="3"/>
    </row>
    <row r="89" spans="1:5" x14ac:dyDescent="0.25">
      <c r="A89" t="s">
        <v>98</v>
      </c>
      <c r="B89" s="3">
        <v>0.182</v>
      </c>
      <c r="C89" s="3">
        <v>6.0999999999999999E-2</v>
      </c>
      <c r="D89" s="3">
        <v>6.0999999999999999E-2</v>
      </c>
      <c r="E89" s="3"/>
    </row>
    <row r="90" spans="1:5" x14ac:dyDescent="0.25">
      <c r="A90" t="s">
        <v>40</v>
      </c>
      <c r="B90" s="3">
        <v>0.27300000000000002</v>
      </c>
      <c r="C90" s="3">
        <v>0.03</v>
      </c>
      <c r="D90" s="3">
        <v>0</v>
      </c>
      <c r="E90" s="3"/>
    </row>
    <row r="91" spans="1:5" x14ac:dyDescent="0.25">
      <c r="A91" t="s">
        <v>90</v>
      </c>
      <c r="B91" s="3">
        <v>0.16700000000000001</v>
      </c>
      <c r="C91" s="3">
        <v>0.1</v>
      </c>
      <c r="D91" s="3">
        <v>3.3000000000000002E-2</v>
      </c>
      <c r="E91" s="3"/>
    </row>
    <row r="92" spans="1:5" x14ac:dyDescent="0.25">
      <c r="A92" t="s">
        <v>285</v>
      </c>
      <c r="B92" s="3">
        <v>0.22600000000000001</v>
      </c>
      <c r="C92" s="3">
        <v>6.5000000000000002E-2</v>
      </c>
      <c r="D92" s="3">
        <v>0</v>
      </c>
      <c r="E92" s="3"/>
    </row>
    <row r="93" spans="1:5" x14ac:dyDescent="0.25">
      <c r="A93" t="s">
        <v>95</v>
      </c>
      <c r="B93" s="3">
        <v>0.27300000000000002</v>
      </c>
      <c r="C93" s="3">
        <v>0</v>
      </c>
      <c r="D93" s="3">
        <v>0</v>
      </c>
      <c r="E93" s="3"/>
    </row>
    <row r="94" spans="1:5" x14ac:dyDescent="0.25">
      <c r="A94" s="143" t="s">
        <v>1026</v>
      </c>
      <c r="B94" s="3">
        <v>0.19800000000000001</v>
      </c>
      <c r="C94" s="3">
        <v>7.3999999999999996E-2</v>
      </c>
      <c r="D94" s="3">
        <v>0</v>
      </c>
      <c r="E94" s="3"/>
    </row>
    <row r="95" spans="1:5" x14ac:dyDescent="0.25">
      <c r="A95" t="s">
        <v>197</v>
      </c>
      <c r="B95" s="3">
        <v>0.22</v>
      </c>
      <c r="C95" s="3">
        <v>5.0999999999999997E-2</v>
      </c>
      <c r="D95" s="3">
        <v>0</v>
      </c>
      <c r="E95" s="3"/>
    </row>
    <row r="96" spans="1:5" x14ac:dyDescent="0.25">
      <c r="A96" t="s">
        <v>279</v>
      </c>
      <c r="B96" s="3">
        <v>0.23100000000000001</v>
      </c>
      <c r="C96" s="3">
        <v>3.7999999999999999E-2</v>
      </c>
      <c r="D96" s="3">
        <v>0</v>
      </c>
      <c r="E96" s="3"/>
    </row>
    <row r="97" spans="1:5" x14ac:dyDescent="0.25">
      <c r="A97" t="s">
        <v>349</v>
      </c>
      <c r="B97" s="3">
        <v>0.22900000000000001</v>
      </c>
      <c r="C97" s="3">
        <v>3.7999999999999999E-2</v>
      </c>
      <c r="D97" s="3">
        <v>0</v>
      </c>
      <c r="E97" s="3"/>
    </row>
    <row r="98" spans="1:5" x14ac:dyDescent="0.25">
      <c r="A98" t="s">
        <v>92</v>
      </c>
      <c r="B98" s="3">
        <v>0.217</v>
      </c>
      <c r="C98" s="3">
        <v>4.2999999999999997E-2</v>
      </c>
      <c r="D98" s="3">
        <v>0</v>
      </c>
      <c r="E98" s="3"/>
    </row>
    <row r="99" spans="1:5" x14ac:dyDescent="0.25">
      <c r="A99" t="s">
        <v>60</v>
      </c>
      <c r="B99" s="3">
        <v>0.216</v>
      </c>
      <c r="C99" s="3">
        <v>4.1000000000000002E-2</v>
      </c>
      <c r="D99" s="3">
        <v>0</v>
      </c>
      <c r="E99" s="3"/>
    </row>
    <row r="100" spans="1:5" x14ac:dyDescent="0.25">
      <c r="A100" t="s">
        <v>211</v>
      </c>
      <c r="B100" s="3">
        <v>0.215</v>
      </c>
      <c r="C100" s="3">
        <v>3.1E-2</v>
      </c>
      <c r="D100" s="3">
        <v>0</v>
      </c>
      <c r="E100" s="3"/>
    </row>
    <row r="101" spans="1:5" x14ac:dyDescent="0.25">
      <c r="A101" t="s">
        <v>1025</v>
      </c>
      <c r="B101" s="3">
        <v>0.2</v>
      </c>
      <c r="C101" s="3">
        <v>0</v>
      </c>
      <c r="D101" s="3">
        <v>0.04</v>
      </c>
      <c r="E101" s="3"/>
    </row>
    <row r="102" spans="1:5" x14ac:dyDescent="0.25">
      <c r="A102" t="s">
        <v>269</v>
      </c>
      <c r="B102" s="3">
        <v>0.217</v>
      </c>
      <c r="C102" s="3">
        <v>1.4E-2</v>
      </c>
      <c r="D102" s="3">
        <v>0</v>
      </c>
      <c r="E102" s="3"/>
    </row>
    <row r="103" spans="1:5" x14ac:dyDescent="0.25">
      <c r="A103" t="s">
        <v>300</v>
      </c>
      <c r="B103" s="3">
        <v>0.20399999999999999</v>
      </c>
      <c r="C103" s="3">
        <v>0</v>
      </c>
      <c r="D103" s="3">
        <v>0.02</v>
      </c>
      <c r="E103" s="3"/>
    </row>
    <row r="104" spans="1:5" x14ac:dyDescent="0.25">
      <c r="A104" t="s">
        <v>290</v>
      </c>
      <c r="B104" s="3">
        <v>0.18</v>
      </c>
      <c r="C104" s="3">
        <v>0.02</v>
      </c>
      <c r="D104" s="3">
        <v>0.02</v>
      </c>
      <c r="E104" s="3"/>
    </row>
    <row r="105" spans="1:5" x14ac:dyDescent="0.25">
      <c r="A105" t="s">
        <v>259</v>
      </c>
      <c r="B105" s="3">
        <v>0.187</v>
      </c>
      <c r="C105" s="3">
        <v>0</v>
      </c>
      <c r="D105" s="3">
        <v>1.0999999999999999E-2</v>
      </c>
      <c r="E105" s="3"/>
    </row>
    <row r="106" spans="1:5" x14ac:dyDescent="0.25">
      <c r="A106" t="s">
        <v>28</v>
      </c>
      <c r="B106" s="3">
        <v>0.188</v>
      </c>
      <c r="C106" s="3">
        <v>0</v>
      </c>
      <c r="D106" s="3">
        <v>0</v>
      </c>
      <c r="E106" s="3"/>
    </row>
    <row r="107" spans="1:5" x14ac:dyDescent="0.25">
      <c r="A107" t="s">
        <v>85</v>
      </c>
      <c r="B107" s="3">
        <v>0.184</v>
      </c>
      <c r="C107" s="3">
        <v>0</v>
      </c>
      <c r="D107" s="3">
        <v>0</v>
      </c>
      <c r="E107" s="3"/>
    </row>
    <row r="108" spans="1:5" x14ac:dyDescent="0.25">
      <c r="A108" t="s">
        <v>30</v>
      </c>
      <c r="B108" s="3">
        <v>0.16700000000000001</v>
      </c>
      <c r="C108" s="3">
        <v>0</v>
      </c>
      <c r="D108" s="3">
        <v>0</v>
      </c>
      <c r="E108" s="3"/>
    </row>
    <row r="109" spans="1:5" x14ac:dyDescent="0.25">
      <c r="A109" t="s">
        <v>97</v>
      </c>
      <c r="B109" s="3">
        <v>0.14000000000000001</v>
      </c>
      <c r="C109" s="3">
        <v>2.3E-2</v>
      </c>
      <c r="D109" s="3">
        <v>0</v>
      </c>
      <c r="E109" s="3"/>
    </row>
    <row r="110" spans="1:5" x14ac:dyDescent="0.25">
      <c r="A110" t="s">
        <v>87</v>
      </c>
      <c r="B110" s="3">
        <v>0.154</v>
      </c>
      <c r="C110" s="3">
        <v>0</v>
      </c>
      <c r="D110" s="3">
        <v>0</v>
      </c>
      <c r="E110" s="3"/>
    </row>
    <row r="111" spans="1:5" x14ac:dyDescent="0.25">
      <c r="A111" t="s">
        <v>274</v>
      </c>
      <c r="B111" s="3">
        <v>0.11799999999999999</v>
      </c>
      <c r="C111" s="3">
        <v>0</v>
      </c>
      <c r="D111" s="3">
        <v>0</v>
      </c>
      <c r="E111" s="3"/>
    </row>
    <row r="112" spans="1:5" x14ac:dyDescent="0.25">
      <c r="A112" t="s">
        <v>89</v>
      </c>
      <c r="B112" s="3">
        <v>0.11799999999999999</v>
      </c>
      <c r="C112" s="3">
        <v>0</v>
      </c>
      <c r="D112" s="3">
        <v>0</v>
      </c>
      <c r="E112" s="3"/>
    </row>
    <row r="113" spans="1:5" x14ac:dyDescent="0.25">
      <c r="A113" t="s">
        <v>27</v>
      </c>
      <c r="B113" s="3">
        <v>8.5999999999999993E-2</v>
      </c>
      <c r="C113" s="3">
        <v>2.9000000000000001E-2</v>
      </c>
      <c r="D113" s="3">
        <v>0</v>
      </c>
      <c r="E113" s="3"/>
    </row>
    <row r="114" spans="1:5" x14ac:dyDescent="0.25">
      <c r="A114" t="s">
        <v>314</v>
      </c>
      <c r="B114" s="3">
        <v>0.114</v>
      </c>
      <c r="C114" s="3">
        <v>0</v>
      </c>
      <c r="D114" s="3">
        <v>0</v>
      </c>
      <c r="E114" s="3"/>
    </row>
    <row r="115" spans="1:5" x14ac:dyDescent="0.25">
      <c r="A115" t="s">
        <v>305</v>
      </c>
      <c r="B115" s="3">
        <v>9.2999999999999999E-2</v>
      </c>
      <c r="C115" s="3">
        <v>0</v>
      </c>
      <c r="D115" s="3">
        <v>1.9E-2</v>
      </c>
      <c r="E115" s="3"/>
    </row>
    <row r="116" spans="1:5" x14ac:dyDescent="0.25">
      <c r="A116" t="s">
        <v>295</v>
      </c>
      <c r="B116" s="3">
        <v>8.1000000000000003E-2</v>
      </c>
      <c r="C116" s="3">
        <v>0</v>
      </c>
      <c r="D116" s="3">
        <v>7.0000000000000001E-3</v>
      </c>
      <c r="E116" s="3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opLeftCell="D1" workbookViewId="0">
      <selection activeCell="E7" sqref="E7"/>
    </sheetView>
  </sheetViews>
  <sheetFormatPr defaultRowHeight="13.2" x14ac:dyDescent="0.25"/>
  <cols>
    <col min="1" max="1" width="32.5546875" customWidth="1"/>
    <col min="2" max="256" width="11.5546875" customWidth="1"/>
  </cols>
  <sheetData>
    <row r="1" spans="1:12" x14ac:dyDescent="0.25">
      <c r="E1" s="239"/>
      <c r="F1" s="240"/>
      <c r="G1" s="240"/>
      <c r="H1" s="240"/>
      <c r="I1" s="240"/>
      <c r="J1" s="240"/>
      <c r="K1" s="240"/>
      <c r="L1" s="240"/>
    </row>
    <row r="2" spans="1:12" ht="14.4" x14ac:dyDescent="0.3">
      <c r="F2" s="108" t="s">
        <v>1015</v>
      </c>
    </row>
    <row r="5" spans="1:12" x14ac:dyDescent="0.25">
      <c r="B5" t="s">
        <v>102</v>
      </c>
      <c r="C5" t="s">
        <v>103</v>
      </c>
      <c r="D5" t="s">
        <v>104</v>
      </c>
    </row>
    <row r="6" spans="1:12" x14ac:dyDescent="0.25">
      <c r="A6" t="s">
        <v>74</v>
      </c>
      <c r="B6" s="3">
        <v>0.27300000000000002</v>
      </c>
      <c r="C6" s="3">
        <v>0.25</v>
      </c>
      <c r="D6" s="3">
        <v>0.29499999999999998</v>
      </c>
      <c r="E6" s="3"/>
      <c r="F6" s="3"/>
    </row>
    <row r="7" spans="1:12" x14ac:dyDescent="0.25">
      <c r="A7" t="s">
        <v>63</v>
      </c>
      <c r="B7" s="3">
        <v>0.26400000000000001</v>
      </c>
      <c r="C7" s="3">
        <v>0.35799999999999998</v>
      </c>
      <c r="D7" s="3">
        <v>0.189</v>
      </c>
      <c r="E7" s="3"/>
      <c r="F7" s="3"/>
    </row>
    <row r="8" spans="1:12" x14ac:dyDescent="0.25">
      <c r="A8" t="s">
        <v>88</v>
      </c>
      <c r="B8" s="3">
        <v>0.5</v>
      </c>
      <c r="C8" s="3">
        <v>0.25</v>
      </c>
      <c r="D8" s="3">
        <v>0.05</v>
      </c>
      <c r="E8" s="3"/>
      <c r="F8" s="3"/>
    </row>
    <row r="9" spans="1:12" x14ac:dyDescent="0.25">
      <c r="A9" t="s">
        <v>78</v>
      </c>
      <c r="B9" s="3">
        <v>0.375</v>
      </c>
      <c r="C9" s="3">
        <v>0.313</v>
      </c>
      <c r="D9" s="3">
        <v>6.3E-2</v>
      </c>
      <c r="E9" s="3"/>
      <c r="F9" s="3"/>
    </row>
    <row r="10" spans="1:12" x14ac:dyDescent="0.25">
      <c r="A10" t="s">
        <v>61</v>
      </c>
      <c r="B10" s="3">
        <v>0.45900000000000002</v>
      </c>
      <c r="C10" s="3">
        <v>0.14799999999999999</v>
      </c>
      <c r="D10" s="3">
        <v>0.115</v>
      </c>
      <c r="E10" s="3"/>
      <c r="F10" s="3"/>
    </row>
    <row r="11" spans="1:12" x14ac:dyDescent="0.25">
      <c r="A11" t="s">
        <v>84</v>
      </c>
      <c r="B11" s="3">
        <v>0.64700000000000002</v>
      </c>
      <c r="C11" s="3">
        <v>5.8999999999999997E-2</v>
      </c>
      <c r="D11" s="3">
        <v>0</v>
      </c>
      <c r="E11" s="3"/>
      <c r="F11" s="3"/>
    </row>
    <row r="12" spans="1:12" x14ac:dyDescent="0.25">
      <c r="A12" t="s">
        <v>58</v>
      </c>
      <c r="B12" s="3">
        <v>0.38500000000000001</v>
      </c>
      <c r="C12" s="3">
        <v>0.20499999999999999</v>
      </c>
      <c r="D12" s="3">
        <v>0.10299999999999999</v>
      </c>
      <c r="E12" s="3"/>
      <c r="F12" s="3"/>
    </row>
    <row r="13" spans="1:12" x14ac:dyDescent="0.25">
      <c r="A13" t="s">
        <v>264</v>
      </c>
      <c r="B13" s="3">
        <v>0.247</v>
      </c>
      <c r="C13" s="3">
        <v>0.34200000000000003</v>
      </c>
      <c r="D13" s="3">
        <v>9.6000000000000002E-2</v>
      </c>
      <c r="E13" s="3"/>
      <c r="F13" s="3"/>
    </row>
    <row r="14" spans="1:12" x14ac:dyDescent="0.25">
      <c r="A14" t="s">
        <v>309</v>
      </c>
      <c r="B14" s="3">
        <v>0.41499999999999998</v>
      </c>
      <c r="C14" s="3">
        <v>0.24399999999999999</v>
      </c>
      <c r="D14" s="3">
        <v>2.4E-2</v>
      </c>
      <c r="E14" s="3"/>
      <c r="F14" s="3"/>
    </row>
    <row r="15" spans="1:12" x14ac:dyDescent="0.25">
      <c r="A15" t="s">
        <v>21</v>
      </c>
      <c r="B15" s="3">
        <v>0.375</v>
      </c>
      <c r="C15" s="3">
        <v>0.214</v>
      </c>
      <c r="D15" s="3">
        <v>8.8999999999999996E-2</v>
      </c>
      <c r="E15" s="3"/>
      <c r="F15" s="3"/>
    </row>
    <row r="16" spans="1:12" x14ac:dyDescent="0.25">
      <c r="A16" t="s">
        <v>86</v>
      </c>
      <c r="B16" s="3">
        <v>0.38900000000000001</v>
      </c>
      <c r="C16" s="3">
        <v>0.222</v>
      </c>
      <c r="D16" s="3">
        <v>5.6000000000000001E-2</v>
      </c>
      <c r="E16" s="3"/>
      <c r="F16" s="3"/>
    </row>
    <row r="17" spans="1:6" x14ac:dyDescent="0.25">
      <c r="A17" t="s">
        <v>93</v>
      </c>
      <c r="B17" s="3">
        <v>0.23799999999999999</v>
      </c>
      <c r="C17" s="3">
        <v>0.28599999999999998</v>
      </c>
      <c r="D17" s="3">
        <v>0.14299999999999999</v>
      </c>
      <c r="E17" s="3"/>
      <c r="F17" s="3"/>
    </row>
    <row r="18" spans="1:6" x14ac:dyDescent="0.25">
      <c r="A18" t="s">
        <v>202</v>
      </c>
      <c r="B18" s="3">
        <v>0.39900000000000002</v>
      </c>
      <c r="C18" s="3">
        <v>0.222</v>
      </c>
      <c r="D18" s="3">
        <v>0.03</v>
      </c>
      <c r="E18" s="3"/>
      <c r="F18" s="3"/>
    </row>
    <row r="19" spans="1:6" x14ac:dyDescent="0.25">
      <c r="A19" t="s">
        <v>269</v>
      </c>
      <c r="B19" s="3">
        <v>0.4</v>
      </c>
      <c r="C19" s="3">
        <v>0.17100000000000001</v>
      </c>
      <c r="D19" s="3">
        <v>5.7000000000000002E-2</v>
      </c>
      <c r="E19" s="3"/>
      <c r="F19" s="3"/>
    </row>
    <row r="20" spans="1:6" x14ac:dyDescent="0.25">
      <c r="A20" t="s">
        <v>65</v>
      </c>
      <c r="B20" s="3">
        <v>0.438</v>
      </c>
      <c r="C20" s="3">
        <v>0.125</v>
      </c>
      <c r="D20" s="3">
        <v>6.3E-2</v>
      </c>
      <c r="E20" s="3"/>
      <c r="F20" s="3"/>
    </row>
    <row r="21" spans="1:6" x14ac:dyDescent="0.25">
      <c r="A21" t="s">
        <v>344</v>
      </c>
      <c r="B21" s="3">
        <v>0.48899999999999999</v>
      </c>
      <c r="C21" s="3">
        <v>0.13300000000000001</v>
      </c>
      <c r="D21" s="3">
        <v>0</v>
      </c>
      <c r="E21" s="3"/>
      <c r="F21" s="3"/>
    </row>
    <row r="22" spans="1:6" x14ac:dyDescent="0.25">
      <c r="A22" t="s">
        <v>25</v>
      </c>
      <c r="B22" s="3">
        <v>0.379</v>
      </c>
      <c r="C22" s="3">
        <v>0.13800000000000001</v>
      </c>
      <c r="D22" s="3">
        <v>0.10299999999999999</v>
      </c>
      <c r="E22" s="3"/>
      <c r="F22" s="3"/>
    </row>
    <row r="23" spans="1:6" x14ac:dyDescent="0.25">
      <c r="A23" t="s">
        <v>64</v>
      </c>
      <c r="B23" s="3">
        <v>0.308</v>
      </c>
      <c r="C23" s="3">
        <v>0.308</v>
      </c>
      <c r="D23" s="3">
        <v>0</v>
      </c>
      <c r="E23" s="3"/>
      <c r="F23" s="3"/>
    </row>
    <row r="24" spans="1:6" x14ac:dyDescent="0.25">
      <c r="A24" t="s">
        <v>339</v>
      </c>
      <c r="B24" s="3">
        <v>0.32300000000000001</v>
      </c>
      <c r="C24" s="3">
        <v>0.22600000000000001</v>
      </c>
      <c r="D24" s="3">
        <v>6.5000000000000002E-2</v>
      </c>
      <c r="E24" s="3"/>
      <c r="F24" s="3"/>
    </row>
    <row r="25" spans="1:6" x14ac:dyDescent="0.25">
      <c r="A25" t="s">
        <v>235</v>
      </c>
      <c r="B25" s="3">
        <v>0.38600000000000001</v>
      </c>
      <c r="C25" s="3">
        <v>0.16500000000000001</v>
      </c>
      <c r="D25" s="3">
        <v>5.7000000000000002E-2</v>
      </c>
      <c r="E25" s="3"/>
      <c r="F25" s="3"/>
    </row>
    <row r="26" spans="1:6" x14ac:dyDescent="0.25">
      <c r="A26" t="s">
        <v>274</v>
      </c>
      <c r="B26" s="3">
        <v>0.45100000000000001</v>
      </c>
      <c r="C26" s="3">
        <v>9.8000000000000004E-2</v>
      </c>
      <c r="D26" s="3">
        <v>5.8999999999999997E-2</v>
      </c>
      <c r="E26" s="3"/>
      <c r="F26" s="3"/>
    </row>
    <row r="27" spans="1:6" x14ac:dyDescent="0.25">
      <c r="A27" t="s">
        <v>290</v>
      </c>
      <c r="B27" s="3">
        <v>0.4</v>
      </c>
      <c r="C27" s="3">
        <v>0.12</v>
      </c>
      <c r="D27" s="3">
        <v>0.06</v>
      </c>
      <c r="E27" s="3"/>
      <c r="F27" s="3"/>
    </row>
    <row r="28" spans="1:6" x14ac:dyDescent="0.25">
      <c r="A28" t="s">
        <v>300</v>
      </c>
      <c r="B28" s="3">
        <v>0.44</v>
      </c>
      <c r="C28" s="3">
        <v>0.1</v>
      </c>
      <c r="D28" s="3">
        <v>0.04</v>
      </c>
      <c r="E28" s="3"/>
      <c r="F28" s="3"/>
    </row>
    <row r="29" spans="1:6" x14ac:dyDescent="0.25">
      <c r="A29" t="s">
        <v>83</v>
      </c>
      <c r="B29" s="3">
        <v>0.316</v>
      </c>
      <c r="C29" s="3">
        <v>0.26300000000000001</v>
      </c>
      <c r="D29" s="3">
        <v>0</v>
      </c>
      <c r="E29" s="3"/>
      <c r="F29" s="3"/>
    </row>
    <row r="30" spans="1:6" x14ac:dyDescent="0.25">
      <c r="A30" t="s">
        <v>79</v>
      </c>
      <c r="B30" s="3">
        <v>0.438</v>
      </c>
      <c r="C30" s="3">
        <v>6.3E-2</v>
      </c>
      <c r="D30" s="3">
        <v>6.3E-2</v>
      </c>
      <c r="E30" s="3"/>
      <c r="F30" s="3"/>
    </row>
    <row r="31" spans="1:6" x14ac:dyDescent="0.25">
      <c r="A31" t="s">
        <v>23</v>
      </c>
      <c r="B31" s="3">
        <v>0.39500000000000002</v>
      </c>
      <c r="C31" s="3">
        <v>0.105</v>
      </c>
      <c r="D31" s="3">
        <v>5.2999999999999999E-2</v>
      </c>
      <c r="E31" s="3"/>
      <c r="F31" s="3"/>
    </row>
    <row r="32" spans="1:6" x14ac:dyDescent="0.25">
      <c r="A32" t="s">
        <v>1028</v>
      </c>
      <c r="B32" s="3">
        <v>0.35</v>
      </c>
      <c r="C32" s="3">
        <v>0.15</v>
      </c>
      <c r="D32" s="3">
        <v>0.05</v>
      </c>
      <c r="E32" s="3"/>
      <c r="F32" s="3"/>
    </row>
    <row r="33" spans="1:6" x14ac:dyDescent="0.25">
      <c r="A33" t="s">
        <v>75</v>
      </c>
      <c r="B33" s="3">
        <v>0.41899999999999998</v>
      </c>
      <c r="C33" s="3">
        <v>6.5000000000000002E-2</v>
      </c>
      <c r="D33" s="3">
        <v>6.5000000000000002E-2</v>
      </c>
      <c r="E33" s="3"/>
      <c r="F33" s="3"/>
    </row>
    <row r="34" spans="1:6" x14ac:dyDescent="0.25">
      <c r="A34" t="s">
        <v>70</v>
      </c>
      <c r="B34" s="3">
        <v>0.5</v>
      </c>
      <c r="C34" s="3">
        <v>4.4999999999999998E-2</v>
      </c>
      <c r="D34" s="3">
        <v>0</v>
      </c>
      <c r="E34" s="3"/>
      <c r="F34" s="3"/>
    </row>
    <row r="35" spans="1:6" x14ac:dyDescent="0.25">
      <c r="A35" t="s">
        <v>677</v>
      </c>
      <c r="B35" s="3">
        <v>0.37</v>
      </c>
      <c r="C35" s="3">
        <v>0.16</v>
      </c>
      <c r="D35" s="3">
        <v>1.2E-2</v>
      </c>
      <c r="E35" s="3"/>
      <c r="F35" s="3"/>
    </row>
    <row r="36" spans="1:6" x14ac:dyDescent="0.25">
      <c r="A36" t="s">
        <v>80</v>
      </c>
      <c r="B36" s="3">
        <v>0.40500000000000003</v>
      </c>
      <c r="C36" s="3">
        <v>8.1000000000000003E-2</v>
      </c>
      <c r="D36" s="3">
        <v>5.3999999999999999E-2</v>
      </c>
      <c r="E36" s="3"/>
      <c r="F36" s="3"/>
    </row>
    <row r="37" spans="1:6" x14ac:dyDescent="0.25">
      <c r="A37" t="s">
        <v>319</v>
      </c>
      <c r="B37" s="3">
        <v>0.35699999999999998</v>
      </c>
      <c r="C37" s="3">
        <v>0.157</v>
      </c>
      <c r="D37" s="3">
        <v>1.4E-2</v>
      </c>
      <c r="E37" s="3"/>
      <c r="F37" s="3"/>
    </row>
    <row r="38" spans="1:6" x14ac:dyDescent="0.25">
      <c r="A38" t="s">
        <v>254</v>
      </c>
      <c r="B38" s="3">
        <v>0.30099999999999999</v>
      </c>
      <c r="C38" s="3">
        <v>0.215</v>
      </c>
      <c r="D38" s="3">
        <v>1.0999999999999999E-2</v>
      </c>
      <c r="E38" s="3"/>
      <c r="F38" s="3"/>
    </row>
    <row r="39" spans="1:6" x14ac:dyDescent="0.25">
      <c r="A39" t="s">
        <v>76</v>
      </c>
      <c r="B39" s="3">
        <v>0.28599999999999998</v>
      </c>
      <c r="C39" s="3">
        <v>0.14299999999999999</v>
      </c>
      <c r="D39" s="3">
        <v>9.5000000000000001E-2</v>
      </c>
      <c r="E39" s="3"/>
      <c r="F39" s="3"/>
    </row>
    <row r="40" spans="1:6" x14ac:dyDescent="0.25">
      <c r="A40" t="s">
        <v>62</v>
      </c>
      <c r="B40" s="3">
        <v>0.28000000000000003</v>
      </c>
      <c r="C40" s="3">
        <v>0.24</v>
      </c>
      <c r="D40" s="3">
        <v>0</v>
      </c>
      <c r="E40" s="3"/>
      <c r="F40" s="3"/>
    </row>
    <row r="41" spans="1:6" x14ac:dyDescent="0.25">
      <c r="A41" t="s">
        <v>279</v>
      </c>
      <c r="B41" s="3">
        <v>0.40699999999999997</v>
      </c>
      <c r="C41" s="3">
        <v>0.111</v>
      </c>
      <c r="D41" s="3">
        <v>0</v>
      </c>
      <c r="E41" s="3"/>
      <c r="F41" s="3"/>
    </row>
    <row r="42" spans="1:6" x14ac:dyDescent="0.25">
      <c r="A42" t="s">
        <v>47</v>
      </c>
      <c r="B42" s="3">
        <v>0.27600000000000002</v>
      </c>
      <c r="C42" s="3">
        <v>0.10299999999999999</v>
      </c>
      <c r="D42" s="3">
        <v>0.13800000000000001</v>
      </c>
      <c r="E42" s="3"/>
      <c r="F42" s="3"/>
    </row>
    <row r="43" spans="1:6" x14ac:dyDescent="0.25">
      <c r="A43" t="s">
        <v>240</v>
      </c>
      <c r="B43" s="3">
        <v>0.32500000000000001</v>
      </c>
      <c r="C43" s="3">
        <v>0.154</v>
      </c>
      <c r="D43" s="3">
        <v>3.5999999999999997E-2</v>
      </c>
      <c r="E43" s="3"/>
      <c r="F43" s="3"/>
    </row>
    <row r="44" spans="1:6" x14ac:dyDescent="0.25">
      <c r="A44" t="s">
        <v>259</v>
      </c>
      <c r="B44" s="3">
        <v>0.38500000000000001</v>
      </c>
      <c r="C44" s="3">
        <v>9.9000000000000005E-2</v>
      </c>
      <c r="D44" s="3">
        <v>2.1999999999999999E-2</v>
      </c>
      <c r="E44" s="3"/>
      <c r="F44" s="3"/>
    </row>
    <row r="45" spans="1:6" x14ac:dyDescent="0.25">
      <c r="A45" t="s">
        <v>1030</v>
      </c>
      <c r="B45" s="3">
        <v>0.375</v>
      </c>
      <c r="C45" s="3">
        <v>6.3E-2</v>
      </c>
      <c r="D45" s="3">
        <v>6.3E-2</v>
      </c>
      <c r="E45" s="3"/>
      <c r="F45" s="3"/>
    </row>
    <row r="46" spans="1:6" x14ac:dyDescent="0.25">
      <c r="A46" t="s">
        <v>329</v>
      </c>
      <c r="B46" s="3">
        <v>0.308</v>
      </c>
      <c r="C46" s="3">
        <v>0.17899999999999999</v>
      </c>
      <c r="D46" s="3">
        <v>1.2999999999999999E-2</v>
      </c>
      <c r="E46" s="3"/>
      <c r="F46" s="3"/>
    </row>
    <row r="47" spans="1:6" x14ac:dyDescent="0.25">
      <c r="A47" t="s">
        <v>26</v>
      </c>
      <c r="B47" s="3">
        <v>0.4</v>
      </c>
      <c r="C47" s="3">
        <v>0.1</v>
      </c>
      <c r="D47" s="3">
        <v>0</v>
      </c>
      <c r="E47" s="3"/>
      <c r="F47" s="3"/>
    </row>
    <row r="48" spans="1:6" x14ac:dyDescent="0.25">
      <c r="A48" t="s">
        <v>59</v>
      </c>
      <c r="B48" s="3">
        <v>0.44600000000000001</v>
      </c>
      <c r="C48" s="3">
        <v>5.3999999999999999E-2</v>
      </c>
      <c r="D48" s="3">
        <v>0</v>
      </c>
      <c r="E48" s="3"/>
      <c r="F48" s="3"/>
    </row>
    <row r="49" spans="1:6" x14ac:dyDescent="0.25">
      <c r="A49" t="s">
        <v>67</v>
      </c>
      <c r="B49" s="3">
        <v>0.27800000000000002</v>
      </c>
      <c r="C49" s="3">
        <v>0.222</v>
      </c>
      <c r="D49" s="3">
        <v>0</v>
      </c>
      <c r="E49" s="3"/>
      <c r="F49" s="3"/>
    </row>
    <row r="50" spans="1:6" x14ac:dyDescent="0.25">
      <c r="A50" t="s">
        <v>71</v>
      </c>
      <c r="B50" s="3">
        <v>0.373</v>
      </c>
      <c r="C50" s="3">
        <v>0.127</v>
      </c>
      <c r="D50" s="3">
        <v>0</v>
      </c>
      <c r="E50" s="3"/>
      <c r="F50" s="3"/>
    </row>
    <row r="51" spans="1:6" x14ac:dyDescent="0.25">
      <c r="A51" t="s">
        <v>285</v>
      </c>
      <c r="B51" s="3">
        <v>0.42399999999999999</v>
      </c>
      <c r="C51" s="3">
        <v>6.0999999999999999E-2</v>
      </c>
      <c r="D51" s="3">
        <v>0</v>
      </c>
      <c r="E51" s="3"/>
      <c r="F51" s="3"/>
    </row>
    <row r="52" spans="1:6" x14ac:dyDescent="0.25">
      <c r="A52" t="s">
        <v>230</v>
      </c>
      <c r="B52" s="3">
        <v>0.38700000000000001</v>
      </c>
      <c r="C52" s="3">
        <v>6.7000000000000004E-2</v>
      </c>
      <c r="D52" s="3">
        <v>2.7E-2</v>
      </c>
      <c r="E52" s="3"/>
      <c r="F52" s="3"/>
    </row>
    <row r="53" spans="1:6" x14ac:dyDescent="0.25">
      <c r="A53" t="s">
        <v>305</v>
      </c>
      <c r="B53" s="3">
        <v>0.40699999999999997</v>
      </c>
      <c r="C53" s="3">
        <v>3.6999999999999998E-2</v>
      </c>
      <c r="D53" s="3">
        <v>3.6999999999999998E-2</v>
      </c>
      <c r="E53" s="3"/>
      <c r="F53" s="3"/>
    </row>
    <row r="54" spans="1:6" x14ac:dyDescent="0.25">
      <c r="A54" t="s">
        <v>1031</v>
      </c>
      <c r="B54" s="3">
        <v>0.29399999999999998</v>
      </c>
      <c r="C54" s="3">
        <v>0.17599999999999999</v>
      </c>
      <c r="D54" s="3">
        <v>0</v>
      </c>
      <c r="E54" s="3"/>
      <c r="F54" s="3"/>
    </row>
    <row r="55" spans="1:6" x14ac:dyDescent="0.25">
      <c r="A55" t="s">
        <v>207</v>
      </c>
      <c r="B55" s="3">
        <v>0.27900000000000003</v>
      </c>
      <c r="C55" s="3">
        <v>0.14000000000000001</v>
      </c>
      <c r="D55" s="3">
        <v>4.7E-2</v>
      </c>
      <c r="E55" s="3"/>
      <c r="F55" s="3"/>
    </row>
    <row r="56" spans="1:6" x14ac:dyDescent="0.25">
      <c r="A56" t="s">
        <v>249</v>
      </c>
      <c r="B56" s="3">
        <v>0.32300000000000001</v>
      </c>
      <c r="C56" s="3">
        <v>0.14099999999999999</v>
      </c>
      <c r="D56" s="3">
        <v>0</v>
      </c>
      <c r="E56" s="3"/>
      <c r="F56" s="3"/>
    </row>
    <row r="57" spans="1:6" x14ac:dyDescent="0.25">
      <c r="A57" t="s">
        <v>1029</v>
      </c>
      <c r="B57" s="3">
        <v>0.23100000000000001</v>
      </c>
      <c r="C57" s="3">
        <v>0.23100000000000001</v>
      </c>
      <c r="D57" s="3">
        <v>0</v>
      </c>
      <c r="E57" s="3"/>
      <c r="F57" s="3"/>
    </row>
    <row r="58" spans="1:6" x14ac:dyDescent="0.25">
      <c r="A58" t="s">
        <v>1022</v>
      </c>
      <c r="B58" s="3">
        <v>0.40500000000000003</v>
      </c>
      <c r="C58" s="3">
        <v>5.3999999999999999E-2</v>
      </c>
      <c r="D58" s="3">
        <v>0</v>
      </c>
      <c r="E58" s="3"/>
      <c r="F58" s="3"/>
    </row>
    <row r="59" spans="1:6" x14ac:dyDescent="0.25">
      <c r="A59" t="s">
        <v>1032</v>
      </c>
      <c r="B59" s="3">
        <v>0.318</v>
      </c>
      <c r="C59" s="3">
        <v>9.0999999999999998E-2</v>
      </c>
      <c r="D59" s="3">
        <v>4.4999999999999998E-2</v>
      </c>
      <c r="E59" s="3"/>
      <c r="F59" s="3"/>
    </row>
    <row r="60" spans="1:6" x14ac:dyDescent="0.25">
      <c r="A60" t="s">
        <v>94</v>
      </c>
      <c r="B60" s="3">
        <v>0.318</v>
      </c>
      <c r="C60" s="3">
        <v>9.0999999999999998E-2</v>
      </c>
      <c r="D60" s="3">
        <v>4.4999999999999998E-2</v>
      </c>
      <c r="E60" s="3"/>
      <c r="F60" s="3"/>
    </row>
    <row r="61" spans="1:6" x14ac:dyDescent="0.25">
      <c r="A61" t="s">
        <v>44</v>
      </c>
      <c r="B61" s="3">
        <v>0.38800000000000001</v>
      </c>
      <c r="C61" s="3">
        <v>4.1000000000000002E-2</v>
      </c>
      <c r="D61" s="3">
        <v>0.02</v>
      </c>
      <c r="E61" s="3"/>
      <c r="F61" s="3"/>
    </row>
    <row r="62" spans="1:6" x14ac:dyDescent="0.25">
      <c r="B62" s="143" t="s">
        <v>1035</v>
      </c>
      <c r="C62" s="143" t="s">
        <v>1036</v>
      </c>
      <c r="D62" s="143" t="s">
        <v>1037</v>
      </c>
      <c r="E62" s="3"/>
      <c r="F62" s="3"/>
    </row>
    <row r="63" spans="1:6" x14ac:dyDescent="0.25">
      <c r="A63" t="s">
        <v>24</v>
      </c>
      <c r="B63" s="3">
        <v>0.29399999999999998</v>
      </c>
      <c r="C63" s="3">
        <v>8.7999999999999995E-2</v>
      </c>
      <c r="D63" s="3">
        <v>5.8999999999999997E-2</v>
      </c>
      <c r="E63" s="3"/>
      <c r="F63" s="3"/>
    </row>
    <row r="64" spans="1:6" x14ac:dyDescent="0.25">
      <c r="A64" t="s">
        <v>1024</v>
      </c>
      <c r="B64" s="3">
        <v>0.308</v>
      </c>
      <c r="C64" s="3">
        <v>0.10299999999999999</v>
      </c>
      <c r="D64" s="3">
        <v>2.5999999999999999E-2</v>
      </c>
      <c r="E64" s="3"/>
      <c r="F64" s="3"/>
    </row>
    <row r="65" spans="1:6" x14ac:dyDescent="0.25">
      <c r="A65" t="s">
        <v>91</v>
      </c>
      <c r="B65" s="3">
        <v>0.28599999999999998</v>
      </c>
      <c r="C65" s="3">
        <v>0.14299999999999999</v>
      </c>
      <c r="D65" s="3">
        <v>0</v>
      </c>
      <c r="E65" s="3"/>
      <c r="F65" s="3"/>
    </row>
    <row r="66" spans="1:6" x14ac:dyDescent="0.25">
      <c r="A66" t="s">
        <v>324</v>
      </c>
      <c r="B66" s="3">
        <v>0.29799999999999999</v>
      </c>
      <c r="C66" s="3">
        <v>0.106</v>
      </c>
      <c r="D66" s="3">
        <v>2.1000000000000001E-2</v>
      </c>
      <c r="E66" s="3"/>
      <c r="F66" s="3"/>
    </row>
    <row r="67" spans="1:6" x14ac:dyDescent="0.25">
      <c r="A67" t="s">
        <v>1027</v>
      </c>
      <c r="B67" s="3">
        <v>0.182</v>
      </c>
      <c r="C67" s="3">
        <v>0.182</v>
      </c>
      <c r="D67" s="3">
        <v>4.4999999999999998E-2</v>
      </c>
      <c r="E67" s="3"/>
      <c r="F67" s="3"/>
    </row>
    <row r="68" spans="1:6" x14ac:dyDescent="0.25">
      <c r="A68" t="s">
        <v>334</v>
      </c>
      <c r="B68" s="3">
        <v>0.29699999999999999</v>
      </c>
      <c r="C68" s="3">
        <v>9.4E-2</v>
      </c>
      <c r="D68" s="3">
        <v>1.6E-2</v>
      </c>
      <c r="E68" s="3"/>
      <c r="F68" s="3"/>
    </row>
    <row r="69" spans="1:6" x14ac:dyDescent="0.25">
      <c r="A69" t="s">
        <v>96</v>
      </c>
      <c r="B69" s="3">
        <v>0.313</v>
      </c>
      <c r="C69" s="3">
        <v>9.4E-2</v>
      </c>
      <c r="D69" s="3">
        <v>0</v>
      </c>
      <c r="E69" s="3"/>
      <c r="F69" s="3"/>
    </row>
    <row r="70" spans="1:6" x14ac:dyDescent="0.25">
      <c r="A70" t="s">
        <v>20</v>
      </c>
      <c r="B70" s="3">
        <v>0.4</v>
      </c>
      <c r="C70" s="3">
        <v>0</v>
      </c>
      <c r="D70" s="3">
        <v>0</v>
      </c>
      <c r="E70" s="3"/>
      <c r="F70" s="3"/>
    </row>
    <row r="71" spans="1:6" x14ac:dyDescent="0.25">
      <c r="A71" t="s">
        <v>37</v>
      </c>
      <c r="B71" s="3">
        <v>0.4</v>
      </c>
      <c r="C71" s="3">
        <v>0</v>
      </c>
      <c r="D71" s="3">
        <v>0</v>
      </c>
      <c r="E71" s="3"/>
      <c r="F71" s="3"/>
    </row>
    <row r="72" spans="1:6" x14ac:dyDescent="0.25">
      <c r="A72" t="s">
        <v>39</v>
      </c>
      <c r="B72" s="3">
        <v>0.33300000000000002</v>
      </c>
      <c r="C72" s="3">
        <v>5.6000000000000001E-2</v>
      </c>
      <c r="D72" s="3">
        <v>0</v>
      </c>
      <c r="E72" s="3"/>
      <c r="F72" s="3"/>
    </row>
    <row r="73" spans="1:6" x14ac:dyDescent="0.25">
      <c r="A73" t="s">
        <v>69</v>
      </c>
      <c r="B73" s="3">
        <v>0.33300000000000002</v>
      </c>
      <c r="C73" s="3">
        <v>5.6000000000000001E-2</v>
      </c>
      <c r="D73" s="3">
        <v>0</v>
      </c>
      <c r="E73" s="3"/>
      <c r="F73" s="3"/>
    </row>
    <row r="74" spans="1:6" x14ac:dyDescent="0.25">
      <c r="A74" t="s">
        <v>81</v>
      </c>
      <c r="B74" s="3">
        <v>0.154</v>
      </c>
      <c r="C74" s="3">
        <v>0.23100000000000001</v>
      </c>
      <c r="D74" s="3">
        <v>0</v>
      </c>
      <c r="E74" s="3"/>
      <c r="F74" s="3"/>
    </row>
    <row r="75" spans="1:6" x14ac:dyDescent="0.25">
      <c r="A75" s="143" t="s">
        <v>376</v>
      </c>
      <c r="B75" s="3">
        <v>0.29699999999999999</v>
      </c>
      <c r="C75" s="3">
        <v>5.3999999999999999E-2</v>
      </c>
      <c r="D75" s="3">
        <v>2.7E-2</v>
      </c>
      <c r="E75" s="3"/>
      <c r="F75" s="3"/>
    </row>
    <row r="76" spans="1:6" x14ac:dyDescent="0.25">
      <c r="A76" t="s">
        <v>85</v>
      </c>
      <c r="B76" s="3">
        <v>0.30599999999999999</v>
      </c>
      <c r="C76" s="3">
        <v>6.0999999999999999E-2</v>
      </c>
      <c r="D76" s="3">
        <v>0</v>
      </c>
      <c r="E76" s="3"/>
      <c r="F76" s="3"/>
    </row>
    <row r="77" spans="1:6" x14ac:dyDescent="0.25">
      <c r="A77" t="s">
        <v>82</v>
      </c>
      <c r="B77" s="3">
        <v>0.36399999999999999</v>
      </c>
      <c r="C77" s="3">
        <v>0</v>
      </c>
      <c r="D77" s="3">
        <v>0</v>
      </c>
      <c r="E77" s="3"/>
      <c r="F77" s="3"/>
    </row>
    <row r="78" spans="1:6" x14ac:dyDescent="0.25">
      <c r="A78" t="s">
        <v>95</v>
      </c>
      <c r="B78" s="3">
        <v>0.36399999999999999</v>
      </c>
      <c r="C78" s="3">
        <v>0</v>
      </c>
      <c r="D78" s="3">
        <v>0</v>
      </c>
      <c r="E78" s="3"/>
      <c r="F78" s="3"/>
    </row>
    <row r="79" spans="1:6" x14ac:dyDescent="0.25">
      <c r="A79" t="s">
        <v>98</v>
      </c>
      <c r="B79" s="3">
        <v>0.27300000000000002</v>
      </c>
      <c r="C79" s="3">
        <v>9.0999999999999998E-2</v>
      </c>
      <c r="D79" s="3">
        <v>0</v>
      </c>
      <c r="E79" s="3"/>
      <c r="F79" s="3"/>
    </row>
    <row r="80" spans="1:6" x14ac:dyDescent="0.25">
      <c r="A80" t="s">
        <v>60</v>
      </c>
      <c r="B80" s="3">
        <v>0.33</v>
      </c>
      <c r="C80" s="3">
        <v>3.1E-2</v>
      </c>
      <c r="D80" s="3">
        <v>0</v>
      </c>
      <c r="E80" s="3"/>
      <c r="F80" s="3"/>
    </row>
    <row r="81" spans="1:6" x14ac:dyDescent="0.25">
      <c r="A81" t="s">
        <v>77</v>
      </c>
      <c r="B81" s="3">
        <v>0.30399999999999999</v>
      </c>
      <c r="C81" s="3">
        <v>0</v>
      </c>
      <c r="D81" s="3">
        <v>4.2999999999999997E-2</v>
      </c>
      <c r="E81" s="3"/>
      <c r="F81" s="3"/>
    </row>
    <row r="82" spans="1:6" x14ac:dyDescent="0.25">
      <c r="A82" t="s">
        <v>1025</v>
      </c>
      <c r="B82" s="3">
        <v>0.308</v>
      </c>
      <c r="C82" s="3">
        <v>0</v>
      </c>
      <c r="D82" s="3">
        <v>3.7999999999999999E-2</v>
      </c>
      <c r="E82" s="3"/>
      <c r="F82" s="3"/>
    </row>
    <row r="83" spans="1:6" x14ac:dyDescent="0.25">
      <c r="A83" t="s">
        <v>244</v>
      </c>
      <c r="B83" s="3">
        <v>0.29599999999999999</v>
      </c>
      <c r="C83" s="3">
        <v>4.9000000000000002E-2</v>
      </c>
      <c r="D83" s="3">
        <v>0</v>
      </c>
      <c r="E83" s="3"/>
      <c r="F83" s="3"/>
    </row>
    <row r="84" spans="1:6" x14ac:dyDescent="0.25">
      <c r="A84" t="s">
        <v>68</v>
      </c>
      <c r="B84" s="3">
        <v>0.28899999999999998</v>
      </c>
      <c r="C84" s="3">
        <v>0.05</v>
      </c>
      <c r="D84" s="3">
        <v>0</v>
      </c>
      <c r="E84" s="3"/>
      <c r="F84" s="3"/>
    </row>
    <row r="85" spans="1:6" x14ac:dyDescent="0.25">
      <c r="A85" t="s">
        <v>66</v>
      </c>
      <c r="B85" s="3">
        <v>0.28599999999999998</v>
      </c>
      <c r="C85" s="3">
        <v>4.8000000000000001E-2</v>
      </c>
      <c r="D85" s="3">
        <v>0</v>
      </c>
      <c r="E85" s="3"/>
      <c r="F85" s="3"/>
    </row>
    <row r="86" spans="1:6" x14ac:dyDescent="0.25">
      <c r="A86" t="s">
        <v>295</v>
      </c>
      <c r="B86" s="3">
        <v>0.27700000000000002</v>
      </c>
      <c r="C86" s="3">
        <v>4.3999999999999997E-2</v>
      </c>
      <c r="D86" s="3">
        <v>7.0000000000000001E-3</v>
      </c>
      <c r="E86" s="3"/>
      <c r="F86" s="3"/>
    </row>
    <row r="87" spans="1:6" x14ac:dyDescent="0.25">
      <c r="A87" t="s">
        <v>314</v>
      </c>
      <c r="B87" s="3">
        <v>0.28299999999999997</v>
      </c>
      <c r="C87" s="3">
        <v>2.1999999999999999E-2</v>
      </c>
      <c r="D87" s="3">
        <v>2.1999999999999999E-2</v>
      </c>
      <c r="E87" s="3"/>
      <c r="F87" s="3"/>
    </row>
    <row r="88" spans="1:6" x14ac:dyDescent="0.25">
      <c r="A88" t="s">
        <v>225</v>
      </c>
      <c r="B88" s="3">
        <v>0.24299999999999999</v>
      </c>
      <c r="C88" s="3">
        <v>2.7E-2</v>
      </c>
      <c r="D88" s="3">
        <v>5.3999999999999999E-2</v>
      </c>
      <c r="E88" s="3"/>
      <c r="F88" s="3"/>
    </row>
    <row r="89" spans="1:6" x14ac:dyDescent="0.25">
      <c r="A89" s="143" t="s">
        <v>1026</v>
      </c>
      <c r="B89" s="3">
        <v>0.25</v>
      </c>
      <c r="C89" s="3">
        <v>7.0999999999999994E-2</v>
      </c>
      <c r="D89" s="3">
        <v>0</v>
      </c>
      <c r="E89" s="3"/>
      <c r="F89" s="3"/>
    </row>
    <row r="90" spans="1:6" x14ac:dyDescent="0.25">
      <c r="A90" t="s">
        <v>349</v>
      </c>
      <c r="B90" s="3">
        <v>0.28299999999999997</v>
      </c>
      <c r="C90" s="3">
        <v>3.7999999999999999E-2</v>
      </c>
      <c r="D90" s="3">
        <v>0</v>
      </c>
      <c r="E90" s="3"/>
      <c r="F90" s="3"/>
    </row>
    <row r="91" spans="1:6" x14ac:dyDescent="0.25">
      <c r="A91" t="s">
        <v>73</v>
      </c>
      <c r="B91" s="3">
        <v>0.23100000000000001</v>
      </c>
      <c r="C91" s="3">
        <v>7.6999999999999999E-2</v>
      </c>
      <c r="D91" s="3">
        <v>0</v>
      </c>
      <c r="E91" s="3"/>
      <c r="F91" s="3"/>
    </row>
    <row r="92" spans="1:6" x14ac:dyDescent="0.25">
      <c r="A92" t="s">
        <v>87</v>
      </c>
      <c r="B92" s="3">
        <v>0.308</v>
      </c>
      <c r="C92" s="3">
        <v>0</v>
      </c>
      <c r="D92" s="3">
        <v>0</v>
      </c>
      <c r="E92" s="3"/>
      <c r="F92" s="3"/>
    </row>
    <row r="93" spans="1:6" x14ac:dyDescent="0.25">
      <c r="A93" t="s">
        <v>197</v>
      </c>
      <c r="B93" s="3">
        <v>0.23699999999999999</v>
      </c>
      <c r="C93" s="3">
        <v>6.8000000000000005E-2</v>
      </c>
      <c r="D93" s="3">
        <v>0</v>
      </c>
      <c r="E93" s="3"/>
      <c r="F93" s="3"/>
    </row>
    <row r="94" spans="1:6" x14ac:dyDescent="0.25">
      <c r="A94" t="s">
        <v>1023</v>
      </c>
      <c r="B94" s="3">
        <v>0.15</v>
      </c>
      <c r="C94" s="3">
        <v>0.1</v>
      </c>
      <c r="D94" s="3">
        <v>0.05</v>
      </c>
      <c r="E94" s="3"/>
      <c r="F94" s="3"/>
    </row>
    <row r="95" spans="1:6" x14ac:dyDescent="0.25">
      <c r="A95" t="s">
        <v>90</v>
      </c>
      <c r="B95" s="3">
        <v>0.23300000000000001</v>
      </c>
      <c r="C95" s="3">
        <v>3.3000000000000002E-2</v>
      </c>
      <c r="D95" s="3">
        <v>3.3000000000000002E-2</v>
      </c>
      <c r="E95" s="3"/>
      <c r="F95" s="3"/>
    </row>
    <row r="96" spans="1:6" x14ac:dyDescent="0.25">
      <c r="A96" t="s">
        <v>211</v>
      </c>
      <c r="B96" s="3">
        <v>0.27700000000000002</v>
      </c>
      <c r="C96" s="3">
        <v>1.4999999999999999E-2</v>
      </c>
      <c r="D96" s="3">
        <v>0</v>
      </c>
      <c r="E96" s="3"/>
      <c r="F96" s="3"/>
    </row>
    <row r="97" spans="1:6" x14ac:dyDescent="0.25">
      <c r="A97" t="s">
        <v>22</v>
      </c>
      <c r="B97" s="3">
        <v>0.28599999999999998</v>
      </c>
      <c r="C97" s="3">
        <v>0</v>
      </c>
      <c r="D97" s="3">
        <v>0</v>
      </c>
      <c r="E97" s="3"/>
      <c r="F97" s="3"/>
    </row>
    <row r="98" spans="1:6" x14ac:dyDescent="0.25">
      <c r="A98" t="s">
        <v>92</v>
      </c>
      <c r="B98" s="3">
        <v>0.13</v>
      </c>
      <c r="C98" s="3">
        <v>0.13</v>
      </c>
      <c r="D98" s="3">
        <v>0</v>
      </c>
      <c r="E98" s="3"/>
      <c r="F98" s="3"/>
    </row>
    <row r="99" spans="1:6" x14ac:dyDescent="0.25">
      <c r="A99" t="s">
        <v>45</v>
      </c>
      <c r="B99" s="3">
        <v>0.2</v>
      </c>
      <c r="C99" s="3">
        <v>2.9000000000000001E-2</v>
      </c>
      <c r="D99" s="3">
        <v>2.9000000000000001E-2</v>
      </c>
      <c r="E99" s="3"/>
      <c r="F99" s="3"/>
    </row>
    <row r="100" spans="1:6" x14ac:dyDescent="0.25">
      <c r="A100" t="s">
        <v>97</v>
      </c>
      <c r="B100" s="3">
        <v>0.186</v>
      </c>
      <c r="C100" s="3">
        <v>7.0000000000000007E-2</v>
      </c>
      <c r="D100" s="3">
        <v>0</v>
      </c>
      <c r="E100" s="3"/>
      <c r="F100" s="3"/>
    </row>
    <row r="101" spans="1:6" x14ac:dyDescent="0.25">
      <c r="A101" t="s">
        <v>89</v>
      </c>
      <c r="B101" s="3">
        <v>0.20599999999999999</v>
      </c>
      <c r="C101" s="3">
        <v>2.9000000000000001E-2</v>
      </c>
      <c r="D101" s="3">
        <v>0</v>
      </c>
      <c r="E101" s="3"/>
      <c r="F101" s="3"/>
    </row>
    <row r="102" spans="1:6" x14ac:dyDescent="0.25">
      <c r="A102" t="s">
        <v>72</v>
      </c>
      <c r="B102" s="3">
        <v>0.23100000000000001</v>
      </c>
      <c r="C102" s="3">
        <v>0</v>
      </c>
      <c r="D102" s="3">
        <v>0</v>
      </c>
      <c r="E102" s="3"/>
      <c r="F102" s="3"/>
    </row>
    <row r="103" spans="1:6" x14ac:dyDescent="0.25">
      <c r="A103" t="s">
        <v>46</v>
      </c>
      <c r="B103" s="3">
        <v>0.19400000000000001</v>
      </c>
      <c r="C103" s="3">
        <v>0</v>
      </c>
      <c r="D103" s="3">
        <v>3.2000000000000001E-2</v>
      </c>
      <c r="E103" s="3"/>
      <c r="F103" s="3"/>
    </row>
    <row r="104" spans="1:6" x14ac:dyDescent="0.25">
      <c r="A104" t="s">
        <v>32</v>
      </c>
      <c r="B104" s="3">
        <v>0.2</v>
      </c>
      <c r="C104" s="3">
        <v>2.1999999999999999E-2</v>
      </c>
      <c r="D104" s="3">
        <v>0</v>
      </c>
      <c r="E104" s="3"/>
      <c r="F104" s="3"/>
    </row>
    <row r="105" spans="1:6" x14ac:dyDescent="0.25">
      <c r="A105" s="143" t="s">
        <v>387</v>
      </c>
      <c r="B105" s="3">
        <v>0.16</v>
      </c>
      <c r="C105" s="3">
        <v>0.04</v>
      </c>
      <c r="D105" s="3">
        <v>0</v>
      </c>
      <c r="E105" s="3"/>
      <c r="F105" s="3"/>
    </row>
    <row r="106" spans="1:6" x14ac:dyDescent="0.25">
      <c r="A106" t="s">
        <v>41</v>
      </c>
      <c r="B106" s="3">
        <v>0.125</v>
      </c>
      <c r="C106" s="3">
        <v>6.3E-2</v>
      </c>
      <c r="D106" s="3">
        <v>0</v>
      </c>
      <c r="E106" s="3"/>
      <c r="F106" s="3"/>
    </row>
    <row r="107" spans="1:6" x14ac:dyDescent="0.25">
      <c r="A107" t="s">
        <v>99</v>
      </c>
      <c r="B107" s="3">
        <v>0.182</v>
      </c>
      <c r="C107" s="3">
        <v>0</v>
      </c>
      <c r="D107" s="3">
        <v>0</v>
      </c>
      <c r="E107" s="3"/>
      <c r="F107" s="3"/>
    </row>
    <row r="108" spans="1:6" x14ac:dyDescent="0.25">
      <c r="A108" t="s">
        <v>34</v>
      </c>
      <c r="B108" s="3">
        <v>0.17399999999999999</v>
      </c>
      <c r="C108" s="3">
        <v>0</v>
      </c>
      <c r="D108" s="3">
        <v>0</v>
      </c>
      <c r="E108" s="3"/>
      <c r="F108" s="3"/>
    </row>
    <row r="109" spans="1:6" x14ac:dyDescent="0.25">
      <c r="A109" t="s">
        <v>42</v>
      </c>
      <c r="B109" s="3">
        <v>0</v>
      </c>
      <c r="C109" s="3">
        <v>0.16700000000000001</v>
      </c>
      <c r="D109" s="3">
        <v>0</v>
      </c>
      <c r="E109" s="3"/>
      <c r="F109" s="3"/>
    </row>
    <row r="110" spans="1:6" x14ac:dyDescent="0.25">
      <c r="A110" t="s">
        <v>43</v>
      </c>
      <c r="B110" s="3">
        <v>0.16700000000000001</v>
      </c>
      <c r="C110" s="3">
        <v>0</v>
      </c>
      <c r="D110" s="3">
        <v>0</v>
      </c>
      <c r="E110" s="3"/>
    </row>
    <row r="111" spans="1:6" x14ac:dyDescent="0.25">
      <c r="A111" t="s">
        <v>31</v>
      </c>
      <c r="B111" s="3">
        <v>8.3000000000000004E-2</v>
      </c>
      <c r="C111" s="3">
        <v>8.3000000000000004E-2</v>
      </c>
      <c r="D111" s="3">
        <v>0</v>
      </c>
      <c r="E111" s="3"/>
    </row>
    <row r="112" spans="1:6" x14ac:dyDescent="0.25">
      <c r="A112" t="s">
        <v>38</v>
      </c>
      <c r="B112" s="3">
        <v>5.8999999999999997E-2</v>
      </c>
      <c r="C112" s="3">
        <v>5.8999999999999997E-2</v>
      </c>
      <c r="D112" s="3">
        <v>2.9000000000000001E-2</v>
      </c>
      <c r="E112" s="3"/>
    </row>
    <row r="113" spans="1:5" x14ac:dyDescent="0.25">
      <c r="A113" t="s">
        <v>35</v>
      </c>
      <c r="B113" s="3">
        <v>7.0999999999999994E-2</v>
      </c>
      <c r="C113" s="3">
        <v>7.0999999999999994E-2</v>
      </c>
      <c r="D113" s="3">
        <v>0</v>
      </c>
      <c r="E113" s="3"/>
    </row>
    <row r="114" spans="1:5" x14ac:dyDescent="0.25">
      <c r="A114" t="s">
        <v>28</v>
      </c>
      <c r="B114" s="3">
        <v>9.4E-2</v>
      </c>
      <c r="C114" s="3">
        <v>3.1E-2</v>
      </c>
      <c r="D114" s="3">
        <v>0</v>
      </c>
      <c r="E114" s="3"/>
    </row>
    <row r="115" spans="1:5" x14ac:dyDescent="0.25">
      <c r="A115" t="s">
        <v>40</v>
      </c>
      <c r="B115" s="3">
        <v>0.121</v>
      </c>
      <c r="C115" s="3">
        <v>0</v>
      </c>
      <c r="D115" s="3">
        <v>0</v>
      </c>
      <c r="E115" s="3"/>
    </row>
    <row r="116" spans="1:5" x14ac:dyDescent="0.25">
      <c r="A116" t="s">
        <v>27</v>
      </c>
      <c r="B116" s="3">
        <v>8.5999999999999993E-2</v>
      </c>
      <c r="C116" s="3">
        <v>0</v>
      </c>
      <c r="D116" s="3">
        <v>0</v>
      </c>
      <c r="E116" s="3"/>
    </row>
    <row r="117" spans="1:5" x14ac:dyDescent="0.25">
      <c r="A117" t="s">
        <v>30</v>
      </c>
      <c r="B117" s="3">
        <v>8.3000000000000004E-2</v>
      </c>
      <c r="C117" s="3">
        <v>0</v>
      </c>
      <c r="D117" s="3">
        <v>0</v>
      </c>
      <c r="E117" s="3"/>
    </row>
    <row r="118" spans="1:5" x14ac:dyDescent="0.25">
      <c r="A118" t="s">
        <v>36</v>
      </c>
      <c r="B118" s="3">
        <v>7.6999999999999999E-2</v>
      </c>
      <c r="C118" s="3">
        <v>0</v>
      </c>
      <c r="D118" s="3">
        <v>0</v>
      </c>
      <c r="E118" s="3"/>
    </row>
  </sheetData>
  <mergeCells count="1">
    <mergeCell ref="E1:L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7"/>
  <sheetViews>
    <sheetView topLeftCell="F64" zoomScale="70" zoomScaleNormal="70" workbookViewId="0">
      <selection activeCell="E12" sqref="E12"/>
    </sheetView>
  </sheetViews>
  <sheetFormatPr defaultRowHeight="13.2" x14ac:dyDescent="0.25"/>
  <cols>
    <col min="1" max="1" width="34" customWidth="1"/>
    <col min="2" max="256" width="11.5546875" customWidth="1"/>
  </cols>
  <sheetData>
    <row r="2" spans="1:6" ht="14.4" x14ac:dyDescent="0.25">
      <c r="F2" s="39" t="s">
        <v>845</v>
      </c>
    </row>
    <row r="4" spans="1:6" x14ac:dyDescent="0.25">
      <c r="B4" t="s">
        <v>102</v>
      </c>
      <c r="C4" t="s">
        <v>103</v>
      </c>
      <c r="D4" t="s">
        <v>104</v>
      </c>
    </row>
    <row r="5" spans="1:6" x14ac:dyDescent="0.25">
      <c r="A5" t="s">
        <v>81</v>
      </c>
      <c r="B5" s="3">
        <v>0.46200000000000002</v>
      </c>
      <c r="C5" s="3">
        <v>0.46200000000000002</v>
      </c>
      <c r="D5" s="3">
        <v>7.6999999999999999E-2</v>
      </c>
      <c r="E5" s="3"/>
      <c r="F5" s="3"/>
    </row>
    <row r="6" spans="1:6" x14ac:dyDescent="0.25">
      <c r="A6" t="s">
        <v>24</v>
      </c>
      <c r="B6" s="3">
        <v>0.34300000000000003</v>
      </c>
      <c r="C6" s="3">
        <v>0.48599999999999999</v>
      </c>
      <c r="D6" s="3">
        <v>0.17100000000000001</v>
      </c>
      <c r="E6" s="3"/>
      <c r="F6" s="3"/>
    </row>
    <row r="7" spans="1:6" x14ac:dyDescent="0.25">
      <c r="A7" t="s">
        <v>66</v>
      </c>
      <c r="B7" s="3">
        <v>0.54500000000000004</v>
      </c>
      <c r="C7" s="3">
        <v>0.36399999999999999</v>
      </c>
      <c r="D7" s="3">
        <v>4.4999999999999998E-2</v>
      </c>
      <c r="E7" s="3"/>
      <c r="F7" s="3"/>
    </row>
    <row r="8" spans="1:6" x14ac:dyDescent="0.25">
      <c r="A8" t="s">
        <v>58</v>
      </c>
      <c r="B8" s="3">
        <v>0.53800000000000003</v>
      </c>
      <c r="C8" s="3">
        <v>0.308</v>
      </c>
      <c r="D8" s="3">
        <v>0.10299999999999999</v>
      </c>
      <c r="E8" s="3"/>
      <c r="F8" s="3"/>
    </row>
    <row r="9" spans="1:6" x14ac:dyDescent="0.25">
      <c r="A9" s="143" t="s">
        <v>376</v>
      </c>
      <c r="B9" s="3">
        <v>0.184</v>
      </c>
      <c r="C9" s="3">
        <v>0.73699999999999999</v>
      </c>
      <c r="D9" s="3">
        <v>2.5999999999999999E-2</v>
      </c>
      <c r="E9" s="3"/>
      <c r="F9" s="3"/>
    </row>
    <row r="10" spans="1:6" x14ac:dyDescent="0.25">
      <c r="A10" t="s">
        <v>25</v>
      </c>
      <c r="B10" s="3">
        <v>0.83899999999999997</v>
      </c>
      <c r="C10" s="3">
        <v>3.2000000000000001E-2</v>
      </c>
      <c r="D10" s="3">
        <v>6.5000000000000002E-2</v>
      </c>
      <c r="E10" s="3"/>
      <c r="F10" s="3"/>
    </row>
    <row r="11" spans="1:6" x14ac:dyDescent="0.25">
      <c r="A11" t="s">
        <v>79</v>
      </c>
      <c r="B11" s="3">
        <v>0.53300000000000003</v>
      </c>
      <c r="C11" s="3">
        <v>0.26700000000000002</v>
      </c>
      <c r="D11" s="3">
        <v>0.13300000000000001</v>
      </c>
      <c r="E11" s="3"/>
      <c r="F11" s="3"/>
    </row>
    <row r="12" spans="1:6" x14ac:dyDescent="0.25">
      <c r="A12" t="s">
        <v>36</v>
      </c>
      <c r="B12" s="3">
        <v>0.53800000000000003</v>
      </c>
      <c r="C12" s="3">
        <v>0.38500000000000001</v>
      </c>
      <c r="D12" s="3">
        <v>0</v>
      </c>
      <c r="E12" s="3"/>
      <c r="F12" s="3"/>
    </row>
    <row r="13" spans="1:6" x14ac:dyDescent="0.25">
      <c r="A13" t="s">
        <v>64</v>
      </c>
      <c r="B13" s="3">
        <v>0.69199999999999995</v>
      </c>
      <c r="C13" s="3">
        <v>0.23100000000000001</v>
      </c>
      <c r="D13" s="3">
        <v>0</v>
      </c>
      <c r="E13" s="3"/>
      <c r="F13" s="3"/>
    </row>
    <row r="14" spans="1:6" x14ac:dyDescent="0.25">
      <c r="A14" t="s">
        <v>230</v>
      </c>
      <c r="B14" s="3">
        <v>0.42699999999999999</v>
      </c>
      <c r="C14" s="3">
        <v>0.42699999999999999</v>
      </c>
      <c r="D14" s="3">
        <v>5.2999999999999999E-2</v>
      </c>
      <c r="E14" s="3"/>
      <c r="F14" s="3"/>
    </row>
    <row r="15" spans="1:6" x14ac:dyDescent="0.25">
      <c r="A15" t="s">
        <v>37</v>
      </c>
      <c r="B15" s="3">
        <v>0.3</v>
      </c>
      <c r="C15" s="3">
        <v>0.5</v>
      </c>
      <c r="D15" s="3">
        <v>0.1</v>
      </c>
      <c r="E15" s="3"/>
      <c r="F15" s="3"/>
    </row>
    <row r="16" spans="1:6" x14ac:dyDescent="0.25">
      <c r="A16" t="s">
        <v>26</v>
      </c>
      <c r="B16" s="3">
        <v>0.2</v>
      </c>
      <c r="C16" s="3">
        <v>0.7</v>
      </c>
      <c r="D16" s="3">
        <v>0</v>
      </c>
      <c r="E16" s="3"/>
      <c r="F16" s="3"/>
    </row>
    <row r="17" spans="1:6" x14ac:dyDescent="0.25">
      <c r="A17" t="s">
        <v>21</v>
      </c>
      <c r="B17" s="3">
        <v>0.58599999999999997</v>
      </c>
      <c r="C17" s="3">
        <v>0.29299999999999998</v>
      </c>
      <c r="D17" s="3">
        <v>1.7000000000000001E-2</v>
      </c>
      <c r="E17" s="3"/>
      <c r="F17" s="3"/>
    </row>
    <row r="18" spans="1:6" x14ac:dyDescent="0.25">
      <c r="A18" t="s">
        <v>74</v>
      </c>
      <c r="B18" s="3">
        <v>0.311</v>
      </c>
      <c r="C18" s="3">
        <v>0.378</v>
      </c>
      <c r="D18" s="3">
        <v>0.2</v>
      </c>
      <c r="E18" s="3"/>
      <c r="F18" s="3"/>
    </row>
    <row r="19" spans="1:6" x14ac:dyDescent="0.25">
      <c r="A19" t="s">
        <v>38</v>
      </c>
      <c r="B19" s="3">
        <v>0.58799999999999997</v>
      </c>
      <c r="C19" s="3">
        <v>0.26500000000000001</v>
      </c>
      <c r="D19" s="3">
        <v>2.9000000000000001E-2</v>
      </c>
      <c r="E19" s="3"/>
      <c r="F19" s="3"/>
    </row>
    <row r="20" spans="1:6" x14ac:dyDescent="0.25">
      <c r="A20" t="s">
        <v>78</v>
      </c>
      <c r="B20" s="3">
        <v>0.625</v>
      </c>
      <c r="C20" s="3">
        <v>0.125</v>
      </c>
      <c r="D20" s="3">
        <v>0.125</v>
      </c>
      <c r="E20" s="3"/>
      <c r="F20" s="3"/>
    </row>
    <row r="21" spans="1:6" x14ac:dyDescent="0.25">
      <c r="A21" t="s">
        <v>80</v>
      </c>
      <c r="B21" s="3">
        <v>0.44700000000000001</v>
      </c>
      <c r="C21" s="3">
        <v>0.34200000000000003</v>
      </c>
      <c r="D21" s="3">
        <v>7.9000000000000001E-2</v>
      </c>
      <c r="E21" s="3"/>
      <c r="F21" s="3"/>
    </row>
    <row r="22" spans="1:6" x14ac:dyDescent="0.25">
      <c r="A22" s="143" t="s">
        <v>387</v>
      </c>
      <c r="B22" s="3">
        <v>0.42299999999999999</v>
      </c>
      <c r="C22" s="3">
        <v>0.38500000000000001</v>
      </c>
      <c r="D22" s="3">
        <v>3.7999999999999999E-2</v>
      </c>
      <c r="E22" s="3"/>
      <c r="F22" s="3"/>
    </row>
    <row r="23" spans="1:6" x14ac:dyDescent="0.25">
      <c r="A23" t="s">
        <v>72</v>
      </c>
      <c r="B23" s="3">
        <v>0.53800000000000003</v>
      </c>
      <c r="C23" s="3">
        <v>0.308</v>
      </c>
      <c r="D23" s="3">
        <v>0</v>
      </c>
      <c r="E23" s="3"/>
      <c r="F23" s="3"/>
    </row>
    <row r="24" spans="1:6" x14ac:dyDescent="0.25">
      <c r="A24" t="s">
        <v>67</v>
      </c>
      <c r="B24" s="3">
        <v>0.44400000000000001</v>
      </c>
      <c r="C24" s="3">
        <v>0.33300000000000002</v>
      </c>
      <c r="D24" s="3">
        <v>5.6000000000000001E-2</v>
      </c>
      <c r="E24" s="3"/>
      <c r="F24" s="3"/>
    </row>
    <row r="25" spans="1:6" x14ac:dyDescent="0.25">
      <c r="A25" t="s">
        <v>39</v>
      </c>
      <c r="B25" s="3">
        <v>0.44400000000000001</v>
      </c>
      <c r="C25" s="3">
        <v>0.38900000000000001</v>
      </c>
      <c r="D25" s="3">
        <v>0</v>
      </c>
      <c r="E25" s="3"/>
      <c r="F25" s="3"/>
    </row>
    <row r="26" spans="1:6" x14ac:dyDescent="0.25">
      <c r="A26" t="s">
        <v>43</v>
      </c>
      <c r="B26" s="3">
        <v>0.41699999999999998</v>
      </c>
      <c r="C26" s="3">
        <v>0.33300000000000002</v>
      </c>
      <c r="D26" s="3">
        <v>8.3000000000000004E-2</v>
      </c>
      <c r="E26" s="3"/>
      <c r="F26" s="3"/>
    </row>
    <row r="27" spans="1:6" x14ac:dyDescent="0.25">
      <c r="A27" t="s">
        <v>94</v>
      </c>
      <c r="B27" s="3">
        <v>0.60899999999999999</v>
      </c>
      <c r="C27" s="3">
        <v>0.217</v>
      </c>
      <c r="D27" s="3">
        <v>0</v>
      </c>
      <c r="E27" s="3"/>
      <c r="F27" s="3"/>
    </row>
    <row r="28" spans="1:6" x14ac:dyDescent="0.25">
      <c r="A28" t="s">
        <v>65</v>
      </c>
      <c r="B28" s="3">
        <v>0.625</v>
      </c>
      <c r="C28" s="3">
        <v>0.188</v>
      </c>
      <c r="D28" s="3">
        <v>0</v>
      </c>
      <c r="E28" s="3"/>
      <c r="F28" s="3"/>
    </row>
    <row r="29" spans="1:6" x14ac:dyDescent="0.25">
      <c r="A29" t="s">
        <v>677</v>
      </c>
      <c r="B29" s="3">
        <v>0.50600000000000001</v>
      </c>
      <c r="C29" s="3">
        <v>0.27200000000000002</v>
      </c>
      <c r="D29" s="3">
        <v>1.2E-2</v>
      </c>
      <c r="E29" s="3"/>
      <c r="F29" s="3"/>
    </row>
    <row r="30" spans="1:6" x14ac:dyDescent="0.25">
      <c r="A30" t="s">
        <v>83</v>
      </c>
      <c r="B30" s="3">
        <v>0.47399999999999998</v>
      </c>
      <c r="C30" s="3">
        <v>0.316</v>
      </c>
      <c r="D30" s="3">
        <v>0</v>
      </c>
      <c r="E30" s="3"/>
      <c r="F30" s="3"/>
    </row>
    <row r="31" spans="1:6" x14ac:dyDescent="0.25">
      <c r="A31" t="s">
        <v>47</v>
      </c>
      <c r="B31" s="3">
        <v>0.3</v>
      </c>
      <c r="C31" s="3">
        <v>0.36699999999999999</v>
      </c>
      <c r="D31" s="3">
        <v>0.1</v>
      </c>
      <c r="E31" s="3"/>
      <c r="F31" s="3"/>
    </row>
    <row r="32" spans="1:6" x14ac:dyDescent="0.25">
      <c r="A32" t="s">
        <v>61</v>
      </c>
      <c r="B32" s="3">
        <v>0.42599999999999999</v>
      </c>
      <c r="C32" s="3">
        <v>0.311</v>
      </c>
      <c r="D32" s="3">
        <v>1.6E-2</v>
      </c>
      <c r="E32" s="3"/>
      <c r="F32" s="3"/>
    </row>
    <row r="33" spans="1:6" x14ac:dyDescent="0.25">
      <c r="A33" t="s">
        <v>41</v>
      </c>
      <c r="B33" s="3">
        <v>0.25</v>
      </c>
      <c r="C33" s="3">
        <v>0.438</v>
      </c>
      <c r="D33" s="3">
        <v>6.3E-2</v>
      </c>
      <c r="E33" s="3"/>
      <c r="F33" s="3"/>
    </row>
    <row r="34" spans="1:6" x14ac:dyDescent="0.25">
      <c r="A34" t="s">
        <v>34</v>
      </c>
      <c r="B34" s="3">
        <v>0.34799999999999998</v>
      </c>
      <c r="C34" s="3">
        <v>0.39100000000000001</v>
      </c>
      <c r="D34" s="3">
        <v>0</v>
      </c>
      <c r="E34" s="3"/>
      <c r="F34" s="3"/>
    </row>
    <row r="35" spans="1:6" x14ac:dyDescent="0.25">
      <c r="A35" t="s">
        <v>28</v>
      </c>
      <c r="B35" s="3">
        <v>0.6</v>
      </c>
      <c r="C35" s="3">
        <v>0.13300000000000001</v>
      </c>
      <c r="D35" s="3">
        <v>0</v>
      </c>
      <c r="E35" s="3"/>
      <c r="F35" s="3"/>
    </row>
    <row r="36" spans="1:6" x14ac:dyDescent="0.25">
      <c r="A36" t="s">
        <v>254</v>
      </c>
      <c r="B36" s="3">
        <v>0.41899999999999998</v>
      </c>
      <c r="C36" s="3">
        <v>0.28999999999999998</v>
      </c>
      <c r="D36" s="3">
        <v>2.1999999999999999E-2</v>
      </c>
      <c r="E36" s="3"/>
      <c r="F36" s="3"/>
    </row>
    <row r="37" spans="1:6" x14ac:dyDescent="0.25">
      <c r="A37" t="s">
        <v>69</v>
      </c>
      <c r="B37" s="3">
        <v>0.44400000000000001</v>
      </c>
      <c r="C37" s="3">
        <v>0.27800000000000002</v>
      </c>
      <c r="D37" s="3">
        <v>0</v>
      </c>
      <c r="E37" s="3"/>
      <c r="F37" s="3"/>
    </row>
    <row r="38" spans="1:6" x14ac:dyDescent="0.25">
      <c r="A38" t="s">
        <v>63</v>
      </c>
      <c r="B38" s="3">
        <v>0.49099999999999999</v>
      </c>
      <c r="C38" s="3">
        <v>0.13200000000000001</v>
      </c>
      <c r="D38" s="3">
        <v>9.4E-2</v>
      </c>
      <c r="E38" s="3"/>
      <c r="F38" s="3"/>
    </row>
    <row r="39" spans="1:6" x14ac:dyDescent="0.25">
      <c r="A39" t="s">
        <v>87</v>
      </c>
      <c r="B39" s="3">
        <v>0.5</v>
      </c>
      <c r="C39" s="3">
        <v>0.214</v>
      </c>
      <c r="D39" s="3">
        <v>0</v>
      </c>
      <c r="E39" s="3"/>
      <c r="F39" s="3"/>
    </row>
    <row r="40" spans="1:6" x14ac:dyDescent="0.25">
      <c r="A40" t="s">
        <v>71</v>
      </c>
      <c r="B40" s="3">
        <v>0.54500000000000004</v>
      </c>
      <c r="C40" s="3">
        <v>0.11600000000000001</v>
      </c>
      <c r="D40" s="3">
        <v>8.9999999999999993E-3</v>
      </c>
      <c r="E40" s="3"/>
      <c r="F40" s="3"/>
    </row>
    <row r="41" spans="1:6" x14ac:dyDescent="0.25">
      <c r="A41" t="s">
        <v>45</v>
      </c>
      <c r="B41" s="3">
        <v>0.41699999999999998</v>
      </c>
      <c r="C41" s="3">
        <v>0.25</v>
      </c>
      <c r="D41" s="3">
        <v>0</v>
      </c>
      <c r="E41" s="3"/>
      <c r="F41" s="3"/>
    </row>
    <row r="42" spans="1:6" x14ac:dyDescent="0.25">
      <c r="A42" t="s">
        <v>59</v>
      </c>
      <c r="B42" s="3">
        <v>0.52600000000000002</v>
      </c>
      <c r="C42" s="3">
        <v>0.105</v>
      </c>
      <c r="D42" s="3">
        <v>0</v>
      </c>
      <c r="E42" s="3"/>
      <c r="F42" s="3"/>
    </row>
    <row r="43" spans="1:6" x14ac:dyDescent="0.25">
      <c r="A43" t="s">
        <v>76</v>
      </c>
      <c r="B43" s="3">
        <v>0.38100000000000001</v>
      </c>
      <c r="C43" s="3">
        <v>0.19</v>
      </c>
      <c r="D43" s="3">
        <v>4.8000000000000001E-2</v>
      </c>
      <c r="E43" s="3"/>
      <c r="F43" s="3"/>
    </row>
    <row r="44" spans="1:6" x14ac:dyDescent="0.25">
      <c r="A44" t="s">
        <v>20</v>
      </c>
      <c r="B44" s="3">
        <v>0.5</v>
      </c>
      <c r="C44" s="3">
        <v>0.1</v>
      </c>
      <c r="D44" s="3">
        <v>0</v>
      </c>
      <c r="E44" s="3"/>
      <c r="F44" s="3"/>
    </row>
    <row r="45" spans="1:6" x14ac:dyDescent="0.25">
      <c r="A45" t="s">
        <v>93</v>
      </c>
      <c r="B45" s="3">
        <v>0.45500000000000002</v>
      </c>
      <c r="C45" s="3">
        <v>0.13600000000000001</v>
      </c>
      <c r="D45" s="3">
        <v>0</v>
      </c>
      <c r="E45" s="3"/>
      <c r="F45" s="3"/>
    </row>
    <row r="46" spans="1:6" x14ac:dyDescent="0.25">
      <c r="A46" t="s">
        <v>1031</v>
      </c>
      <c r="B46" s="3">
        <v>0.29399999999999998</v>
      </c>
      <c r="C46" s="3">
        <v>0.29399999999999998</v>
      </c>
      <c r="D46" s="3">
        <v>0</v>
      </c>
      <c r="E46" s="3"/>
      <c r="F46" s="3"/>
    </row>
    <row r="47" spans="1:6" x14ac:dyDescent="0.25">
      <c r="A47" t="s">
        <v>249</v>
      </c>
      <c r="B47" s="3">
        <v>0.40600000000000003</v>
      </c>
      <c r="C47" s="3">
        <v>0.16800000000000001</v>
      </c>
      <c r="D47" s="3">
        <v>0.01</v>
      </c>
      <c r="E47" s="3"/>
      <c r="F47" s="3"/>
    </row>
    <row r="48" spans="1:6" x14ac:dyDescent="0.25">
      <c r="A48" t="s">
        <v>30</v>
      </c>
      <c r="B48" s="3">
        <v>0.41699999999999998</v>
      </c>
      <c r="C48" s="3">
        <v>0.16700000000000001</v>
      </c>
      <c r="D48" s="3">
        <v>0</v>
      </c>
      <c r="E48" s="3"/>
      <c r="F48" s="3"/>
    </row>
    <row r="49" spans="1:6" x14ac:dyDescent="0.25">
      <c r="A49" t="s">
        <v>31</v>
      </c>
      <c r="B49" s="3">
        <v>0.41699999999999998</v>
      </c>
      <c r="C49" s="3">
        <v>0.16700000000000001</v>
      </c>
      <c r="D49" s="3">
        <v>0</v>
      </c>
      <c r="E49" s="3"/>
      <c r="F49" s="3"/>
    </row>
    <row r="50" spans="1:6" x14ac:dyDescent="0.25">
      <c r="A50" t="s">
        <v>42</v>
      </c>
      <c r="B50" s="3">
        <v>0.16700000000000001</v>
      </c>
      <c r="C50" s="3">
        <v>0.41699999999999998</v>
      </c>
      <c r="D50" s="3">
        <v>0</v>
      </c>
      <c r="E50" s="3"/>
      <c r="F50" s="3"/>
    </row>
    <row r="51" spans="1:6" x14ac:dyDescent="0.25">
      <c r="A51" t="s">
        <v>35</v>
      </c>
      <c r="B51" s="3">
        <v>0.42899999999999999</v>
      </c>
      <c r="C51" s="3">
        <v>0.14299999999999999</v>
      </c>
      <c r="D51" s="3">
        <v>0</v>
      </c>
      <c r="E51" s="3"/>
      <c r="F51" s="3"/>
    </row>
    <row r="52" spans="1:6" x14ac:dyDescent="0.25">
      <c r="A52" t="s">
        <v>77</v>
      </c>
      <c r="B52" s="3">
        <v>0.39100000000000001</v>
      </c>
      <c r="C52" s="3">
        <v>0.13</v>
      </c>
      <c r="D52" s="3">
        <v>4.2999999999999997E-2</v>
      </c>
      <c r="E52" s="3"/>
      <c r="F52" s="3"/>
    </row>
    <row r="53" spans="1:6" x14ac:dyDescent="0.25">
      <c r="A53" t="s">
        <v>1032</v>
      </c>
      <c r="B53" s="3">
        <v>0.36399999999999999</v>
      </c>
      <c r="C53" s="3">
        <v>0.182</v>
      </c>
      <c r="D53" s="3">
        <v>0</v>
      </c>
      <c r="E53" s="3"/>
      <c r="F53" s="3"/>
    </row>
    <row r="54" spans="1:6" x14ac:dyDescent="0.25">
      <c r="A54" t="s">
        <v>1030</v>
      </c>
      <c r="B54" s="3">
        <v>0.38200000000000001</v>
      </c>
      <c r="C54" s="3">
        <v>0.14699999999999999</v>
      </c>
      <c r="D54" s="3">
        <v>0</v>
      </c>
      <c r="E54" s="3"/>
      <c r="F54" s="3"/>
    </row>
    <row r="55" spans="1:6" x14ac:dyDescent="0.25">
      <c r="A55" t="s">
        <v>46</v>
      </c>
      <c r="B55" s="3">
        <v>0.41899999999999998</v>
      </c>
      <c r="C55" s="3">
        <v>9.7000000000000003E-2</v>
      </c>
      <c r="D55" s="3">
        <v>0</v>
      </c>
      <c r="E55" s="3"/>
      <c r="F55" s="3"/>
    </row>
    <row r="56" spans="1:6" x14ac:dyDescent="0.25">
      <c r="A56" t="s">
        <v>1022</v>
      </c>
      <c r="B56" s="3">
        <v>0.40500000000000003</v>
      </c>
      <c r="C56" s="3">
        <v>0.108</v>
      </c>
      <c r="D56" s="3">
        <v>0</v>
      </c>
      <c r="E56" s="3"/>
      <c r="F56" s="3"/>
    </row>
    <row r="57" spans="1:6" x14ac:dyDescent="0.25">
      <c r="A57" t="s">
        <v>62</v>
      </c>
      <c r="B57" s="3">
        <v>0.33300000000000002</v>
      </c>
      <c r="C57" s="3">
        <v>0.16700000000000001</v>
      </c>
      <c r="D57" s="3">
        <v>0</v>
      </c>
      <c r="E57" s="3"/>
      <c r="F57" s="3"/>
    </row>
    <row r="58" spans="1:6" x14ac:dyDescent="0.25">
      <c r="A58" t="s">
        <v>99</v>
      </c>
      <c r="B58" s="3">
        <v>0.5</v>
      </c>
      <c r="C58" s="3">
        <v>0</v>
      </c>
      <c r="D58" s="3">
        <v>0</v>
      </c>
      <c r="E58" s="3"/>
      <c r="F58" s="3"/>
    </row>
    <row r="59" spans="1:6" x14ac:dyDescent="0.25">
      <c r="A59" t="s">
        <v>1023</v>
      </c>
      <c r="B59" s="3">
        <v>0.33300000000000002</v>
      </c>
      <c r="C59" s="3">
        <v>0.14299999999999999</v>
      </c>
      <c r="D59" s="3">
        <v>0</v>
      </c>
      <c r="E59" s="3"/>
      <c r="F59" s="3"/>
    </row>
    <row r="60" spans="1:6" x14ac:dyDescent="0.25">
      <c r="A60" t="s">
        <v>84</v>
      </c>
      <c r="B60" s="3">
        <v>0.47099999999999997</v>
      </c>
      <c r="C60" s="3">
        <v>0</v>
      </c>
      <c r="D60" s="3">
        <v>0</v>
      </c>
      <c r="E60" s="3"/>
      <c r="F60" s="3"/>
    </row>
    <row r="61" spans="1:6" x14ac:dyDescent="0.25">
      <c r="B61" s="143" t="s">
        <v>1035</v>
      </c>
      <c r="C61" s="143" t="s">
        <v>1036</v>
      </c>
      <c r="D61" s="143" t="s">
        <v>1037</v>
      </c>
      <c r="E61" s="3"/>
      <c r="F61" s="3"/>
    </row>
    <row r="62" spans="1:6" x14ac:dyDescent="0.25">
      <c r="A62" t="s">
        <v>32</v>
      </c>
      <c r="B62" s="3">
        <v>0.378</v>
      </c>
      <c r="C62" s="3">
        <v>8.8999999999999996E-2</v>
      </c>
      <c r="D62" s="3">
        <v>0</v>
      </c>
      <c r="E62" s="3"/>
      <c r="F62" s="3"/>
    </row>
    <row r="63" spans="1:6" x14ac:dyDescent="0.25">
      <c r="A63" t="s">
        <v>22</v>
      </c>
      <c r="B63" s="3">
        <v>0.33300000000000002</v>
      </c>
      <c r="C63" s="3">
        <v>0.13300000000000001</v>
      </c>
      <c r="D63" s="3">
        <v>0</v>
      </c>
      <c r="E63" s="3"/>
      <c r="F63" s="3"/>
    </row>
    <row r="64" spans="1:6" x14ac:dyDescent="0.25">
      <c r="A64" t="s">
        <v>70</v>
      </c>
      <c r="B64" s="3">
        <v>0.318</v>
      </c>
      <c r="C64" s="3">
        <v>0.13600000000000001</v>
      </c>
      <c r="D64" s="3">
        <v>0</v>
      </c>
      <c r="E64" s="3"/>
      <c r="F64" s="3"/>
    </row>
    <row r="65" spans="1:6" x14ac:dyDescent="0.25">
      <c r="A65" t="s">
        <v>1024</v>
      </c>
      <c r="B65" s="3">
        <v>0.3</v>
      </c>
      <c r="C65" s="3">
        <v>0.125</v>
      </c>
      <c r="D65" s="3">
        <v>2.5000000000000001E-2</v>
      </c>
      <c r="E65" s="3"/>
      <c r="F65" s="3"/>
    </row>
    <row r="66" spans="1:6" x14ac:dyDescent="0.25">
      <c r="A66" t="s">
        <v>27</v>
      </c>
      <c r="B66" s="3">
        <v>0.34300000000000003</v>
      </c>
      <c r="C66" s="3">
        <v>8.5999999999999993E-2</v>
      </c>
      <c r="D66" s="3">
        <v>0</v>
      </c>
      <c r="E66" s="3"/>
      <c r="F66" s="3"/>
    </row>
    <row r="67" spans="1:6" x14ac:dyDescent="0.25">
      <c r="A67" t="s">
        <v>88</v>
      </c>
      <c r="B67" s="3">
        <v>0.38100000000000001</v>
      </c>
      <c r="C67" s="3">
        <v>4.8000000000000001E-2</v>
      </c>
      <c r="D67" s="3">
        <v>0</v>
      </c>
      <c r="E67" s="3"/>
      <c r="F67" s="3"/>
    </row>
    <row r="68" spans="1:6" x14ac:dyDescent="0.25">
      <c r="A68" t="s">
        <v>1027</v>
      </c>
      <c r="B68" s="3">
        <v>0.36399999999999999</v>
      </c>
      <c r="C68" s="3">
        <v>4.4999999999999998E-2</v>
      </c>
      <c r="D68" s="3">
        <v>0</v>
      </c>
      <c r="E68" s="3"/>
      <c r="F68" s="3"/>
    </row>
    <row r="69" spans="1:6" x14ac:dyDescent="0.25">
      <c r="A69" t="s">
        <v>75</v>
      </c>
      <c r="B69" s="3">
        <v>0.313</v>
      </c>
      <c r="C69" s="3">
        <v>3.1E-2</v>
      </c>
      <c r="D69" s="3">
        <v>6.3E-2</v>
      </c>
      <c r="E69" s="3"/>
      <c r="F69" s="3"/>
    </row>
    <row r="70" spans="1:6" x14ac:dyDescent="0.25">
      <c r="A70" t="s">
        <v>1028</v>
      </c>
      <c r="B70" s="3">
        <v>0.3</v>
      </c>
      <c r="C70" s="3">
        <v>0.1</v>
      </c>
      <c r="D70" s="3">
        <v>0</v>
      </c>
      <c r="E70" s="3"/>
      <c r="F70" s="3"/>
    </row>
    <row r="71" spans="1:6" x14ac:dyDescent="0.25">
      <c r="A71" s="143" t="s">
        <v>1026</v>
      </c>
      <c r="B71" s="3">
        <v>0.28599999999999998</v>
      </c>
      <c r="C71" s="3">
        <v>9.5000000000000001E-2</v>
      </c>
      <c r="D71" s="3">
        <v>0</v>
      </c>
      <c r="E71" s="3"/>
      <c r="F71" s="3"/>
    </row>
    <row r="72" spans="1:6" x14ac:dyDescent="0.25">
      <c r="A72" t="s">
        <v>40</v>
      </c>
      <c r="B72" s="3">
        <v>0.30299999999999999</v>
      </c>
      <c r="C72" s="3">
        <v>6.0999999999999999E-2</v>
      </c>
      <c r="D72" s="3">
        <v>0</v>
      </c>
      <c r="E72" s="3"/>
      <c r="F72" s="3"/>
    </row>
    <row r="73" spans="1:6" x14ac:dyDescent="0.25">
      <c r="A73" t="s">
        <v>82</v>
      </c>
      <c r="B73" s="3">
        <v>0.27300000000000002</v>
      </c>
      <c r="C73" s="3">
        <v>9.0999999999999998E-2</v>
      </c>
      <c r="D73" s="3">
        <v>0</v>
      </c>
      <c r="E73" s="3"/>
      <c r="F73" s="3"/>
    </row>
    <row r="74" spans="1:6" x14ac:dyDescent="0.25">
      <c r="A74" t="s">
        <v>324</v>
      </c>
      <c r="B74" s="3">
        <v>0.23400000000000001</v>
      </c>
      <c r="C74" s="3">
        <v>0.106</v>
      </c>
      <c r="D74" s="3">
        <v>2.1000000000000001E-2</v>
      </c>
      <c r="E74" s="3"/>
      <c r="F74" s="3"/>
    </row>
    <row r="75" spans="1:6" x14ac:dyDescent="0.25">
      <c r="A75" t="s">
        <v>339</v>
      </c>
      <c r="B75" s="3">
        <v>0.32300000000000001</v>
      </c>
      <c r="C75" s="3">
        <v>3.2000000000000001E-2</v>
      </c>
      <c r="D75" s="3">
        <v>0</v>
      </c>
      <c r="E75" s="3"/>
      <c r="F75" s="3"/>
    </row>
    <row r="76" spans="1:6" x14ac:dyDescent="0.25">
      <c r="A76" t="s">
        <v>207</v>
      </c>
      <c r="B76" s="3">
        <v>0.307</v>
      </c>
      <c r="C76" s="3">
        <v>4.4999999999999998E-2</v>
      </c>
      <c r="D76" s="3">
        <v>0</v>
      </c>
      <c r="E76" s="3"/>
      <c r="F76" s="3"/>
    </row>
    <row r="77" spans="1:6" x14ac:dyDescent="0.25">
      <c r="A77" t="s">
        <v>60</v>
      </c>
      <c r="B77" s="3">
        <v>0.28999999999999998</v>
      </c>
      <c r="C77" s="3">
        <v>0.05</v>
      </c>
      <c r="D77" s="3">
        <v>0.01</v>
      </c>
      <c r="E77" s="3"/>
      <c r="F77" s="3"/>
    </row>
    <row r="78" spans="1:6" x14ac:dyDescent="0.25">
      <c r="A78" t="s">
        <v>202</v>
      </c>
      <c r="B78" s="3">
        <v>0.27200000000000002</v>
      </c>
      <c r="C78" s="3">
        <v>0.05</v>
      </c>
      <c r="D78" s="3">
        <v>5.0000000000000001E-3</v>
      </c>
      <c r="E78" s="3"/>
      <c r="F78" s="3"/>
    </row>
    <row r="79" spans="1:6" x14ac:dyDescent="0.25">
      <c r="A79" t="s">
        <v>68</v>
      </c>
      <c r="B79" s="3">
        <v>0.24199999999999999</v>
      </c>
      <c r="C79" s="3">
        <v>6.5000000000000002E-2</v>
      </c>
      <c r="D79" s="3">
        <v>8.0000000000000002E-3</v>
      </c>
      <c r="E79" s="3"/>
      <c r="F79" s="3"/>
    </row>
    <row r="80" spans="1:6" x14ac:dyDescent="0.25">
      <c r="A80" t="s">
        <v>329</v>
      </c>
      <c r="B80" s="3">
        <v>0.23100000000000001</v>
      </c>
      <c r="C80" s="3">
        <v>6.4000000000000001E-2</v>
      </c>
      <c r="D80" s="3">
        <v>1.2999999999999999E-2</v>
      </c>
      <c r="E80" s="3"/>
      <c r="F80" s="3"/>
    </row>
    <row r="81" spans="1:6" x14ac:dyDescent="0.25">
      <c r="A81" t="s">
        <v>235</v>
      </c>
      <c r="B81" s="3">
        <v>0.24299999999999999</v>
      </c>
      <c r="C81" s="3">
        <v>5.6000000000000001E-2</v>
      </c>
      <c r="D81" s="3">
        <v>0</v>
      </c>
      <c r="E81" s="3"/>
      <c r="F81" s="3"/>
    </row>
    <row r="82" spans="1:6" x14ac:dyDescent="0.25">
      <c r="A82" t="s">
        <v>244</v>
      </c>
      <c r="B82" s="3">
        <v>0.27200000000000002</v>
      </c>
      <c r="C82" s="3">
        <v>2.5000000000000001E-2</v>
      </c>
      <c r="D82" s="3">
        <v>0</v>
      </c>
      <c r="E82" s="3"/>
      <c r="F82" s="3"/>
    </row>
    <row r="83" spans="1:6" x14ac:dyDescent="0.25">
      <c r="A83" t="s">
        <v>240</v>
      </c>
      <c r="B83" s="3">
        <v>0.23699999999999999</v>
      </c>
      <c r="C83" s="3">
        <v>5.2999999999999999E-2</v>
      </c>
      <c r="D83" s="3">
        <v>0</v>
      </c>
      <c r="E83" s="3"/>
      <c r="F83" s="3"/>
    </row>
    <row r="84" spans="1:6" x14ac:dyDescent="0.25">
      <c r="A84" t="s">
        <v>344</v>
      </c>
      <c r="B84" s="3">
        <v>0.20499999999999999</v>
      </c>
      <c r="C84" s="3">
        <v>6.8000000000000005E-2</v>
      </c>
      <c r="D84" s="3">
        <v>0</v>
      </c>
      <c r="E84" s="3"/>
      <c r="F84" s="3"/>
    </row>
    <row r="85" spans="1:6" x14ac:dyDescent="0.25">
      <c r="A85" t="s">
        <v>1025</v>
      </c>
      <c r="B85" s="3">
        <v>0.192</v>
      </c>
      <c r="C85" s="3">
        <v>7.6999999999999999E-2</v>
      </c>
      <c r="D85" s="3">
        <v>0</v>
      </c>
      <c r="E85" s="3"/>
      <c r="F85" s="3"/>
    </row>
    <row r="86" spans="1:6" x14ac:dyDescent="0.25">
      <c r="A86" t="s">
        <v>44</v>
      </c>
      <c r="B86" s="3">
        <v>0.16300000000000001</v>
      </c>
      <c r="C86" s="3">
        <v>0.10199999999999999</v>
      </c>
      <c r="D86" s="3">
        <v>0</v>
      </c>
      <c r="E86" s="3"/>
      <c r="F86" s="3"/>
    </row>
    <row r="87" spans="1:6" x14ac:dyDescent="0.25">
      <c r="A87" t="s">
        <v>334</v>
      </c>
      <c r="B87" s="3">
        <v>0.188</v>
      </c>
      <c r="C87" s="3">
        <v>4.7E-2</v>
      </c>
      <c r="D87" s="3">
        <v>1.6E-2</v>
      </c>
      <c r="E87" s="3"/>
      <c r="F87" s="3"/>
    </row>
    <row r="88" spans="1:6" x14ac:dyDescent="0.25">
      <c r="A88" t="s">
        <v>1029</v>
      </c>
      <c r="B88" s="3">
        <v>0.16700000000000001</v>
      </c>
      <c r="C88" s="3">
        <v>8.3000000000000004E-2</v>
      </c>
      <c r="D88" s="3">
        <v>0</v>
      </c>
      <c r="E88" s="3"/>
      <c r="F88" s="3"/>
    </row>
    <row r="89" spans="1:6" x14ac:dyDescent="0.25">
      <c r="A89" t="s">
        <v>73</v>
      </c>
      <c r="B89" s="3">
        <v>0.16700000000000001</v>
      </c>
      <c r="C89" s="3">
        <v>8.3000000000000004E-2</v>
      </c>
      <c r="D89" s="3">
        <v>0</v>
      </c>
      <c r="E89" s="3"/>
      <c r="F89" s="3"/>
    </row>
    <row r="90" spans="1:6" x14ac:dyDescent="0.25">
      <c r="A90" t="s">
        <v>23</v>
      </c>
      <c r="B90" s="3">
        <v>0.23699999999999999</v>
      </c>
      <c r="C90" s="3">
        <v>0</v>
      </c>
      <c r="D90" s="3">
        <v>0</v>
      </c>
      <c r="E90" s="3"/>
      <c r="F90" s="3"/>
    </row>
    <row r="91" spans="1:6" x14ac:dyDescent="0.25">
      <c r="A91" t="s">
        <v>349</v>
      </c>
      <c r="B91" s="3">
        <v>0.20799999999999999</v>
      </c>
      <c r="C91" s="3">
        <v>2.8000000000000001E-2</v>
      </c>
      <c r="D91" s="3">
        <v>0</v>
      </c>
      <c r="E91" s="3"/>
      <c r="F91" s="3"/>
    </row>
    <row r="92" spans="1:6" x14ac:dyDescent="0.25">
      <c r="A92" t="s">
        <v>98</v>
      </c>
      <c r="B92" s="3">
        <v>0.182</v>
      </c>
      <c r="C92" s="3">
        <v>0.03</v>
      </c>
      <c r="D92" s="3">
        <v>0</v>
      </c>
      <c r="E92" s="3"/>
      <c r="F92" s="3"/>
    </row>
    <row r="93" spans="1:6" x14ac:dyDescent="0.25">
      <c r="A93" t="s">
        <v>319</v>
      </c>
      <c r="B93" s="3">
        <v>0.157</v>
      </c>
      <c r="C93" s="3">
        <v>4.2999999999999997E-2</v>
      </c>
      <c r="D93" s="3">
        <v>0</v>
      </c>
      <c r="E93" s="3"/>
      <c r="F93" s="3"/>
    </row>
    <row r="94" spans="1:6" x14ac:dyDescent="0.25">
      <c r="A94" t="s">
        <v>91</v>
      </c>
      <c r="B94" s="3">
        <v>0.2</v>
      </c>
      <c r="C94" s="3">
        <v>0</v>
      </c>
      <c r="D94" s="3">
        <v>0</v>
      </c>
      <c r="E94" s="3"/>
      <c r="F94" s="3"/>
    </row>
    <row r="95" spans="1:6" x14ac:dyDescent="0.25">
      <c r="A95" t="s">
        <v>95</v>
      </c>
      <c r="B95" s="3">
        <v>0.16700000000000001</v>
      </c>
      <c r="C95" s="3">
        <v>0</v>
      </c>
      <c r="D95" s="3">
        <v>0</v>
      </c>
      <c r="E95" s="3"/>
      <c r="F95" s="3"/>
    </row>
    <row r="96" spans="1:6" x14ac:dyDescent="0.25">
      <c r="A96" t="s">
        <v>90</v>
      </c>
      <c r="B96" s="3">
        <v>0.161</v>
      </c>
      <c r="C96" s="3">
        <v>0</v>
      </c>
      <c r="D96" s="3">
        <v>0</v>
      </c>
      <c r="E96" s="3"/>
      <c r="F96" s="3"/>
    </row>
    <row r="97" spans="1:6" x14ac:dyDescent="0.25">
      <c r="A97" t="s">
        <v>290</v>
      </c>
      <c r="B97" s="3">
        <v>0.14000000000000001</v>
      </c>
      <c r="C97" s="3">
        <v>0.02</v>
      </c>
      <c r="D97" s="3">
        <v>0</v>
      </c>
      <c r="E97" s="3"/>
      <c r="F97" s="3"/>
    </row>
    <row r="98" spans="1:6" x14ac:dyDescent="0.25">
      <c r="A98" t="s">
        <v>264</v>
      </c>
      <c r="B98" s="3">
        <v>7.0000000000000007E-2</v>
      </c>
      <c r="C98" s="3">
        <v>7.0000000000000007E-2</v>
      </c>
      <c r="D98" s="3">
        <v>0</v>
      </c>
      <c r="E98" s="3"/>
      <c r="F98" s="3"/>
    </row>
    <row r="99" spans="1:6" x14ac:dyDescent="0.25">
      <c r="A99" t="s">
        <v>274</v>
      </c>
      <c r="B99" s="3">
        <v>7.8E-2</v>
      </c>
      <c r="C99" s="3">
        <v>5.8999999999999997E-2</v>
      </c>
      <c r="D99" s="3">
        <v>0</v>
      </c>
      <c r="E99" s="3"/>
      <c r="F99" s="3"/>
    </row>
    <row r="100" spans="1:6" x14ac:dyDescent="0.25">
      <c r="A100" t="s">
        <v>225</v>
      </c>
      <c r="B100" s="3">
        <v>0.13200000000000001</v>
      </c>
      <c r="C100" s="3">
        <v>0</v>
      </c>
      <c r="D100" s="3">
        <v>0</v>
      </c>
      <c r="E100" s="3"/>
      <c r="F100" s="3"/>
    </row>
    <row r="101" spans="1:6" x14ac:dyDescent="0.25">
      <c r="A101" t="s">
        <v>197</v>
      </c>
      <c r="B101" s="3">
        <v>0.115</v>
      </c>
      <c r="C101" s="3">
        <v>1.6E-2</v>
      </c>
      <c r="D101" s="3">
        <v>0</v>
      </c>
      <c r="E101" s="3"/>
      <c r="F101" s="3"/>
    </row>
    <row r="102" spans="1:6" x14ac:dyDescent="0.25">
      <c r="A102" t="s">
        <v>211</v>
      </c>
      <c r="B102" s="3">
        <v>0.121</v>
      </c>
      <c r="C102" s="3">
        <v>0</v>
      </c>
      <c r="D102" s="3">
        <v>0</v>
      </c>
      <c r="E102" s="3"/>
      <c r="F102" s="3"/>
    </row>
    <row r="103" spans="1:6" x14ac:dyDescent="0.25">
      <c r="A103" t="s">
        <v>309</v>
      </c>
      <c r="B103" s="3">
        <v>9.5000000000000001E-2</v>
      </c>
      <c r="C103" s="3">
        <v>2.4E-2</v>
      </c>
      <c r="D103" s="3">
        <v>0</v>
      </c>
      <c r="E103" s="3"/>
      <c r="F103" s="3"/>
    </row>
    <row r="104" spans="1:6" x14ac:dyDescent="0.25">
      <c r="A104" t="s">
        <v>269</v>
      </c>
      <c r="B104" s="3">
        <v>8.5999999999999993E-2</v>
      </c>
      <c r="C104" s="3">
        <v>1.4E-2</v>
      </c>
      <c r="D104" s="3">
        <v>0</v>
      </c>
      <c r="E104" s="3"/>
      <c r="F104" s="3"/>
    </row>
    <row r="105" spans="1:6" x14ac:dyDescent="0.25">
      <c r="A105" t="s">
        <v>97</v>
      </c>
      <c r="B105" s="3">
        <v>9.0999999999999998E-2</v>
      </c>
      <c r="C105" s="3">
        <v>0</v>
      </c>
      <c r="D105" s="3">
        <v>0</v>
      </c>
      <c r="E105" s="3"/>
      <c r="F105" s="3"/>
    </row>
    <row r="106" spans="1:6" x14ac:dyDescent="0.25">
      <c r="A106" t="s">
        <v>314</v>
      </c>
      <c r="B106" s="3">
        <v>8.6999999999999994E-2</v>
      </c>
      <c r="C106" s="3">
        <v>0</v>
      </c>
      <c r="D106" s="3">
        <v>0</v>
      </c>
      <c r="E106" s="3"/>
      <c r="F106" s="3"/>
    </row>
    <row r="107" spans="1:6" x14ac:dyDescent="0.25">
      <c r="A107" t="s">
        <v>300</v>
      </c>
      <c r="B107" s="3">
        <v>0.06</v>
      </c>
      <c r="C107" s="3">
        <v>0.02</v>
      </c>
      <c r="D107" s="3">
        <v>0</v>
      </c>
      <c r="E107" s="3"/>
      <c r="F107" s="3"/>
    </row>
    <row r="108" spans="1:6" x14ac:dyDescent="0.25">
      <c r="A108" t="s">
        <v>259</v>
      </c>
      <c r="B108" s="3">
        <v>7.6999999999999999E-2</v>
      </c>
      <c r="C108" s="3">
        <v>0</v>
      </c>
      <c r="D108" s="3">
        <v>0</v>
      </c>
      <c r="E108" s="3"/>
      <c r="F108" s="3"/>
    </row>
    <row r="109" spans="1:6" x14ac:dyDescent="0.25">
      <c r="A109" t="s">
        <v>279</v>
      </c>
      <c r="B109" s="3">
        <v>7.3999999999999996E-2</v>
      </c>
      <c r="C109" s="3">
        <v>0</v>
      </c>
      <c r="D109" s="3">
        <v>0</v>
      </c>
      <c r="E109" s="3"/>
      <c r="F109" s="3"/>
    </row>
    <row r="110" spans="1:6" x14ac:dyDescent="0.25">
      <c r="A110" t="s">
        <v>285</v>
      </c>
      <c r="B110" s="3">
        <v>6.0999999999999999E-2</v>
      </c>
      <c r="C110" s="3">
        <v>0</v>
      </c>
      <c r="D110" s="3">
        <v>0</v>
      </c>
      <c r="E110" s="3"/>
      <c r="F110" s="3"/>
    </row>
    <row r="111" spans="1:6" x14ac:dyDescent="0.25">
      <c r="A111" t="s">
        <v>85</v>
      </c>
      <c r="B111" s="3">
        <v>0.06</v>
      </c>
      <c r="C111" s="3">
        <v>0</v>
      </c>
      <c r="D111" s="3">
        <v>0</v>
      </c>
      <c r="E111" s="3"/>
      <c r="F111" s="3"/>
    </row>
    <row r="112" spans="1:6" x14ac:dyDescent="0.25">
      <c r="A112" t="s">
        <v>96</v>
      </c>
      <c r="B112" s="3">
        <v>0.03</v>
      </c>
      <c r="C112" s="3">
        <v>0.03</v>
      </c>
      <c r="D112" s="3">
        <v>0</v>
      </c>
      <c r="E112" s="3"/>
      <c r="F112" s="3"/>
    </row>
    <row r="113" spans="1:6" x14ac:dyDescent="0.25">
      <c r="A113" t="s">
        <v>295</v>
      </c>
      <c r="B113" s="3">
        <v>5.8000000000000003E-2</v>
      </c>
      <c r="C113" s="3">
        <v>0</v>
      </c>
      <c r="D113" s="3">
        <v>0</v>
      </c>
      <c r="E113" s="3"/>
      <c r="F113" s="3"/>
    </row>
    <row r="114" spans="1:6" x14ac:dyDescent="0.25">
      <c r="A114" t="s">
        <v>92</v>
      </c>
      <c r="B114" s="3">
        <v>4.2000000000000003E-2</v>
      </c>
      <c r="C114" s="3">
        <v>0</v>
      </c>
      <c r="D114" s="3">
        <v>0</v>
      </c>
      <c r="E114" s="3"/>
    </row>
    <row r="115" spans="1:6" x14ac:dyDescent="0.25">
      <c r="A115" t="s">
        <v>305</v>
      </c>
      <c r="B115" s="3">
        <v>3.6999999999999998E-2</v>
      </c>
      <c r="C115" s="3">
        <v>0</v>
      </c>
      <c r="D115" s="3">
        <v>0</v>
      </c>
      <c r="E115" s="3"/>
    </row>
    <row r="116" spans="1:6" x14ac:dyDescent="0.25">
      <c r="A116" t="s">
        <v>86</v>
      </c>
      <c r="B116" s="3">
        <v>0</v>
      </c>
      <c r="C116" s="3">
        <v>0</v>
      </c>
      <c r="D116" s="3">
        <v>0</v>
      </c>
      <c r="E116" s="3"/>
    </row>
    <row r="117" spans="1:6" x14ac:dyDescent="0.25">
      <c r="A117" t="s">
        <v>89</v>
      </c>
      <c r="B117" s="3">
        <v>0</v>
      </c>
      <c r="C117" s="3">
        <v>0</v>
      </c>
      <c r="D117" s="3">
        <v>0</v>
      </c>
      <c r="E117" s="3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6"/>
  <sheetViews>
    <sheetView workbookViewId="0">
      <selection activeCell="L4" sqref="L4"/>
    </sheetView>
  </sheetViews>
  <sheetFormatPr defaultRowHeight="13.2" x14ac:dyDescent="0.25"/>
  <cols>
    <col min="1" max="1" width="33.33203125" customWidth="1"/>
    <col min="2" max="256" width="11.5546875" customWidth="1"/>
  </cols>
  <sheetData>
    <row r="3" spans="1:6" x14ac:dyDescent="0.25">
      <c r="B3" t="s">
        <v>102</v>
      </c>
      <c r="C3" t="s">
        <v>103</v>
      </c>
      <c r="D3" t="s">
        <v>104</v>
      </c>
    </row>
    <row r="4" spans="1:6" x14ac:dyDescent="0.25">
      <c r="A4" t="s">
        <v>78</v>
      </c>
      <c r="B4" s="3">
        <v>0.375</v>
      </c>
      <c r="C4" s="3">
        <v>0.438</v>
      </c>
      <c r="D4" s="3">
        <v>0.188</v>
      </c>
      <c r="E4" s="3"/>
      <c r="F4" s="3"/>
    </row>
    <row r="5" spans="1:6" x14ac:dyDescent="0.25">
      <c r="A5" t="s">
        <v>74</v>
      </c>
      <c r="B5" s="3">
        <v>0.28599999999999998</v>
      </c>
      <c r="C5" s="3">
        <v>0.31</v>
      </c>
      <c r="D5" s="3">
        <v>0.35699999999999998</v>
      </c>
      <c r="E5" s="3"/>
      <c r="F5" s="3"/>
    </row>
    <row r="6" spans="1:6" x14ac:dyDescent="0.25">
      <c r="A6" t="s">
        <v>65</v>
      </c>
      <c r="B6" s="3">
        <v>0.75</v>
      </c>
      <c r="C6" s="3">
        <v>0.188</v>
      </c>
      <c r="D6" s="3">
        <v>0</v>
      </c>
      <c r="E6" s="3"/>
      <c r="F6" s="3"/>
    </row>
    <row r="7" spans="1:6" x14ac:dyDescent="0.25">
      <c r="A7" t="s">
        <v>67</v>
      </c>
      <c r="B7" s="3">
        <v>0.625</v>
      </c>
      <c r="C7" s="3">
        <v>0.313</v>
      </c>
      <c r="D7" s="3">
        <v>0</v>
      </c>
      <c r="E7" s="3"/>
      <c r="F7" s="3"/>
    </row>
    <row r="8" spans="1:6" x14ac:dyDescent="0.25">
      <c r="A8" t="s">
        <v>24</v>
      </c>
      <c r="B8" s="3">
        <v>0.55900000000000005</v>
      </c>
      <c r="C8" s="3">
        <v>0.26500000000000001</v>
      </c>
      <c r="D8" s="3">
        <v>8.7999999999999995E-2</v>
      </c>
      <c r="E8" s="3"/>
      <c r="F8" s="3"/>
    </row>
    <row r="9" spans="1:6" x14ac:dyDescent="0.25">
      <c r="A9" t="s">
        <v>26</v>
      </c>
      <c r="B9" s="3">
        <v>0.5</v>
      </c>
      <c r="C9" s="3">
        <v>0.4</v>
      </c>
      <c r="D9" s="3">
        <v>0</v>
      </c>
      <c r="E9" s="3"/>
      <c r="F9" s="3"/>
    </row>
    <row r="10" spans="1:6" x14ac:dyDescent="0.25">
      <c r="A10" t="s">
        <v>37</v>
      </c>
      <c r="B10" s="3">
        <v>0.5</v>
      </c>
      <c r="C10" s="3">
        <v>0.4</v>
      </c>
      <c r="D10" s="3">
        <v>0</v>
      </c>
      <c r="E10" s="3"/>
      <c r="F10" s="3"/>
    </row>
    <row r="11" spans="1:6" x14ac:dyDescent="0.25">
      <c r="A11" t="s">
        <v>58</v>
      </c>
      <c r="B11" s="3">
        <v>0.27800000000000002</v>
      </c>
      <c r="C11" s="3">
        <v>0.5</v>
      </c>
      <c r="D11" s="3">
        <v>0.111</v>
      </c>
      <c r="E11" s="3"/>
      <c r="F11" s="3"/>
    </row>
    <row r="12" spans="1:6" x14ac:dyDescent="0.25">
      <c r="A12" t="s">
        <v>21</v>
      </c>
      <c r="B12" s="3">
        <v>0.50900000000000001</v>
      </c>
      <c r="C12" s="3">
        <v>0.26400000000000001</v>
      </c>
      <c r="D12" s="3">
        <v>9.4E-2</v>
      </c>
      <c r="E12" s="3"/>
      <c r="F12" s="3"/>
    </row>
    <row r="13" spans="1:6" x14ac:dyDescent="0.25">
      <c r="A13" t="s">
        <v>25</v>
      </c>
      <c r="B13" s="3">
        <v>0.64300000000000002</v>
      </c>
      <c r="C13" s="3">
        <v>7.0999999999999994E-2</v>
      </c>
      <c r="D13" s="3">
        <v>0.14299999999999999</v>
      </c>
      <c r="E13" s="3"/>
      <c r="F13" s="3"/>
    </row>
    <row r="14" spans="1:6" x14ac:dyDescent="0.25">
      <c r="A14" t="s">
        <v>63</v>
      </c>
      <c r="B14" s="3">
        <v>0.38500000000000001</v>
      </c>
      <c r="C14" s="3">
        <v>0.32700000000000001</v>
      </c>
      <c r="D14" s="3">
        <v>0.13500000000000001</v>
      </c>
      <c r="E14" s="3"/>
      <c r="F14" s="3"/>
    </row>
    <row r="15" spans="1:6" x14ac:dyDescent="0.25">
      <c r="A15" t="s">
        <v>47</v>
      </c>
      <c r="B15" s="3">
        <v>0.25</v>
      </c>
      <c r="C15" s="3">
        <v>0.32100000000000001</v>
      </c>
      <c r="D15" s="3">
        <v>0.25</v>
      </c>
      <c r="E15" s="3"/>
      <c r="F15" s="3"/>
    </row>
    <row r="16" spans="1:6" x14ac:dyDescent="0.25">
      <c r="A16" t="s">
        <v>1031</v>
      </c>
      <c r="B16" s="3">
        <v>0.52900000000000003</v>
      </c>
      <c r="C16" s="3">
        <v>0.23499999999999999</v>
      </c>
      <c r="D16" s="3">
        <v>0</v>
      </c>
      <c r="E16" s="3"/>
      <c r="F16" s="3"/>
    </row>
    <row r="17" spans="1:6" x14ac:dyDescent="0.25">
      <c r="A17" s="143" t="s">
        <v>376</v>
      </c>
      <c r="B17" s="3">
        <v>0.25700000000000001</v>
      </c>
      <c r="C17" s="3">
        <v>0.42899999999999999</v>
      </c>
      <c r="D17" s="3">
        <v>5.7000000000000002E-2</v>
      </c>
      <c r="E17" s="3"/>
      <c r="F17" s="3"/>
    </row>
    <row r="18" spans="1:6" x14ac:dyDescent="0.25">
      <c r="A18" t="s">
        <v>69</v>
      </c>
      <c r="B18" s="3">
        <v>0.52900000000000003</v>
      </c>
      <c r="C18" s="3">
        <v>0.17599999999999999</v>
      </c>
      <c r="D18" s="3">
        <v>0</v>
      </c>
      <c r="E18" s="3"/>
      <c r="F18" s="3"/>
    </row>
    <row r="19" spans="1:6" x14ac:dyDescent="0.25">
      <c r="A19" t="s">
        <v>1029</v>
      </c>
      <c r="B19" s="3">
        <v>0.46200000000000002</v>
      </c>
      <c r="C19" s="3">
        <v>0.23100000000000001</v>
      </c>
      <c r="D19" s="3">
        <v>0</v>
      </c>
      <c r="E19" s="3"/>
      <c r="F19" s="3"/>
    </row>
    <row r="20" spans="1:6" x14ac:dyDescent="0.25">
      <c r="A20" t="s">
        <v>88</v>
      </c>
      <c r="B20" s="3">
        <v>0.42099999999999999</v>
      </c>
      <c r="C20" s="3">
        <v>0.21099999999999999</v>
      </c>
      <c r="D20" s="3">
        <v>5.2999999999999999E-2</v>
      </c>
      <c r="E20" s="3"/>
      <c r="F20" s="3"/>
    </row>
    <row r="21" spans="1:6" x14ac:dyDescent="0.25">
      <c r="A21" t="s">
        <v>61</v>
      </c>
      <c r="B21" s="3">
        <v>0.51700000000000002</v>
      </c>
      <c r="C21" s="3">
        <v>0.121</v>
      </c>
      <c r="D21" s="3">
        <v>3.4000000000000002E-2</v>
      </c>
      <c r="E21" s="3"/>
      <c r="F21" s="3"/>
    </row>
    <row r="22" spans="1:6" x14ac:dyDescent="0.25">
      <c r="A22" t="s">
        <v>41</v>
      </c>
      <c r="B22" s="3">
        <v>0.4</v>
      </c>
      <c r="C22" s="3">
        <v>0.26700000000000002</v>
      </c>
      <c r="D22" s="3">
        <v>0</v>
      </c>
      <c r="E22" s="3"/>
      <c r="F22" s="3"/>
    </row>
    <row r="23" spans="1:6" x14ac:dyDescent="0.25">
      <c r="A23" t="s">
        <v>71</v>
      </c>
      <c r="B23" s="3">
        <v>0.49099999999999999</v>
      </c>
      <c r="C23" s="3">
        <v>0.157</v>
      </c>
      <c r="D23" s="3">
        <v>1.9E-2</v>
      </c>
      <c r="E23" s="3"/>
      <c r="F23" s="3"/>
    </row>
    <row r="24" spans="1:6" x14ac:dyDescent="0.25">
      <c r="A24" t="s">
        <v>1028</v>
      </c>
      <c r="B24" s="3">
        <v>0.4</v>
      </c>
      <c r="C24" s="3">
        <v>0.2</v>
      </c>
      <c r="D24" s="3">
        <v>0.05</v>
      </c>
      <c r="E24" s="3"/>
      <c r="F24" s="3"/>
    </row>
    <row r="25" spans="1:6" x14ac:dyDescent="0.25">
      <c r="A25" s="143" t="s">
        <v>80</v>
      </c>
      <c r="B25" s="3">
        <v>0.36099999999999999</v>
      </c>
      <c r="C25" s="3">
        <v>0.25</v>
      </c>
      <c r="D25" s="3">
        <v>2.8000000000000001E-2</v>
      </c>
      <c r="E25" s="3"/>
      <c r="F25" s="3"/>
    </row>
    <row r="26" spans="1:6" x14ac:dyDescent="0.25">
      <c r="A26" t="s">
        <v>1032</v>
      </c>
      <c r="B26" s="3">
        <v>0.5</v>
      </c>
      <c r="C26" s="3">
        <v>0.13600000000000001</v>
      </c>
      <c r="D26" s="3">
        <v>0</v>
      </c>
      <c r="E26" s="3"/>
      <c r="F26" s="3"/>
    </row>
    <row r="27" spans="1:6" x14ac:dyDescent="0.25">
      <c r="A27" t="s">
        <v>93</v>
      </c>
      <c r="B27" s="3">
        <v>0.36799999999999999</v>
      </c>
      <c r="C27" s="3">
        <v>0.158</v>
      </c>
      <c r="D27" s="3">
        <v>0.105</v>
      </c>
      <c r="E27" s="3"/>
      <c r="F27" s="3"/>
    </row>
    <row r="28" spans="1:6" x14ac:dyDescent="0.25">
      <c r="A28" t="s">
        <v>1030</v>
      </c>
      <c r="B28" s="3">
        <v>0.46899999999999997</v>
      </c>
      <c r="C28" s="3">
        <v>0.125</v>
      </c>
      <c r="D28" s="3">
        <v>3.1E-2</v>
      </c>
      <c r="E28" s="3"/>
      <c r="F28" s="3"/>
    </row>
    <row r="29" spans="1:6" x14ac:dyDescent="0.25">
      <c r="A29" t="s">
        <v>34</v>
      </c>
      <c r="B29" s="3">
        <v>0.33300000000000002</v>
      </c>
      <c r="C29" s="3">
        <v>0.28599999999999998</v>
      </c>
      <c r="D29" s="3">
        <v>0</v>
      </c>
      <c r="E29" s="3"/>
      <c r="F29" s="3"/>
    </row>
    <row r="30" spans="1:6" x14ac:dyDescent="0.25">
      <c r="A30" t="s">
        <v>31</v>
      </c>
      <c r="B30" s="3">
        <v>0.4</v>
      </c>
      <c r="C30" s="3">
        <v>0.2</v>
      </c>
      <c r="D30" s="3">
        <v>0</v>
      </c>
      <c r="E30" s="3"/>
      <c r="F30" s="3"/>
    </row>
    <row r="31" spans="1:6" x14ac:dyDescent="0.25">
      <c r="A31" t="s">
        <v>20</v>
      </c>
      <c r="B31" s="3">
        <v>0.6</v>
      </c>
      <c r="C31" s="3">
        <v>0</v>
      </c>
      <c r="D31" s="3">
        <v>0</v>
      </c>
      <c r="E31" s="3"/>
      <c r="F31" s="3"/>
    </row>
    <row r="32" spans="1:6" x14ac:dyDescent="0.25">
      <c r="A32" t="s">
        <v>72</v>
      </c>
      <c r="B32" s="3">
        <v>0.5</v>
      </c>
      <c r="C32" s="3">
        <v>8.3000000000000004E-2</v>
      </c>
      <c r="D32" s="3">
        <v>0</v>
      </c>
      <c r="E32" s="3"/>
      <c r="F32" s="3"/>
    </row>
    <row r="33" spans="1:6" x14ac:dyDescent="0.25">
      <c r="A33" t="s">
        <v>81</v>
      </c>
      <c r="B33" s="3">
        <v>0.33300000000000002</v>
      </c>
      <c r="C33" s="3">
        <v>0.25</v>
      </c>
      <c r="D33" s="3">
        <v>0</v>
      </c>
      <c r="E33" s="3"/>
      <c r="F33" s="3"/>
    </row>
    <row r="34" spans="1:6" x14ac:dyDescent="0.25">
      <c r="A34" t="s">
        <v>45</v>
      </c>
      <c r="B34" s="3">
        <v>0.36399999999999999</v>
      </c>
      <c r="C34" s="3">
        <v>0.21199999999999999</v>
      </c>
      <c r="D34" s="3">
        <v>0</v>
      </c>
      <c r="E34" s="3"/>
      <c r="F34" s="3"/>
    </row>
    <row r="35" spans="1:6" x14ac:dyDescent="0.25">
      <c r="A35" t="s">
        <v>94</v>
      </c>
      <c r="B35" s="3">
        <v>0.28599999999999998</v>
      </c>
      <c r="C35" s="3">
        <v>0.23799999999999999</v>
      </c>
      <c r="D35" s="3">
        <v>4.8000000000000001E-2</v>
      </c>
      <c r="E35" s="3"/>
      <c r="F35" s="3"/>
    </row>
    <row r="36" spans="1:6" x14ac:dyDescent="0.25">
      <c r="A36" t="s">
        <v>79</v>
      </c>
      <c r="B36" s="3">
        <v>0.214</v>
      </c>
      <c r="C36" s="3">
        <v>0.214</v>
      </c>
      <c r="D36" s="3">
        <v>0.14299999999999999</v>
      </c>
      <c r="E36" s="3"/>
      <c r="F36" s="3"/>
    </row>
    <row r="37" spans="1:6" x14ac:dyDescent="0.25">
      <c r="A37" t="s">
        <v>38</v>
      </c>
      <c r="B37" s="3">
        <v>0.313</v>
      </c>
      <c r="C37" s="3">
        <v>0.188</v>
      </c>
      <c r="D37" s="3">
        <v>6.3E-2</v>
      </c>
      <c r="E37" s="3"/>
      <c r="F37" s="3"/>
    </row>
    <row r="38" spans="1:6" x14ac:dyDescent="0.25">
      <c r="A38" t="s">
        <v>84</v>
      </c>
      <c r="B38" s="3">
        <v>0.56299999999999994</v>
      </c>
      <c r="C38" s="3">
        <v>0</v>
      </c>
      <c r="D38" s="3">
        <v>0</v>
      </c>
      <c r="E38" s="3"/>
      <c r="F38" s="3"/>
    </row>
    <row r="39" spans="1:6" x14ac:dyDescent="0.25">
      <c r="A39" s="143" t="s">
        <v>387</v>
      </c>
      <c r="B39" s="3">
        <v>0.32</v>
      </c>
      <c r="C39" s="3">
        <v>0.24</v>
      </c>
      <c r="D39" s="3">
        <v>0</v>
      </c>
      <c r="E39" s="3"/>
      <c r="F39" s="3"/>
    </row>
    <row r="40" spans="1:6" x14ac:dyDescent="0.25">
      <c r="A40" t="s">
        <v>230</v>
      </c>
      <c r="B40" s="3">
        <v>0.40799999999999997</v>
      </c>
      <c r="C40" s="3">
        <v>0.127</v>
      </c>
      <c r="D40" s="3">
        <v>1.4E-2</v>
      </c>
      <c r="E40" s="3"/>
      <c r="F40" s="3"/>
    </row>
    <row r="41" spans="1:6" x14ac:dyDescent="0.25">
      <c r="A41" t="s">
        <v>43</v>
      </c>
      <c r="B41" s="3">
        <v>0.27300000000000002</v>
      </c>
      <c r="C41" s="3">
        <v>0.182</v>
      </c>
      <c r="D41" s="3">
        <v>9.0999999999999998E-2</v>
      </c>
      <c r="E41" s="3"/>
      <c r="F41" s="3"/>
    </row>
    <row r="42" spans="1:6" x14ac:dyDescent="0.25">
      <c r="A42" t="s">
        <v>1027</v>
      </c>
      <c r="B42" s="3">
        <v>0.36399999999999999</v>
      </c>
      <c r="C42" s="3">
        <v>0.13600000000000001</v>
      </c>
      <c r="D42" s="3">
        <v>4.4999999999999998E-2</v>
      </c>
      <c r="E42" s="3"/>
      <c r="F42" s="3"/>
    </row>
    <row r="43" spans="1:6" x14ac:dyDescent="0.25">
      <c r="A43" t="s">
        <v>44</v>
      </c>
      <c r="B43" s="3">
        <v>0.29799999999999999</v>
      </c>
      <c r="C43" s="3">
        <v>0.21299999999999999</v>
      </c>
      <c r="D43" s="3">
        <v>2.1000000000000001E-2</v>
      </c>
      <c r="E43" s="3"/>
      <c r="F43" s="3"/>
    </row>
    <row r="44" spans="1:6" x14ac:dyDescent="0.25">
      <c r="A44" t="s">
        <v>39</v>
      </c>
      <c r="B44" s="3">
        <v>0.23499999999999999</v>
      </c>
      <c r="C44" s="3">
        <v>0.29399999999999998</v>
      </c>
      <c r="D44" s="3">
        <v>0</v>
      </c>
      <c r="E44" s="3"/>
      <c r="F44" s="3"/>
    </row>
    <row r="45" spans="1:6" x14ac:dyDescent="0.25">
      <c r="A45" t="s">
        <v>59</v>
      </c>
      <c r="B45" s="3">
        <v>0.45300000000000001</v>
      </c>
      <c r="C45" s="3">
        <v>7.4999999999999997E-2</v>
      </c>
      <c r="D45" s="3">
        <v>0</v>
      </c>
      <c r="E45" s="3"/>
      <c r="F45" s="3"/>
    </row>
    <row r="46" spans="1:6" x14ac:dyDescent="0.25">
      <c r="A46" t="s">
        <v>1024</v>
      </c>
      <c r="B46" s="3">
        <v>0.40500000000000003</v>
      </c>
      <c r="C46" s="3">
        <v>8.1000000000000003E-2</v>
      </c>
      <c r="D46" s="3">
        <v>2.7E-2</v>
      </c>
      <c r="E46" s="3"/>
      <c r="F46" s="3"/>
    </row>
    <row r="47" spans="1:6" x14ac:dyDescent="0.25">
      <c r="A47" t="s">
        <v>1022</v>
      </c>
      <c r="B47" s="3">
        <v>0.27</v>
      </c>
      <c r="C47" s="3">
        <v>0.216</v>
      </c>
      <c r="D47" s="3">
        <v>2.7E-2</v>
      </c>
      <c r="E47" s="3"/>
      <c r="F47" s="3"/>
    </row>
    <row r="48" spans="1:6" x14ac:dyDescent="0.25">
      <c r="A48" t="s">
        <v>22</v>
      </c>
      <c r="B48" s="3">
        <v>0.35699999999999998</v>
      </c>
      <c r="C48" s="3">
        <v>0.14299999999999999</v>
      </c>
      <c r="D48" s="3">
        <v>0</v>
      </c>
      <c r="E48" s="3"/>
      <c r="F48" s="3"/>
    </row>
    <row r="49" spans="1:6" x14ac:dyDescent="0.25">
      <c r="A49" t="s">
        <v>30</v>
      </c>
      <c r="B49" s="3">
        <v>0.25</v>
      </c>
      <c r="C49" s="3">
        <v>0.25</v>
      </c>
      <c r="D49" s="3">
        <v>0</v>
      </c>
      <c r="E49" s="3"/>
      <c r="F49" s="3"/>
    </row>
    <row r="50" spans="1:6" x14ac:dyDescent="0.25">
      <c r="A50" t="s">
        <v>64</v>
      </c>
      <c r="B50" s="3">
        <v>0.33300000000000002</v>
      </c>
      <c r="C50" s="3">
        <v>0.16700000000000001</v>
      </c>
      <c r="D50" s="3">
        <v>0</v>
      </c>
      <c r="E50" s="3"/>
      <c r="F50" s="3"/>
    </row>
    <row r="51" spans="1:6" x14ac:dyDescent="0.25">
      <c r="A51" t="s">
        <v>70</v>
      </c>
      <c r="B51" s="3">
        <v>0.45500000000000002</v>
      </c>
      <c r="C51" s="3">
        <v>4.4999999999999998E-2</v>
      </c>
      <c r="D51" s="3">
        <v>0</v>
      </c>
      <c r="E51" s="3"/>
      <c r="F51" s="3"/>
    </row>
    <row r="52" spans="1:6" x14ac:dyDescent="0.25">
      <c r="A52" t="s">
        <v>76</v>
      </c>
      <c r="B52" s="3">
        <v>0.33300000000000002</v>
      </c>
      <c r="C52" s="3">
        <v>0.16700000000000001</v>
      </c>
      <c r="D52" s="3">
        <v>0</v>
      </c>
      <c r="E52" s="3"/>
      <c r="F52" s="3"/>
    </row>
    <row r="53" spans="1:6" x14ac:dyDescent="0.25">
      <c r="A53" t="s">
        <v>83</v>
      </c>
      <c r="B53" s="3">
        <v>0.222</v>
      </c>
      <c r="C53" s="3">
        <v>0.27800000000000002</v>
      </c>
      <c r="D53" s="3">
        <v>0</v>
      </c>
      <c r="E53" s="3"/>
      <c r="F53" s="3"/>
    </row>
    <row r="54" spans="1:6" x14ac:dyDescent="0.25">
      <c r="A54" t="s">
        <v>75</v>
      </c>
      <c r="B54" s="3">
        <v>0.35499999999999998</v>
      </c>
      <c r="C54" s="3">
        <v>6.5000000000000002E-2</v>
      </c>
      <c r="D54" s="3">
        <v>6.5000000000000002E-2</v>
      </c>
      <c r="E54" s="3"/>
      <c r="F54" s="3"/>
    </row>
    <row r="55" spans="1:6" x14ac:dyDescent="0.25">
      <c r="A55" t="s">
        <v>68</v>
      </c>
      <c r="B55" s="3">
        <v>0.40799999999999997</v>
      </c>
      <c r="C55" s="3">
        <v>6.7000000000000004E-2</v>
      </c>
      <c r="D55" s="3">
        <v>8.0000000000000002E-3</v>
      </c>
      <c r="E55" s="3"/>
      <c r="F55" s="3"/>
    </row>
    <row r="56" spans="1:6" x14ac:dyDescent="0.25">
      <c r="A56" t="s">
        <v>677</v>
      </c>
      <c r="B56" s="3">
        <v>0.39</v>
      </c>
      <c r="C56" s="3">
        <v>9.0999999999999998E-2</v>
      </c>
      <c r="D56" s="3">
        <v>0</v>
      </c>
      <c r="E56" s="3"/>
      <c r="F56" s="3"/>
    </row>
    <row r="57" spans="1:6" x14ac:dyDescent="0.25">
      <c r="A57" t="s">
        <v>66</v>
      </c>
      <c r="B57" s="3">
        <v>0.42099999999999999</v>
      </c>
      <c r="C57" s="3">
        <v>5.2999999999999999E-2</v>
      </c>
      <c r="D57" s="3">
        <v>0</v>
      </c>
      <c r="E57" s="3"/>
      <c r="F57" s="3"/>
    </row>
    <row r="58" spans="1:6" x14ac:dyDescent="0.25">
      <c r="A58" t="s">
        <v>1023</v>
      </c>
      <c r="B58" s="3">
        <v>0.36799999999999999</v>
      </c>
      <c r="C58" s="3">
        <v>0.105</v>
      </c>
      <c r="D58" s="3">
        <v>0</v>
      </c>
      <c r="E58" s="3"/>
      <c r="F58" s="3"/>
    </row>
    <row r="59" spans="1:6" x14ac:dyDescent="0.25">
      <c r="A59" t="s">
        <v>40</v>
      </c>
      <c r="B59" s="3">
        <v>0.34399999999999997</v>
      </c>
      <c r="C59" s="3">
        <v>9.4E-2</v>
      </c>
      <c r="D59" s="3">
        <v>3.1E-2</v>
      </c>
      <c r="E59" s="3"/>
      <c r="F59" s="3"/>
    </row>
    <row r="60" spans="1:6" x14ac:dyDescent="0.25">
      <c r="B60" s="143" t="s">
        <v>1035</v>
      </c>
      <c r="C60" s="143" t="s">
        <v>1036</v>
      </c>
      <c r="D60" s="143" t="s">
        <v>1037</v>
      </c>
      <c r="F60" s="3"/>
    </row>
    <row r="61" spans="1:6" x14ac:dyDescent="0.25">
      <c r="A61" t="s">
        <v>35</v>
      </c>
      <c r="B61" s="3">
        <v>0.308</v>
      </c>
      <c r="C61" s="3">
        <v>7.6999999999999999E-2</v>
      </c>
      <c r="D61" s="3">
        <v>7.6999999999999999E-2</v>
      </c>
      <c r="E61" s="3"/>
      <c r="F61" s="3"/>
    </row>
    <row r="62" spans="1:6" x14ac:dyDescent="0.25">
      <c r="A62" t="s">
        <v>42</v>
      </c>
      <c r="B62" s="3">
        <v>9.0999999999999998E-2</v>
      </c>
      <c r="C62" s="3">
        <v>0.27300000000000002</v>
      </c>
      <c r="D62" s="3">
        <v>9.0999999999999998E-2</v>
      </c>
      <c r="E62" s="3"/>
      <c r="F62" s="3"/>
    </row>
    <row r="63" spans="1:6" x14ac:dyDescent="0.25">
      <c r="A63" t="s">
        <v>46</v>
      </c>
      <c r="B63" s="3">
        <v>0.27600000000000002</v>
      </c>
      <c r="C63" s="3">
        <v>0.17199999999999999</v>
      </c>
      <c r="D63" s="3">
        <v>0</v>
      </c>
      <c r="E63" s="3"/>
      <c r="F63" s="3"/>
    </row>
    <row r="64" spans="1:6" x14ac:dyDescent="0.25">
      <c r="A64" t="s">
        <v>62</v>
      </c>
      <c r="B64" s="3">
        <v>0.2</v>
      </c>
      <c r="C64" s="3">
        <v>0.24</v>
      </c>
      <c r="D64" s="3">
        <v>0</v>
      </c>
      <c r="E64" s="3"/>
      <c r="F64" s="3"/>
    </row>
    <row r="65" spans="1:6" x14ac:dyDescent="0.25">
      <c r="A65" t="s">
        <v>32</v>
      </c>
      <c r="B65" s="3">
        <v>0.317</v>
      </c>
      <c r="C65" s="3">
        <v>0.122</v>
      </c>
      <c r="D65" s="3">
        <v>0</v>
      </c>
      <c r="E65" s="3"/>
      <c r="F65" s="3"/>
    </row>
    <row r="66" spans="1:6" x14ac:dyDescent="0.25">
      <c r="A66" t="s">
        <v>73</v>
      </c>
      <c r="B66" s="3">
        <v>0.33300000000000002</v>
      </c>
      <c r="C66" s="3">
        <v>8.3000000000000004E-2</v>
      </c>
      <c r="D66" s="3">
        <v>0</v>
      </c>
      <c r="E66" s="3"/>
      <c r="F66" s="3"/>
    </row>
    <row r="67" spans="1:6" x14ac:dyDescent="0.25">
      <c r="A67" t="s">
        <v>1025</v>
      </c>
      <c r="B67" s="3">
        <v>0.4</v>
      </c>
      <c r="C67" s="3">
        <v>0</v>
      </c>
      <c r="D67" s="3">
        <v>0</v>
      </c>
      <c r="E67" s="3"/>
      <c r="F67" s="3"/>
    </row>
    <row r="68" spans="1:6" x14ac:dyDescent="0.25">
      <c r="A68" t="s">
        <v>264</v>
      </c>
      <c r="B68" s="3">
        <v>0.27900000000000003</v>
      </c>
      <c r="C68" s="3">
        <v>0.10299999999999999</v>
      </c>
      <c r="D68" s="3">
        <v>1.4999999999999999E-2</v>
      </c>
      <c r="E68" s="3"/>
      <c r="F68" s="3"/>
    </row>
    <row r="69" spans="1:6" x14ac:dyDescent="0.25">
      <c r="A69" t="s">
        <v>87</v>
      </c>
      <c r="B69" s="3">
        <v>0.38500000000000001</v>
      </c>
      <c r="C69" s="3">
        <v>0</v>
      </c>
      <c r="D69" s="3">
        <v>0</v>
      </c>
      <c r="E69" s="3"/>
      <c r="F69" s="3"/>
    </row>
    <row r="70" spans="1:6" x14ac:dyDescent="0.25">
      <c r="A70" t="s">
        <v>249</v>
      </c>
      <c r="B70" s="3">
        <v>0.371</v>
      </c>
      <c r="C70" s="3">
        <v>0.01</v>
      </c>
      <c r="D70" s="3">
        <v>0</v>
      </c>
      <c r="E70" s="3"/>
      <c r="F70" s="3"/>
    </row>
    <row r="71" spans="1:6" x14ac:dyDescent="0.25">
      <c r="A71" t="s">
        <v>240</v>
      </c>
      <c r="B71" s="3">
        <v>0.27800000000000002</v>
      </c>
      <c r="C71" s="3">
        <v>7.3999999999999996E-2</v>
      </c>
      <c r="D71" s="3">
        <v>2.5000000000000001E-2</v>
      </c>
      <c r="E71" s="3"/>
      <c r="F71" s="3"/>
    </row>
    <row r="72" spans="1:6" x14ac:dyDescent="0.25">
      <c r="A72" t="s">
        <v>77</v>
      </c>
      <c r="B72" s="3">
        <v>0.21099999999999999</v>
      </c>
      <c r="C72" s="3">
        <v>0.158</v>
      </c>
      <c r="D72" s="3">
        <v>0</v>
      </c>
      <c r="E72" s="3"/>
      <c r="F72" s="3"/>
    </row>
    <row r="73" spans="1:6" x14ac:dyDescent="0.25">
      <c r="A73" t="s">
        <v>36</v>
      </c>
      <c r="B73" s="3">
        <v>0.27300000000000002</v>
      </c>
      <c r="C73" s="3">
        <v>9.0999999999999998E-2</v>
      </c>
      <c r="D73" s="3">
        <v>0</v>
      </c>
      <c r="E73" s="3"/>
      <c r="F73" s="3"/>
    </row>
    <row r="74" spans="1:6" x14ac:dyDescent="0.25">
      <c r="A74" t="s">
        <v>99</v>
      </c>
      <c r="B74" s="3">
        <v>0.182</v>
      </c>
      <c r="C74" s="3">
        <v>9.0999999999999998E-2</v>
      </c>
      <c r="D74" s="3">
        <v>9.0999999999999998E-2</v>
      </c>
      <c r="E74" s="3"/>
      <c r="F74" s="3"/>
    </row>
    <row r="75" spans="1:6" x14ac:dyDescent="0.25">
      <c r="A75" t="s">
        <v>82</v>
      </c>
      <c r="B75" s="3">
        <v>0.27300000000000002</v>
      </c>
      <c r="C75" s="3">
        <v>9.0999999999999998E-2</v>
      </c>
      <c r="D75" s="3">
        <v>0</v>
      </c>
      <c r="E75" s="3"/>
      <c r="F75" s="3"/>
    </row>
    <row r="76" spans="1:6" x14ac:dyDescent="0.25">
      <c r="A76" t="s">
        <v>202</v>
      </c>
      <c r="B76" s="3">
        <v>0.27800000000000002</v>
      </c>
      <c r="C76" s="3">
        <v>6.7000000000000004E-2</v>
      </c>
      <c r="D76" s="3">
        <v>0.01</v>
      </c>
      <c r="E76" s="3"/>
      <c r="F76" s="3"/>
    </row>
    <row r="77" spans="1:6" x14ac:dyDescent="0.25">
      <c r="A77" t="s">
        <v>254</v>
      </c>
      <c r="B77" s="3">
        <v>0.29699999999999999</v>
      </c>
      <c r="C77" s="3">
        <v>5.5E-2</v>
      </c>
      <c r="D77" s="3">
        <v>0</v>
      </c>
      <c r="E77" s="3"/>
      <c r="F77" s="3"/>
    </row>
    <row r="78" spans="1:6" x14ac:dyDescent="0.25">
      <c r="A78" t="s">
        <v>235</v>
      </c>
      <c r="B78" s="3">
        <v>0.25600000000000001</v>
      </c>
      <c r="C78" s="3">
        <v>5.8000000000000003E-2</v>
      </c>
      <c r="D78" s="3">
        <v>2.3E-2</v>
      </c>
      <c r="E78" s="3"/>
      <c r="F78" s="3"/>
    </row>
    <row r="79" spans="1:6" x14ac:dyDescent="0.25">
      <c r="A79" t="s">
        <v>28</v>
      </c>
      <c r="B79" s="3">
        <v>0.23300000000000001</v>
      </c>
      <c r="C79" s="3">
        <v>0.1</v>
      </c>
      <c r="D79" s="3">
        <v>0</v>
      </c>
      <c r="E79" s="3"/>
      <c r="F79" s="3"/>
    </row>
    <row r="80" spans="1:6" x14ac:dyDescent="0.25">
      <c r="A80" t="s">
        <v>60</v>
      </c>
      <c r="B80" s="3">
        <v>0.30499999999999999</v>
      </c>
      <c r="C80" s="3">
        <v>2.1000000000000001E-2</v>
      </c>
      <c r="D80" s="3">
        <v>0</v>
      </c>
      <c r="E80" s="3"/>
      <c r="F80" s="3"/>
    </row>
    <row r="81" spans="1:6" x14ac:dyDescent="0.25">
      <c r="A81" t="s">
        <v>207</v>
      </c>
      <c r="B81" s="3">
        <v>0.23499999999999999</v>
      </c>
      <c r="C81" s="3">
        <v>5.8999999999999997E-2</v>
      </c>
      <c r="D81" s="3">
        <v>2.4E-2</v>
      </c>
      <c r="E81" s="3"/>
      <c r="F81" s="3"/>
    </row>
    <row r="82" spans="1:6" x14ac:dyDescent="0.25">
      <c r="A82" t="s">
        <v>98</v>
      </c>
      <c r="B82" s="3">
        <v>0.31</v>
      </c>
      <c r="C82" s="3">
        <v>0</v>
      </c>
      <c r="D82" s="3">
        <v>0</v>
      </c>
      <c r="E82" s="3"/>
      <c r="F82" s="3"/>
    </row>
    <row r="83" spans="1:6" x14ac:dyDescent="0.25">
      <c r="A83" t="s">
        <v>95</v>
      </c>
      <c r="B83" s="3">
        <v>0.3</v>
      </c>
      <c r="C83" s="3">
        <v>0</v>
      </c>
      <c r="D83" s="3">
        <v>0</v>
      </c>
      <c r="E83" s="3"/>
      <c r="F83" s="3"/>
    </row>
    <row r="84" spans="1:6" x14ac:dyDescent="0.25">
      <c r="A84" s="143" t="s">
        <v>1026</v>
      </c>
      <c r="B84" s="3">
        <v>0.23499999999999999</v>
      </c>
      <c r="C84" s="3">
        <v>4.9000000000000002E-2</v>
      </c>
      <c r="D84" s="3">
        <v>0</v>
      </c>
      <c r="E84" s="3"/>
      <c r="F84" s="3"/>
    </row>
    <row r="85" spans="1:6" x14ac:dyDescent="0.25">
      <c r="A85" t="s">
        <v>300</v>
      </c>
      <c r="B85" s="3">
        <v>0.22900000000000001</v>
      </c>
      <c r="C85" s="3">
        <v>4.2000000000000003E-2</v>
      </c>
      <c r="D85" s="3">
        <v>0</v>
      </c>
      <c r="E85" s="3"/>
      <c r="F85" s="3"/>
    </row>
    <row r="86" spans="1:6" x14ac:dyDescent="0.25">
      <c r="A86" t="s">
        <v>309</v>
      </c>
      <c r="B86" s="3">
        <v>0.23799999999999999</v>
      </c>
      <c r="C86" s="3">
        <v>2.4E-2</v>
      </c>
      <c r="D86" s="3">
        <v>0</v>
      </c>
      <c r="E86" s="3"/>
      <c r="F86" s="3"/>
    </row>
    <row r="87" spans="1:6" x14ac:dyDescent="0.25">
      <c r="A87" t="s">
        <v>344</v>
      </c>
      <c r="B87" s="3">
        <v>0.19</v>
      </c>
      <c r="C87" s="3">
        <v>7.0999999999999994E-2</v>
      </c>
      <c r="D87" s="3">
        <v>0</v>
      </c>
      <c r="E87" s="3"/>
      <c r="F87" s="3"/>
    </row>
    <row r="88" spans="1:6" x14ac:dyDescent="0.25">
      <c r="A88" t="s">
        <v>23</v>
      </c>
      <c r="B88" s="3">
        <v>0.222</v>
      </c>
      <c r="C88" s="3">
        <v>2.8000000000000001E-2</v>
      </c>
      <c r="D88" s="3">
        <v>0</v>
      </c>
      <c r="E88" s="3"/>
      <c r="F88" s="3"/>
    </row>
    <row r="89" spans="1:6" x14ac:dyDescent="0.25">
      <c r="A89" t="s">
        <v>244</v>
      </c>
      <c r="B89" s="3">
        <v>0.218</v>
      </c>
      <c r="C89" s="3">
        <v>1.2999999999999999E-2</v>
      </c>
      <c r="D89" s="3">
        <v>0</v>
      </c>
      <c r="E89" s="3"/>
      <c r="F89" s="3"/>
    </row>
    <row r="90" spans="1:6" x14ac:dyDescent="0.25">
      <c r="A90" t="s">
        <v>279</v>
      </c>
      <c r="B90" s="3">
        <v>0.222</v>
      </c>
      <c r="C90" s="3">
        <v>0</v>
      </c>
      <c r="D90" s="3">
        <v>0</v>
      </c>
      <c r="E90" s="3"/>
      <c r="F90" s="3"/>
    </row>
    <row r="91" spans="1:6" x14ac:dyDescent="0.25">
      <c r="A91" t="s">
        <v>269</v>
      </c>
      <c r="B91" s="3">
        <v>0.17599999999999999</v>
      </c>
      <c r="C91" s="3">
        <v>1.4999999999999999E-2</v>
      </c>
      <c r="D91" s="3">
        <v>2.9000000000000001E-2</v>
      </c>
      <c r="E91" s="3"/>
      <c r="F91" s="3"/>
    </row>
    <row r="92" spans="1:6" x14ac:dyDescent="0.25">
      <c r="A92" t="s">
        <v>324</v>
      </c>
      <c r="B92" s="3">
        <v>0.186</v>
      </c>
      <c r="C92" s="3">
        <v>2.3E-2</v>
      </c>
      <c r="D92" s="3">
        <v>0</v>
      </c>
      <c r="E92" s="3"/>
      <c r="F92" s="3"/>
    </row>
    <row r="93" spans="1:6" x14ac:dyDescent="0.25">
      <c r="A93" t="s">
        <v>96</v>
      </c>
      <c r="B93" s="3">
        <v>0.20699999999999999</v>
      </c>
      <c r="C93" s="3">
        <v>0</v>
      </c>
      <c r="D93" s="3">
        <v>0</v>
      </c>
      <c r="E93" s="3"/>
      <c r="F93" s="3"/>
    </row>
    <row r="94" spans="1:6" x14ac:dyDescent="0.25">
      <c r="A94" t="s">
        <v>329</v>
      </c>
      <c r="B94" s="3">
        <v>0.189</v>
      </c>
      <c r="C94" s="3">
        <v>1.4E-2</v>
      </c>
      <c r="D94" s="3">
        <v>0</v>
      </c>
      <c r="E94" s="3"/>
      <c r="F94" s="3"/>
    </row>
    <row r="95" spans="1:6" x14ac:dyDescent="0.25">
      <c r="A95" t="s">
        <v>225</v>
      </c>
      <c r="B95" s="3">
        <v>0.17100000000000001</v>
      </c>
      <c r="C95" s="3">
        <v>0</v>
      </c>
      <c r="D95" s="3">
        <v>2.9000000000000001E-2</v>
      </c>
      <c r="E95" s="3"/>
      <c r="F95" s="3"/>
    </row>
    <row r="96" spans="1:6" x14ac:dyDescent="0.25">
      <c r="A96" t="s">
        <v>197</v>
      </c>
      <c r="B96" s="3">
        <v>0.14499999999999999</v>
      </c>
      <c r="C96" s="3">
        <v>3.5999999999999997E-2</v>
      </c>
      <c r="D96" s="3">
        <v>0</v>
      </c>
      <c r="E96" s="3"/>
      <c r="F96" s="3"/>
    </row>
    <row r="97" spans="1:6" x14ac:dyDescent="0.25">
      <c r="A97" t="s">
        <v>274</v>
      </c>
      <c r="B97" s="3">
        <v>0.18</v>
      </c>
      <c r="C97" s="3">
        <v>0</v>
      </c>
      <c r="D97" s="3">
        <v>0</v>
      </c>
      <c r="E97" s="3"/>
      <c r="F97" s="3"/>
    </row>
    <row r="98" spans="1:6" x14ac:dyDescent="0.25">
      <c r="A98" t="s">
        <v>319</v>
      </c>
      <c r="B98" s="3">
        <v>0.13400000000000001</v>
      </c>
      <c r="C98" s="3">
        <v>4.4999999999999998E-2</v>
      </c>
      <c r="D98" s="3">
        <v>0</v>
      </c>
      <c r="E98" s="3"/>
      <c r="F98" s="3"/>
    </row>
    <row r="99" spans="1:6" x14ac:dyDescent="0.25">
      <c r="A99" t="s">
        <v>211</v>
      </c>
      <c r="B99" s="3">
        <v>0.156</v>
      </c>
      <c r="C99" s="3">
        <v>0</v>
      </c>
      <c r="D99" s="3">
        <v>0</v>
      </c>
      <c r="E99" s="3"/>
      <c r="F99" s="3"/>
    </row>
    <row r="100" spans="1:6" x14ac:dyDescent="0.25">
      <c r="A100" t="s">
        <v>27</v>
      </c>
      <c r="B100" s="3">
        <v>0.11799999999999999</v>
      </c>
      <c r="C100" s="3">
        <v>2.9000000000000001E-2</v>
      </c>
      <c r="D100" s="3">
        <v>0</v>
      </c>
      <c r="E100" s="3"/>
      <c r="F100" s="3"/>
    </row>
    <row r="101" spans="1:6" x14ac:dyDescent="0.25">
      <c r="A101" t="s">
        <v>92</v>
      </c>
      <c r="B101" s="3">
        <v>0.14299999999999999</v>
      </c>
      <c r="C101" s="3">
        <v>0</v>
      </c>
      <c r="D101" s="3">
        <v>0</v>
      </c>
      <c r="E101" s="3"/>
      <c r="F101" s="3"/>
    </row>
    <row r="102" spans="1:6" x14ac:dyDescent="0.25">
      <c r="A102" t="s">
        <v>290</v>
      </c>
      <c r="B102" s="3">
        <v>0.122</v>
      </c>
      <c r="C102" s="3">
        <v>0</v>
      </c>
      <c r="D102" s="3">
        <v>0.02</v>
      </c>
      <c r="E102" s="3"/>
      <c r="F102" s="3"/>
    </row>
    <row r="103" spans="1:6" x14ac:dyDescent="0.25">
      <c r="A103" t="s">
        <v>285</v>
      </c>
      <c r="B103" s="3">
        <v>0.129</v>
      </c>
      <c r="C103" s="3">
        <v>0</v>
      </c>
      <c r="D103" s="3">
        <v>0</v>
      </c>
      <c r="E103" s="3"/>
      <c r="F103" s="3"/>
    </row>
    <row r="104" spans="1:6" x14ac:dyDescent="0.25">
      <c r="A104" t="s">
        <v>349</v>
      </c>
      <c r="B104" s="3">
        <v>0.129</v>
      </c>
      <c r="C104" s="3">
        <v>0</v>
      </c>
      <c r="D104" s="3">
        <v>0</v>
      </c>
      <c r="E104" s="3"/>
      <c r="F104" s="3"/>
    </row>
    <row r="105" spans="1:6" x14ac:dyDescent="0.25">
      <c r="A105" t="s">
        <v>334</v>
      </c>
      <c r="B105" s="3">
        <v>6.7000000000000004E-2</v>
      </c>
      <c r="C105" s="3">
        <v>3.3000000000000002E-2</v>
      </c>
      <c r="D105" s="3">
        <v>1.7000000000000001E-2</v>
      </c>
      <c r="E105" s="3"/>
      <c r="F105" s="3"/>
    </row>
    <row r="106" spans="1:6" x14ac:dyDescent="0.25">
      <c r="A106" t="s">
        <v>259</v>
      </c>
      <c r="B106" s="3">
        <v>0.115</v>
      </c>
      <c r="C106" s="3">
        <v>0</v>
      </c>
      <c r="D106" s="3">
        <v>0</v>
      </c>
      <c r="E106" s="3"/>
      <c r="F106" s="3"/>
    </row>
    <row r="107" spans="1:6" x14ac:dyDescent="0.25">
      <c r="A107" t="s">
        <v>305</v>
      </c>
      <c r="B107" s="3">
        <v>9.2999999999999999E-2</v>
      </c>
      <c r="C107" s="3">
        <v>1.9E-2</v>
      </c>
      <c r="D107" s="3">
        <v>0</v>
      </c>
      <c r="E107" s="3"/>
      <c r="F107" s="3"/>
    </row>
    <row r="108" spans="1:6" x14ac:dyDescent="0.25">
      <c r="A108" t="s">
        <v>339</v>
      </c>
      <c r="B108" s="3">
        <v>3.3000000000000002E-2</v>
      </c>
      <c r="C108" s="3">
        <v>6.7000000000000004E-2</v>
      </c>
      <c r="D108" s="3">
        <v>0</v>
      </c>
      <c r="E108" s="3"/>
      <c r="F108" s="3"/>
    </row>
    <row r="109" spans="1:6" x14ac:dyDescent="0.25">
      <c r="A109" t="s">
        <v>97</v>
      </c>
      <c r="B109" s="3">
        <v>7.4999999999999997E-2</v>
      </c>
      <c r="C109" s="3">
        <v>2.5000000000000001E-2</v>
      </c>
      <c r="D109" s="3">
        <v>0</v>
      </c>
      <c r="E109" s="3"/>
    </row>
    <row r="110" spans="1:6" x14ac:dyDescent="0.25">
      <c r="A110" t="s">
        <v>85</v>
      </c>
      <c r="B110" s="3">
        <v>8.6999999999999994E-2</v>
      </c>
      <c r="C110" s="3">
        <v>0</v>
      </c>
      <c r="D110" s="3">
        <v>0</v>
      </c>
      <c r="E110" s="3"/>
    </row>
    <row r="111" spans="1:6" x14ac:dyDescent="0.25">
      <c r="A111" t="s">
        <v>90</v>
      </c>
      <c r="B111" s="3">
        <v>3.5999999999999997E-2</v>
      </c>
      <c r="C111" s="3">
        <v>3.5999999999999997E-2</v>
      </c>
      <c r="D111" s="3">
        <v>0</v>
      </c>
      <c r="E111" s="3"/>
    </row>
    <row r="112" spans="1:6" x14ac:dyDescent="0.25">
      <c r="A112" t="s">
        <v>295</v>
      </c>
      <c r="B112" s="3">
        <v>6.0999999999999999E-2</v>
      </c>
      <c r="C112" s="3">
        <v>0</v>
      </c>
      <c r="D112" s="3">
        <v>0</v>
      </c>
      <c r="E112" s="3"/>
    </row>
    <row r="113" spans="1:5" x14ac:dyDescent="0.25">
      <c r="A113" t="s">
        <v>86</v>
      </c>
      <c r="B113" s="3">
        <v>0</v>
      </c>
      <c r="C113" s="3">
        <v>5.8999999999999997E-2</v>
      </c>
      <c r="D113" s="3">
        <v>0</v>
      </c>
      <c r="E113" s="3"/>
    </row>
    <row r="114" spans="1:5" x14ac:dyDescent="0.25">
      <c r="A114" t="s">
        <v>89</v>
      </c>
      <c r="B114" s="3">
        <v>3.3000000000000002E-2</v>
      </c>
      <c r="C114" s="3">
        <v>0</v>
      </c>
      <c r="D114" s="3">
        <v>0</v>
      </c>
      <c r="E114" s="3"/>
    </row>
    <row r="115" spans="1:5" x14ac:dyDescent="0.25">
      <c r="A115" t="s">
        <v>314</v>
      </c>
      <c r="B115" s="3">
        <v>2.1999999999999999E-2</v>
      </c>
      <c r="C115" s="3">
        <v>0</v>
      </c>
      <c r="D115" s="3">
        <v>0</v>
      </c>
      <c r="E115" s="3"/>
    </row>
    <row r="116" spans="1:5" x14ac:dyDescent="0.25">
      <c r="A116" t="s">
        <v>91</v>
      </c>
      <c r="B116" s="3">
        <v>0</v>
      </c>
      <c r="C116" s="3">
        <v>0</v>
      </c>
      <c r="D116" s="3">
        <v>0</v>
      </c>
      <c r="E116" s="3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opLeftCell="G67" zoomScaleNormal="100" workbookViewId="0">
      <selection activeCell="L4" sqref="L4"/>
    </sheetView>
  </sheetViews>
  <sheetFormatPr defaultRowHeight="13.2" x14ac:dyDescent="0.25"/>
  <cols>
    <col min="1" max="1" width="30.88671875" customWidth="1"/>
    <col min="2" max="256" width="11.5546875" customWidth="1"/>
  </cols>
  <sheetData>
    <row r="1" spans="1:7" ht="14.4" x14ac:dyDescent="0.25">
      <c r="E1" s="39"/>
      <c r="G1" s="39" t="s">
        <v>1016</v>
      </c>
    </row>
    <row r="4" spans="1:7" x14ac:dyDescent="0.25">
      <c r="B4" t="s">
        <v>102</v>
      </c>
      <c r="C4" t="s">
        <v>103</v>
      </c>
      <c r="D4" t="s">
        <v>104</v>
      </c>
    </row>
    <row r="5" spans="1:7" x14ac:dyDescent="0.25">
      <c r="A5" t="s">
        <v>74</v>
      </c>
      <c r="B5" s="3">
        <v>0.1</v>
      </c>
      <c r="C5" s="3">
        <v>0.3</v>
      </c>
      <c r="D5" s="3">
        <v>0.57499999999999996</v>
      </c>
      <c r="E5" s="3"/>
      <c r="F5" s="3"/>
    </row>
    <row r="6" spans="1:7" x14ac:dyDescent="0.25">
      <c r="A6" t="s">
        <v>1024</v>
      </c>
      <c r="B6" s="3">
        <v>0.32400000000000001</v>
      </c>
      <c r="C6" s="3">
        <v>0.45900000000000002</v>
      </c>
      <c r="D6" s="3">
        <v>0.189</v>
      </c>
      <c r="E6" s="3"/>
      <c r="F6" s="3"/>
    </row>
    <row r="7" spans="1:7" x14ac:dyDescent="0.25">
      <c r="A7" t="s">
        <v>47</v>
      </c>
      <c r="B7" s="3">
        <v>0.14799999999999999</v>
      </c>
      <c r="C7" s="3">
        <v>0.29599999999999999</v>
      </c>
      <c r="D7" s="3">
        <v>0.51900000000000002</v>
      </c>
      <c r="E7" s="3"/>
      <c r="F7" s="3"/>
    </row>
    <row r="8" spans="1:7" x14ac:dyDescent="0.25">
      <c r="A8" t="s">
        <v>1031</v>
      </c>
      <c r="B8" s="3">
        <v>0.23499999999999999</v>
      </c>
      <c r="C8" s="3">
        <v>0.47099999999999997</v>
      </c>
      <c r="D8" s="3">
        <v>0.23499999999999999</v>
      </c>
      <c r="E8" s="3"/>
      <c r="F8" s="3"/>
    </row>
    <row r="9" spans="1:7" x14ac:dyDescent="0.25">
      <c r="A9" t="s">
        <v>1029</v>
      </c>
      <c r="B9" s="3">
        <v>0.38500000000000001</v>
      </c>
      <c r="C9" s="3">
        <v>0.46200000000000002</v>
      </c>
      <c r="D9" s="3">
        <v>7.6999999999999999E-2</v>
      </c>
      <c r="E9" s="3"/>
      <c r="F9" s="3"/>
    </row>
    <row r="10" spans="1:7" x14ac:dyDescent="0.25">
      <c r="A10" t="s">
        <v>1025</v>
      </c>
      <c r="B10" s="3">
        <v>0.28000000000000003</v>
      </c>
      <c r="C10" s="3">
        <v>0.36</v>
      </c>
      <c r="D10" s="3">
        <v>0.28000000000000003</v>
      </c>
      <c r="E10" s="3"/>
      <c r="F10" s="3"/>
    </row>
    <row r="11" spans="1:7" x14ac:dyDescent="0.25">
      <c r="A11" t="s">
        <v>1028</v>
      </c>
      <c r="B11" s="3">
        <v>0.15</v>
      </c>
      <c r="C11" s="3">
        <v>0.4</v>
      </c>
      <c r="D11" s="3">
        <v>0.35</v>
      </c>
      <c r="E11" s="3"/>
      <c r="F11" s="3"/>
    </row>
    <row r="12" spans="1:7" x14ac:dyDescent="0.25">
      <c r="A12" t="s">
        <v>1023</v>
      </c>
      <c r="B12" s="3">
        <v>0.316</v>
      </c>
      <c r="C12" s="3">
        <v>0.36799999999999999</v>
      </c>
      <c r="D12" s="3">
        <v>0.21099999999999999</v>
      </c>
      <c r="E12" s="3"/>
      <c r="F12" s="3"/>
    </row>
    <row r="13" spans="1:7" x14ac:dyDescent="0.25">
      <c r="A13" t="s">
        <v>1022</v>
      </c>
      <c r="B13" s="3">
        <v>0.216</v>
      </c>
      <c r="C13" s="3">
        <v>0.40500000000000003</v>
      </c>
      <c r="D13" s="3">
        <v>0.27</v>
      </c>
      <c r="E13" s="3"/>
      <c r="F13" s="3"/>
    </row>
    <row r="14" spans="1:7" x14ac:dyDescent="0.25">
      <c r="A14" t="s">
        <v>1030</v>
      </c>
      <c r="B14" s="3">
        <v>0.188</v>
      </c>
      <c r="C14" s="3">
        <v>0.438</v>
      </c>
      <c r="D14" s="3">
        <v>0.25</v>
      </c>
      <c r="E14" s="3"/>
      <c r="F14" s="3"/>
    </row>
    <row r="15" spans="1:7" x14ac:dyDescent="0.25">
      <c r="A15" t="s">
        <v>75</v>
      </c>
      <c r="B15" s="3">
        <v>0.56699999999999995</v>
      </c>
      <c r="C15" s="3">
        <v>0.23300000000000001</v>
      </c>
      <c r="D15" s="3">
        <v>6.7000000000000004E-2</v>
      </c>
      <c r="E15" s="3"/>
      <c r="F15" s="3"/>
    </row>
    <row r="16" spans="1:7" x14ac:dyDescent="0.25">
      <c r="A16" t="s">
        <v>1032</v>
      </c>
      <c r="B16" s="3">
        <v>0.182</v>
      </c>
      <c r="C16" s="3">
        <v>0.45500000000000002</v>
      </c>
      <c r="D16" s="3">
        <v>0.22700000000000001</v>
      </c>
      <c r="E16" s="3"/>
      <c r="F16" s="3"/>
    </row>
    <row r="17" spans="1:6" x14ac:dyDescent="0.25">
      <c r="A17" t="s">
        <v>1027</v>
      </c>
      <c r="B17" s="3">
        <v>0.22700000000000001</v>
      </c>
      <c r="C17" s="3">
        <v>0.318</v>
      </c>
      <c r="D17" s="3">
        <v>0.318</v>
      </c>
      <c r="E17" s="3"/>
      <c r="F17" s="3"/>
    </row>
    <row r="18" spans="1:6" x14ac:dyDescent="0.25">
      <c r="A18" t="s">
        <v>58</v>
      </c>
      <c r="B18" s="3">
        <v>0.27800000000000002</v>
      </c>
      <c r="C18" s="3">
        <v>0.36099999999999999</v>
      </c>
      <c r="D18" s="3">
        <v>0.222</v>
      </c>
      <c r="E18" s="3"/>
      <c r="F18" s="3"/>
    </row>
    <row r="19" spans="1:6" x14ac:dyDescent="0.25">
      <c r="A19" t="s">
        <v>21</v>
      </c>
      <c r="B19" s="3">
        <v>0.53800000000000003</v>
      </c>
      <c r="C19" s="3">
        <v>0.23100000000000001</v>
      </c>
      <c r="D19" s="3">
        <v>7.6999999999999999E-2</v>
      </c>
      <c r="E19" s="3"/>
      <c r="F19" s="3"/>
    </row>
    <row r="20" spans="1:6" x14ac:dyDescent="0.25">
      <c r="A20" t="s">
        <v>63</v>
      </c>
      <c r="B20" s="3">
        <v>0.41199999999999998</v>
      </c>
      <c r="C20" s="3">
        <v>0.23499999999999999</v>
      </c>
      <c r="D20" s="3">
        <v>0.19600000000000001</v>
      </c>
      <c r="E20" s="3"/>
      <c r="F20" s="3"/>
    </row>
    <row r="21" spans="1:6" x14ac:dyDescent="0.25">
      <c r="A21" t="s">
        <v>94</v>
      </c>
      <c r="B21" s="3">
        <v>0.5</v>
      </c>
      <c r="C21" s="3">
        <v>0.15</v>
      </c>
      <c r="D21" s="3">
        <v>0.15</v>
      </c>
      <c r="E21" s="3"/>
      <c r="F21" s="3"/>
    </row>
    <row r="22" spans="1:6" x14ac:dyDescent="0.25">
      <c r="A22" s="143" t="s">
        <v>376</v>
      </c>
      <c r="B22" s="3">
        <v>0.41199999999999998</v>
      </c>
      <c r="C22" s="3">
        <v>0.35299999999999998</v>
      </c>
      <c r="D22" s="3">
        <v>2.9000000000000001E-2</v>
      </c>
      <c r="E22" s="3"/>
      <c r="F22" s="3"/>
    </row>
    <row r="23" spans="1:6" x14ac:dyDescent="0.25">
      <c r="A23" t="s">
        <v>80</v>
      </c>
      <c r="B23" s="3">
        <v>0.47199999999999998</v>
      </c>
      <c r="C23" s="3">
        <v>0.19400000000000001</v>
      </c>
      <c r="D23" s="3">
        <v>0.111</v>
      </c>
      <c r="E23" s="3"/>
      <c r="F23" s="3"/>
    </row>
    <row r="24" spans="1:6" x14ac:dyDescent="0.25">
      <c r="A24" t="s">
        <v>77</v>
      </c>
      <c r="B24" s="3">
        <v>0.45</v>
      </c>
      <c r="C24" s="3">
        <v>0.25</v>
      </c>
      <c r="D24" s="3">
        <v>0.05</v>
      </c>
      <c r="E24" s="3"/>
      <c r="F24" s="3"/>
    </row>
    <row r="25" spans="1:6" x14ac:dyDescent="0.25">
      <c r="A25" t="s">
        <v>81</v>
      </c>
      <c r="B25" s="3">
        <v>0.33300000000000002</v>
      </c>
      <c r="C25" s="3">
        <v>0.33300000000000002</v>
      </c>
      <c r="D25" s="3">
        <v>8.3000000000000004E-2</v>
      </c>
      <c r="E25" s="3"/>
      <c r="F25" s="3"/>
    </row>
    <row r="26" spans="1:6" x14ac:dyDescent="0.25">
      <c r="A26" t="s">
        <v>26</v>
      </c>
      <c r="B26" s="3">
        <v>0.3</v>
      </c>
      <c r="C26" s="3">
        <v>0.4</v>
      </c>
      <c r="D26" s="3">
        <v>0</v>
      </c>
      <c r="E26" s="3"/>
      <c r="F26" s="3"/>
    </row>
    <row r="27" spans="1:6" x14ac:dyDescent="0.25">
      <c r="A27" t="s">
        <v>31</v>
      </c>
      <c r="B27" s="3">
        <v>0.6</v>
      </c>
      <c r="C27" s="3">
        <v>0</v>
      </c>
      <c r="D27" s="3">
        <v>0.1</v>
      </c>
      <c r="E27" s="3"/>
      <c r="F27" s="3"/>
    </row>
    <row r="28" spans="1:6" x14ac:dyDescent="0.25">
      <c r="A28" t="s">
        <v>37</v>
      </c>
      <c r="B28" s="3">
        <v>0.6</v>
      </c>
      <c r="C28" s="3">
        <v>0.1</v>
      </c>
      <c r="D28" s="3">
        <v>0</v>
      </c>
      <c r="E28" s="3"/>
      <c r="F28" s="3"/>
    </row>
    <row r="29" spans="1:6" x14ac:dyDescent="0.25">
      <c r="A29" t="s">
        <v>78</v>
      </c>
      <c r="B29" s="3">
        <v>0.26700000000000002</v>
      </c>
      <c r="C29" s="3">
        <v>0.26700000000000002</v>
      </c>
      <c r="D29" s="3">
        <v>0.13300000000000001</v>
      </c>
      <c r="E29" s="3"/>
      <c r="F29" s="3"/>
    </row>
    <row r="30" spans="1:6" x14ac:dyDescent="0.25">
      <c r="A30" t="s">
        <v>83</v>
      </c>
      <c r="B30" s="3">
        <v>0.35299999999999998</v>
      </c>
      <c r="C30" s="3">
        <v>0.23499999999999999</v>
      </c>
      <c r="D30" s="3">
        <v>5.8999999999999997E-2</v>
      </c>
      <c r="E30" s="3"/>
      <c r="F30" s="3"/>
    </row>
    <row r="31" spans="1:6" x14ac:dyDescent="0.25">
      <c r="A31" t="s">
        <v>65</v>
      </c>
      <c r="B31" s="3">
        <v>0.56299999999999994</v>
      </c>
      <c r="C31" s="3">
        <v>6.3E-2</v>
      </c>
      <c r="D31" s="3">
        <v>0</v>
      </c>
      <c r="E31" s="3"/>
      <c r="F31" s="3"/>
    </row>
    <row r="32" spans="1:6" x14ac:dyDescent="0.25">
      <c r="A32" t="s">
        <v>24</v>
      </c>
      <c r="B32" s="3">
        <v>0.41199999999999998</v>
      </c>
      <c r="C32" s="3">
        <v>0.14699999999999999</v>
      </c>
      <c r="D32" s="3">
        <v>5.8999999999999997E-2</v>
      </c>
      <c r="E32" s="3"/>
      <c r="F32" s="3"/>
    </row>
    <row r="33" spans="1:6" x14ac:dyDescent="0.25">
      <c r="A33" t="s">
        <v>76</v>
      </c>
      <c r="B33" s="3">
        <v>0.36799999999999999</v>
      </c>
      <c r="C33" s="3">
        <v>0.158</v>
      </c>
      <c r="D33" s="3">
        <v>5.2999999999999999E-2</v>
      </c>
      <c r="E33" s="3"/>
      <c r="F33" s="3"/>
    </row>
    <row r="34" spans="1:6" x14ac:dyDescent="0.25">
      <c r="A34" t="s">
        <v>34</v>
      </c>
      <c r="B34" s="3">
        <v>0.42899999999999999</v>
      </c>
      <c r="C34" s="3">
        <v>0.14299999999999999</v>
      </c>
      <c r="D34" s="3">
        <v>0</v>
      </c>
      <c r="E34" s="3"/>
      <c r="F34" s="3"/>
    </row>
    <row r="35" spans="1:6" x14ac:dyDescent="0.25">
      <c r="A35" t="s">
        <v>42</v>
      </c>
      <c r="B35" s="3">
        <v>0.27300000000000002</v>
      </c>
      <c r="C35" s="3">
        <v>0.27300000000000002</v>
      </c>
      <c r="D35" s="3">
        <v>0</v>
      </c>
      <c r="E35" s="3"/>
      <c r="F35" s="3"/>
    </row>
    <row r="36" spans="1:6" x14ac:dyDescent="0.25">
      <c r="A36" t="s">
        <v>72</v>
      </c>
      <c r="B36" s="3">
        <v>0.54500000000000004</v>
      </c>
      <c r="C36" s="3">
        <v>0</v>
      </c>
      <c r="D36" s="3">
        <v>0</v>
      </c>
      <c r="E36" s="3"/>
      <c r="F36" s="3"/>
    </row>
    <row r="37" spans="1:6" x14ac:dyDescent="0.25">
      <c r="A37" s="143" t="s">
        <v>387</v>
      </c>
      <c r="B37" s="3">
        <v>0.33300000000000002</v>
      </c>
      <c r="C37" s="3">
        <v>0.20799999999999999</v>
      </c>
      <c r="D37" s="3">
        <v>0</v>
      </c>
      <c r="E37" s="3"/>
      <c r="F37" s="3"/>
    </row>
    <row r="38" spans="1:6" x14ac:dyDescent="0.25">
      <c r="A38" t="s">
        <v>59</v>
      </c>
      <c r="B38" s="3">
        <v>0.4</v>
      </c>
      <c r="C38" s="3">
        <v>0.14000000000000001</v>
      </c>
      <c r="D38" s="3">
        <v>0</v>
      </c>
      <c r="E38" s="3"/>
      <c r="F38" s="3"/>
    </row>
    <row r="39" spans="1:6" x14ac:dyDescent="0.25">
      <c r="A39" t="s">
        <v>35</v>
      </c>
      <c r="B39" s="3">
        <v>0.46200000000000002</v>
      </c>
      <c r="C39" s="3">
        <v>7.6999999999999999E-2</v>
      </c>
      <c r="D39" s="3">
        <v>0</v>
      </c>
      <c r="E39" s="3"/>
      <c r="F39" s="3"/>
    </row>
    <row r="40" spans="1:6" x14ac:dyDescent="0.25">
      <c r="A40" t="s">
        <v>25</v>
      </c>
      <c r="B40" s="3">
        <v>0.39300000000000002</v>
      </c>
      <c r="C40" s="3">
        <v>7.0999999999999994E-2</v>
      </c>
      <c r="D40" s="3">
        <v>7.0999999999999994E-2</v>
      </c>
      <c r="E40" s="3"/>
      <c r="F40" s="3"/>
    </row>
    <row r="41" spans="1:6" x14ac:dyDescent="0.25">
      <c r="A41" t="s">
        <v>88</v>
      </c>
      <c r="B41" s="3">
        <v>0.36799999999999999</v>
      </c>
      <c r="C41" s="3">
        <v>0.105</v>
      </c>
      <c r="D41" s="3">
        <v>5.2999999999999999E-2</v>
      </c>
      <c r="E41" s="3"/>
      <c r="F41" s="3"/>
    </row>
    <row r="42" spans="1:6" x14ac:dyDescent="0.25">
      <c r="A42" t="s">
        <v>45</v>
      </c>
      <c r="B42" s="3">
        <v>0.36399999999999999</v>
      </c>
      <c r="C42" s="3">
        <v>0.152</v>
      </c>
      <c r="D42" s="3">
        <v>0</v>
      </c>
      <c r="E42" s="3"/>
      <c r="F42" s="3"/>
    </row>
    <row r="43" spans="1:6" x14ac:dyDescent="0.25">
      <c r="A43" t="s">
        <v>39</v>
      </c>
      <c r="B43" s="3">
        <v>0.313</v>
      </c>
      <c r="C43" s="3">
        <v>0.188</v>
      </c>
      <c r="D43" s="3">
        <v>0</v>
      </c>
      <c r="E43" s="3"/>
      <c r="F43" s="3"/>
    </row>
    <row r="44" spans="1:6" x14ac:dyDescent="0.25">
      <c r="A44" t="s">
        <v>67</v>
      </c>
      <c r="B44" s="3">
        <v>0.313</v>
      </c>
      <c r="C44" s="3">
        <v>0.188</v>
      </c>
      <c r="D44" s="3">
        <v>0</v>
      </c>
      <c r="E44" s="3"/>
      <c r="F44" s="3"/>
    </row>
    <row r="45" spans="1:6" x14ac:dyDescent="0.25">
      <c r="A45" t="s">
        <v>20</v>
      </c>
      <c r="B45" s="3">
        <v>0.4</v>
      </c>
      <c r="C45" s="3">
        <v>0.1</v>
      </c>
      <c r="D45" s="3">
        <v>0</v>
      </c>
      <c r="E45" s="3"/>
      <c r="F45" s="3"/>
    </row>
    <row r="46" spans="1:6" x14ac:dyDescent="0.25">
      <c r="A46" t="s">
        <v>22</v>
      </c>
      <c r="B46" s="3">
        <v>0.35699999999999998</v>
      </c>
      <c r="C46" s="3">
        <v>0.14299999999999999</v>
      </c>
      <c r="D46" s="3">
        <v>0</v>
      </c>
      <c r="E46" s="3"/>
      <c r="F46" s="3"/>
    </row>
    <row r="47" spans="1:6" x14ac:dyDescent="0.25">
      <c r="A47" t="s">
        <v>46</v>
      </c>
      <c r="B47" s="3">
        <v>0.379</v>
      </c>
      <c r="C47" s="3">
        <v>0.10299999999999999</v>
      </c>
      <c r="D47" s="3">
        <v>0</v>
      </c>
      <c r="E47" s="3"/>
      <c r="F47" s="3"/>
    </row>
    <row r="48" spans="1:6" x14ac:dyDescent="0.25">
      <c r="A48" t="s">
        <v>61</v>
      </c>
      <c r="B48" s="3">
        <v>0.35699999999999998</v>
      </c>
      <c r="C48" s="3">
        <v>0.125</v>
      </c>
      <c r="D48" s="3">
        <v>0</v>
      </c>
      <c r="E48" s="3"/>
      <c r="F48" s="3"/>
    </row>
    <row r="49" spans="1:6" x14ac:dyDescent="0.25">
      <c r="A49" t="s">
        <v>62</v>
      </c>
      <c r="B49" s="3">
        <v>0.32</v>
      </c>
      <c r="C49" s="3">
        <v>0.16</v>
      </c>
      <c r="D49" s="3">
        <v>0</v>
      </c>
      <c r="E49" s="3"/>
      <c r="F49" s="3"/>
    </row>
    <row r="50" spans="1:6" x14ac:dyDescent="0.25">
      <c r="A50" t="s">
        <v>38</v>
      </c>
      <c r="B50" s="3">
        <v>0.28100000000000003</v>
      </c>
      <c r="C50" s="3">
        <v>0.125</v>
      </c>
      <c r="D50" s="3">
        <v>6.3E-2</v>
      </c>
      <c r="E50" s="3"/>
      <c r="F50" s="3"/>
    </row>
    <row r="51" spans="1:6" x14ac:dyDescent="0.25">
      <c r="A51" t="s">
        <v>41</v>
      </c>
      <c r="B51" s="3">
        <v>0.4</v>
      </c>
      <c r="C51" s="3">
        <v>6.7000000000000004E-2</v>
      </c>
      <c r="D51" s="3">
        <v>0</v>
      </c>
      <c r="E51" s="3"/>
      <c r="F51" s="3"/>
    </row>
    <row r="52" spans="1:6" x14ac:dyDescent="0.25">
      <c r="A52" t="s">
        <v>79</v>
      </c>
      <c r="B52" s="3">
        <v>0.26700000000000002</v>
      </c>
      <c r="C52" s="3">
        <v>0.13300000000000001</v>
      </c>
      <c r="D52" s="3">
        <v>6.7000000000000004E-2</v>
      </c>
      <c r="E52" s="3"/>
      <c r="F52" s="3"/>
    </row>
    <row r="53" spans="1:6" x14ac:dyDescent="0.25">
      <c r="A53" t="s">
        <v>43</v>
      </c>
      <c r="B53" s="3">
        <v>0.27300000000000002</v>
      </c>
      <c r="C53" s="3">
        <v>9.0999999999999998E-2</v>
      </c>
      <c r="D53" s="3">
        <v>9.0999999999999998E-2</v>
      </c>
      <c r="E53" s="3"/>
      <c r="F53" s="3"/>
    </row>
    <row r="54" spans="1:6" x14ac:dyDescent="0.25">
      <c r="A54" t="s">
        <v>44</v>
      </c>
      <c r="B54" s="3">
        <v>0.255</v>
      </c>
      <c r="C54" s="3">
        <v>0.14899999999999999</v>
      </c>
      <c r="D54" s="3">
        <v>2.1000000000000001E-2</v>
      </c>
      <c r="E54" s="3"/>
      <c r="F54" s="3"/>
    </row>
    <row r="55" spans="1:6" x14ac:dyDescent="0.25">
      <c r="A55" t="s">
        <v>69</v>
      </c>
      <c r="B55" s="3">
        <v>0.41199999999999998</v>
      </c>
      <c r="C55" s="3">
        <v>0</v>
      </c>
      <c r="D55" s="3">
        <v>0</v>
      </c>
      <c r="E55" s="3"/>
      <c r="F55" s="3"/>
    </row>
    <row r="56" spans="1:6" x14ac:dyDescent="0.25">
      <c r="A56" t="s">
        <v>73</v>
      </c>
      <c r="B56" s="3">
        <v>0.308</v>
      </c>
      <c r="C56" s="3">
        <v>7.6999999999999999E-2</v>
      </c>
      <c r="D56" s="3">
        <v>0</v>
      </c>
      <c r="E56" s="3"/>
      <c r="F56" s="3"/>
    </row>
    <row r="57" spans="1:6" x14ac:dyDescent="0.25">
      <c r="A57" t="s">
        <v>66</v>
      </c>
      <c r="B57" s="3">
        <v>0.36799999999999999</v>
      </c>
      <c r="C57" s="3">
        <v>0</v>
      </c>
      <c r="D57" s="3">
        <v>0</v>
      </c>
      <c r="E57" s="3"/>
      <c r="F57" s="3"/>
    </row>
    <row r="58" spans="1:6" x14ac:dyDescent="0.25">
      <c r="A58" t="s">
        <v>82</v>
      </c>
      <c r="B58" s="3">
        <v>0.36399999999999999</v>
      </c>
      <c r="C58" s="3">
        <v>0</v>
      </c>
      <c r="D58" s="3">
        <v>0</v>
      </c>
      <c r="E58" s="3"/>
      <c r="F58" s="3"/>
    </row>
    <row r="59" spans="1:6" x14ac:dyDescent="0.25">
      <c r="A59" t="s">
        <v>71</v>
      </c>
      <c r="B59" s="3">
        <v>0.314</v>
      </c>
      <c r="C59" s="3">
        <v>3.7999999999999999E-2</v>
      </c>
      <c r="D59" s="3">
        <v>0</v>
      </c>
      <c r="E59" s="3"/>
      <c r="F59" s="3"/>
    </row>
    <row r="60" spans="1:6" x14ac:dyDescent="0.25">
      <c r="A60" t="s">
        <v>93</v>
      </c>
      <c r="B60" s="3">
        <v>0.111</v>
      </c>
      <c r="C60" s="3">
        <v>0.16700000000000001</v>
      </c>
      <c r="D60" s="3">
        <v>5.6000000000000001E-2</v>
      </c>
      <c r="E60" s="3"/>
      <c r="F60" s="3"/>
    </row>
    <row r="61" spans="1:6" x14ac:dyDescent="0.25">
      <c r="B61" s="143" t="s">
        <v>1035</v>
      </c>
      <c r="C61" s="143" t="s">
        <v>1036</v>
      </c>
      <c r="D61" s="143" t="s">
        <v>1037</v>
      </c>
      <c r="E61" s="3"/>
      <c r="F61" s="3"/>
    </row>
    <row r="62" spans="1:6" x14ac:dyDescent="0.25">
      <c r="A62" t="s">
        <v>30</v>
      </c>
      <c r="B62" s="3">
        <v>0.25</v>
      </c>
      <c r="C62" s="3">
        <v>8.3000000000000004E-2</v>
      </c>
      <c r="D62" s="3">
        <v>0</v>
      </c>
      <c r="E62" s="3"/>
      <c r="F62" s="3"/>
    </row>
    <row r="63" spans="1:6" x14ac:dyDescent="0.25">
      <c r="A63" t="s">
        <v>84</v>
      </c>
      <c r="B63" s="3">
        <v>0.33300000000000002</v>
      </c>
      <c r="C63" s="3">
        <v>0</v>
      </c>
      <c r="D63" s="3">
        <v>0</v>
      </c>
      <c r="E63" s="3"/>
      <c r="F63" s="3"/>
    </row>
    <row r="64" spans="1:6" x14ac:dyDescent="0.25">
      <c r="A64" t="s">
        <v>68</v>
      </c>
      <c r="B64" s="3">
        <v>0.26700000000000002</v>
      </c>
      <c r="C64" s="3">
        <v>0.06</v>
      </c>
      <c r="D64" s="3">
        <v>0</v>
      </c>
      <c r="E64" s="3"/>
      <c r="F64" s="3"/>
    </row>
    <row r="65" spans="1:6" x14ac:dyDescent="0.25">
      <c r="A65" t="s">
        <v>32</v>
      </c>
      <c r="B65" s="3">
        <v>0.3</v>
      </c>
      <c r="C65" s="3">
        <v>2.5000000000000001E-2</v>
      </c>
      <c r="D65" s="3">
        <v>0</v>
      </c>
      <c r="E65" s="3"/>
      <c r="F65" s="3"/>
    </row>
    <row r="66" spans="1:6" x14ac:dyDescent="0.25">
      <c r="A66" t="s">
        <v>40</v>
      </c>
      <c r="B66" s="3">
        <v>0.25800000000000001</v>
      </c>
      <c r="C66" s="3">
        <v>6.5000000000000002E-2</v>
      </c>
      <c r="D66" s="3">
        <v>0</v>
      </c>
      <c r="E66" s="3"/>
      <c r="F66" s="3"/>
    </row>
    <row r="67" spans="1:6" x14ac:dyDescent="0.25">
      <c r="A67" t="s">
        <v>98</v>
      </c>
      <c r="B67" s="3">
        <v>0.25</v>
      </c>
      <c r="C67" s="3">
        <v>3.5999999999999997E-2</v>
      </c>
      <c r="D67" s="3">
        <v>0</v>
      </c>
      <c r="E67" s="3"/>
      <c r="F67" s="3"/>
    </row>
    <row r="68" spans="1:6" x14ac:dyDescent="0.25">
      <c r="A68" t="s">
        <v>28</v>
      </c>
      <c r="B68" s="3">
        <v>0.20699999999999999</v>
      </c>
      <c r="C68" s="3">
        <v>6.9000000000000006E-2</v>
      </c>
      <c r="D68" s="3">
        <v>0</v>
      </c>
      <c r="E68" s="3"/>
      <c r="F68" s="3"/>
    </row>
    <row r="69" spans="1:6" x14ac:dyDescent="0.25">
      <c r="A69" t="s">
        <v>36</v>
      </c>
      <c r="B69" s="3">
        <v>0.27300000000000002</v>
      </c>
      <c r="C69" s="3">
        <v>0</v>
      </c>
      <c r="D69" s="3">
        <v>0</v>
      </c>
      <c r="E69" s="3"/>
      <c r="F69" s="3"/>
    </row>
    <row r="70" spans="1:6" x14ac:dyDescent="0.25">
      <c r="A70" t="s">
        <v>64</v>
      </c>
      <c r="B70" s="3">
        <v>0.16700000000000001</v>
      </c>
      <c r="C70" s="3">
        <v>8.3000000000000004E-2</v>
      </c>
      <c r="D70" s="3">
        <v>0</v>
      </c>
      <c r="E70" s="3"/>
      <c r="F70" s="3"/>
    </row>
    <row r="71" spans="1:6" x14ac:dyDescent="0.25">
      <c r="A71" t="s">
        <v>87</v>
      </c>
      <c r="B71" s="3">
        <v>0.23100000000000001</v>
      </c>
      <c r="C71" s="3">
        <v>0</v>
      </c>
      <c r="D71" s="3">
        <v>0</v>
      </c>
      <c r="E71" s="3"/>
      <c r="F71" s="3"/>
    </row>
    <row r="72" spans="1:6" x14ac:dyDescent="0.25">
      <c r="A72" t="s">
        <v>95</v>
      </c>
      <c r="B72" s="3">
        <v>0.2</v>
      </c>
      <c r="C72" s="3">
        <v>0</v>
      </c>
      <c r="D72" s="3">
        <v>0</v>
      </c>
      <c r="E72" s="3"/>
      <c r="F72" s="3"/>
    </row>
    <row r="73" spans="1:6" x14ac:dyDescent="0.25">
      <c r="A73" t="s">
        <v>27</v>
      </c>
      <c r="B73" s="3">
        <v>0.188</v>
      </c>
      <c r="C73" s="3">
        <v>0</v>
      </c>
      <c r="D73" s="3">
        <v>0</v>
      </c>
      <c r="E73" s="3"/>
      <c r="F73" s="3"/>
    </row>
    <row r="74" spans="1:6" x14ac:dyDescent="0.25">
      <c r="A74" t="s">
        <v>60</v>
      </c>
      <c r="B74" s="3">
        <v>0.16300000000000001</v>
      </c>
      <c r="C74" s="3">
        <v>2.1999999999999999E-2</v>
      </c>
      <c r="D74" s="3">
        <v>0</v>
      </c>
      <c r="E74" s="3"/>
      <c r="F74" s="3"/>
    </row>
    <row r="75" spans="1:6" x14ac:dyDescent="0.25">
      <c r="A75" t="s">
        <v>99</v>
      </c>
      <c r="B75" s="3">
        <v>0.182</v>
      </c>
      <c r="C75" s="3">
        <v>0</v>
      </c>
      <c r="D75" s="3">
        <v>0</v>
      </c>
      <c r="E75" s="3"/>
      <c r="F75" s="3"/>
    </row>
    <row r="76" spans="1:6" x14ac:dyDescent="0.25">
      <c r="A76" t="s">
        <v>86</v>
      </c>
      <c r="B76" s="3">
        <v>0.11799999999999999</v>
      </c>
      <c r="C76" s="3">
        <v>5.8999999999999997E-2</v>
      </c>
      <c r="D76" s="3">
        <v>0</v>
      </c>
      <c r="E76" s="3"/>
      <c r="F76" s="3"/>
    </row>
    <row r="77" spans="1:6" x14ac:dyDescent="0.25">
      <c r="A77" t="s">
        <v>91</v>
      </c>
      <c r="B77" s="3">
        <v>0.16700000000000001</v>
      </c>
      <c r="C77" s="3">
        <v>0</v>
      </c>
      <c r="D77" s="3">
        <v>0</v>
      </c>
      <c r="E77" s="3"/>
      <c r="F77" s="3"/>
    </row>
    <row r="78" spans="1:6" x14ac:dyDescent="0.25">
      <c r="A78" t="s">
        <v>264</v>
      </c>
      <c r="B78" s="3">
        <v>0.13400000000000001</v>
      </c>
      <c r="C78" s="3">
        <v>0</v>
      </c>
      <c r="D78" s="3">
        <v>1.4999999999999999E-2</v>
      </c>
      <c r="E78" s="3"/>
      <c r="F78" s="3"/>
    </row>
    <row r="79" spans="1:6" x14ac:dyDescent="0.25">
      <c r="A79" t="s">
        <v>70</v>
      </c>
      <c r="B79" s="3">
        <v>0.14299999999999999</v>
      </c>
      <c r="C79" s="3">
        <v>0</v>
      </c>
      <c r="D79" s="3">
        <v>0</v>
      </c>
      <c r="E79" s="3"/>
      <c r="F79" s="3"/>
    </row>
    <row r="80" spans="1:6" x14ac:dyDescent="0.25">
      <c r="A80" t="s">
        <v>96</v>
      </c>
      <c r="B80" s="3">
        <v>0.13800000000000001</v>
      </c>
      <c r="C80" s="3">
        <v>0</v>
      </c>
      <c r="D80" s="3">
        <v>0</v>
      </c>
      <c r="E80" s="3"/>
      <c r="F80" s="3"/>
    </row>
    <row r="81" spans="1:6" x14ac:dyDescent="0.25">
      <c r="A81" t="s">
        <v>240</v>
      </c>
      <c r="B81" s="3">
        <v>6.3E-2</v>
      </c>
      <c r="C81" s="3">
        <v>4.3999999999999997E-2</v>
      </c>
      <c r="D81" s="3">
        <v>6.0000000000000001E-3</v>
      </c>
      <c r="E81" s="3"/>
      <c r="F81" s="3"/>
    </row>
    <row r="82" spans="1:6" x14ac:dyDescent="0.25">
      <c r="A82" t="s">
        <v>300</v>
      </c>
      <c r="B82" s="3">
        <v>8.8999999999999996E-2</v>
      </c>
      <c r="C82" s="3">
        <v>0</v>
      </c>
      <c r="D82" s="3">
        <v>2.1999999999999999E-2</v>
      </c>
      <c r="E82" s="3"/>
      <c r="F82" s="3"/>
    </row>
    <row r="83" spans="1:6" x14ac:dyDescent="0.25">
      <c r="A83" t="s">
        <v>230</v>
      </c>
      <c r="B83" s="3">
        <v>0.1</v>
      </c>
      <c r="C83" s="3">
        <v>0</v>
      </c>
      <c r="D83" s="3">
        <v>0</v>
      </c>
      <c r="E83" s="3"/>
      <c r="F83" s="3"/>
    </row>
    <row r="84" spans="1:6" x14ac:dyDescent="0.25">
      <c r="A84" t="s">
        <v>309</v>
      </c>
      <c r="B84" s="3">
        <v>0.1</v>
      </c>
      <c r="C84" s="3">
        <v>0</v>
      </c>
      <c r="D84" s="3">
        <v>0</v>
      </c>
      <c r="E84" s="3"/>
      <c r="F84" s="3"/>
    </row>
    <row r="85" spans="1:6" x14ac:dyDescent="0.25">
      <c r="A85" t="s">
        <v>92</v>
      </c>
      <c r="B85" s="3">
        <v>0.1</v>
      </c>
      <c r="C85" s="3">
        <v>0</v>
      </c>
      <c r="D85" s="3">
        <v>0</v>
      </c>
      <c r="E85" s="3"/>
      <c r="F85" s="3"/>
    </row>
    <row r="86" spans="1:6" x14ac:dyDescent="0.25">
      <c r="A86" t="s">
        <v>207</v>
      </c>
      <c r="B86" s="3">
        <v>9.5000000000000001E-2</v>
      </c>
      <c r="C86" s="3">
        <v>0</v>
      </c>
      <c r="D86" s="3">
        <v>0</v>
      </c>
      <c r="E86" s="3"/>
      <c r="F86" s="3"/>
    </row>
    <row r="87" spans="1:6" x14ac:dyDescent="0.25">
      <c r="A87" t="s">
        <v>23</v>
      </c>
      <c r="B87" s="3">
        <v>6.0999999999999999E-2</v>
      </c>
      <c r="C87" s="3">
        <v>0.03</v>
      </c>
      <c r="D87" s="3">
        <v>0</v>
      </c>
      <c r="E87" s="3"/>
      <c r="F87" s="3"/>
    </row>
    <row r="88" spans="1:6" x14ac:dyDescent="0.25">
      <c r="A88" t="s">
        <v>235</v>
      </c>
      <c r="B88" s="3">
        <v>7.0000000000000007E-2</v>
      </c>
      <c r="C88" s="3">
        <v>1.2E-2</v>
      </c>
      <c r="D88" s="3">
        <v>0</v>
      </c>
      <c r="E88" s="3"/>
      <c r="F88" s="3"/>
    </row>
    <row r="89" spans="1:6" x14ac:dyDescent="0.25">
      <c r="A89" t="s">
        <v>269</v>
      </c>
      <c r="B89" s="3">
        <v>6.3E-2</v>
      </c>
      <c r="C89" s="3">
        <v>1.6E-2</v>
      </c>
      <c r="D89" s="3">
        <v>0</v>
      </c>
      <c r="E89" s="3"/>
      <c r="F89" s="3"/>
    </row>
    <row r="90" spans="1:6" x14ac:dyDescent="0.25">
      <c r="A90" t="s">
        <v>211</v>
      </c>
      <c r="B90" s="3">
        <v>7.8E-2</v>
      </c>
      <c r="C90" s="3">
        <v>0</v>
      </c>
      <c r="D90" s="3">
        <v>0</v>
      </c>
      <c r="E90" s="3"/>
      <c r="F90" s="3"/>
    </row>
    <row r="91" spans="1:6" x14ac:dyDescent="0.25">
      <c r="A91" t="s">
        <v>677</v>
      </c>
      <c r="B91" s="3">
        <v>7.8E-2</v>
      </c>
      <c r="C91" s="3">
        <v>0</v>
      </c>
      <c r="D91" s="3">
        <v>0</v>
      </c>
      <c r="E91" s="3"/>
      <c r="F91" s="3"/>
    </row>
    <row r="92" spans="1:6" x14ac:dyDescent="0.25">
      <c r="A92" t="s">
        <v>339</v>
      </c>
      <c r="B92" s="3">
        <v>3.5999999999999997E-2</v>
      </c>
      <c r="C92" s="3">
        <v>3.5999999999999997E-2</v>
      </c>
      <c r="D92" s="3">
        <v>0</v>
      </c>
      <c r="E92" s="3"/>
      <c r="F92" s="3"/>
    </row>
    <row r="93" spans="1:6" x14ac:dyDescent="0.25">
      <c r="A93" t="s">
        <v>90</v>
      </c>
      <c r="B93" s="3">
        <v>7.0999999999999994E-2</v>
      </c>
      <c r="C93" s="3">
        <v>0</v>
      </c>
      <c r="D93" s="3">
        <v>0</v>
      </c>
      <c r="E93" s="3"/>
      <c r="F93" s="3"/>
    </row>
    <row r="94" spans="1:6" x14ac:dyDescent="0.25">
      <c r="A94" t="s">
        <v>324</v>
      </c>
      <c r="B94" s="3">
        <v>7.0000000000000007E-2</v>
      </c>
      <c r="C94" s="3">
        <v>0</v>
      </c>
      <c r="D94" s="3">
        <v>0</v>
      </c>
      <c r="E94" s="3"/>
      <c r="F94" s="3"/>
    </row>
    <row r="95" spans="1:6" x14ac:dyDescent="0.25">
      <c r="A95" t="s">
        <v>349</v>
      </c>
      <c r="B95" s="3">
        <v>0.06</v>
      </c>
      <c r="C95" s="3">
        <v>0.01</v>
      </c>
      <c r="D95" s="3">
        <v>0</v>
      </c>
      <c r="E95" s="3"/>
      <c r="F95" s="3"/>
    </row>
    <row r="96" spans="1:6" x14ac:dyDescent="0.25">
      <c r="A96" t="s">
        <v>202</v>
      </c>
      <c r="B96" s="3">
        <v>6.2E-2</v>
      </c>
      <c r="C96" s="3">
        <v>5.0000000000000001E-3</v>
      </c>
      <c r="D96" s="3">
        <v>0</v>
      </c>
      <c r="E96" s="3"/>
      <c r="F96" s="3"/>
    </row>
    <row r="97" spans="1:6" x14ac:dyDescent="0.25">
      <c r="A97" t="s">
        <v>254</v>
      </c>
      <c r="B97" s="3">
        <v>6.7000000000000004E-2</v>
      </c>
      <c r="C97" s="3">
        <v>0</v>
      </c>
      <c r="D97" s="3">
        <v>0</v>
      </c>
      <c r="E97" s="3"/>
      <c r="F97" s="3"/>
    </row>
    <row r="98" spans="1:6" x14ac:dyDescent="0.25">
      <c r="A98" t="s">
        <v>89</v>
      </c>
      <c r="B98" s="3">
        <v>6.7000000000000004E-2</v>
      </c>
      <c r="C98" s="3">
        <v>0</v>
      </c>
      <c r="D98" s="3">
        <v>0</v>
      </c>
      <c r="E98" s="3"/>
      <c r="F98" s="3"/>
    </row>
    <row r="99" spans="1:6" x14ac:dyDescent="0.25">
      <c r="A99" t="s">
        <v>290</v>
      </c>
      <c r="B99" s="3">
        <v>4.2999999999999997E-2</v>
      </c>
      <c r="C99" s="3">
        <v>0</v>
      </c>
      <c r="D99" s="3">
        <v>2.1999999999999999E-2</v>
      </c>
      <c r="E99" s="3"/>
      <c r="F99" s="3"/>
    </row>
    <row r="100" spans="1:6" x14ac:dyDescent="0.25">
      <c r="A100" t="s">
        <v>274</v>
      </c>
      <c r="B100" s="3">
        <v>6.4000000000000001E-2</v>
      </c>
      <c r="C100" s="3">
        <v>0</v>
      </c>
      <c r="D100" s="3">
        <v>0</v>
      </c>
      <c r="E100" s="3"/>
      <c r="F100" s="3"/>
    </row>
    <row r="101" spans="1:6" x14ac:dyDescent="0.25">
      <c r="A101" t="s">
        <v>329</v>
      </c>
      <c r="B101" s="3">
        <v>5.6000000000000001E-2</v>
      </c>
      <c r="C101" s="3">
        <v>0</v>
      </c>
      <c r="D101" s="3">
        <v>0</v>
      </c>
      <c r="E101" s="3"/>
      <c r="F101" s="3"/>
    </row>
    <row r="102" spans="1:6" x14ac:dyDescent="0.25">
      <c r="A102" t="s">
        <v>225</v>
      </c>
      <c r="B102" s="3">
        <v>5.3999999999999999E-2</v>
      </c>
      <c r="C102" s="3">
        <v>0</v>
      </c>
      <c r="D102" s="3">
        <v>0</v>
      </c>
      <c r="E102" s="3"/>
      <c r="F102" s="3"/>
    </row>
    <row r="103" spans="1:6" x14ac:dyDescent="0.25">
      <c r="A103" t="s">
        <v>244</v>
      </c>
      <c r="B103" s="3">
        <v>5.3999999999999999E-2</v>
      </c>
      <c r="C103" s="3">
        <v>0</v>
      </c>
      <c r="D103" s="3">
        <v>0</v>
      </c>
      <c r="E103" s="3"/>
      <c r="F103" s="3"/>
    </row>
    <row r="104" spans="1:6" x14ac:dyDescent="0.25">
      <c r="A104" t="s">
        <v>334</v>
      </c>
      <c r="B104" s="3">
        <v>0.05</v>
      </c>
      <c r="C104" s="3">
        <v>0</v>
      </c>
      <c r="D104" s="3">
        <v>0</v>
      </c>
      <c r="E104" s="3"/>
      <c r="F104" s="3"/>
    </row>
    <row r="105" spans="1:6" x14ac:dyDescent="0.25">
      <c r="A105" s="143" t="s">
        <v>1026</v>
      </c>
      <c r="B105" s="3">
        <v>3.6999999999999998E-2</v>
      </c>
      <c r="C105" s="3">
        <v>1.2E-2</v>
      </c>
      <c r="D105" s="3">
        <v>0</v>
      </c>
      <c r="E105" s="3"/>
    </row>
    <row r="106" spans="1:6" x14ac:dyDescent="0.25">
      <c r="A106" t="s">
        <v>344</v>
      </c>
      <c r="B106" s="3">
        <v>4.8000000000000001E-2</v>
      </c>
      <c r="C106" s="3">
        <v>0</v>
      </c>
      <c r="D106" s="3">
        <v>0</v>
      </c>
      <c r="E106" s="3"/>
    </row>
    <row r="107" spans="1:6" x14ac:dyDescent="0.25">
      <c r="A107" t="s">
        <v>314</v>
      </c>
      <c r="B107" s="3">
        <v>4.7E-2</v>
      </c>
      <c r="C107" s="3">
        <v>0</v>
      </c>
      <c r="D107" s="3">
        <v>0</v>
      </c>
      <c r="E107" s="3"/>
    </row>
    <row r="108" spans="1:6" x14ac:dyDescent="0.25">
      <c r="A108" t="s">
        <v>319</v>
      </c>
      <c r="B108" s="3">
        <v>4.7E-2</v>
      </c>
      <c r="C108" s="3">
        <v>0</v>
      </c>
      <c r="D108" s="3">
        <v>0</v>
      </c>
      <c r="E108" s="3"/>
    </row>
    <row r="109" spans="1:6" x14ac:dyDescent="0.25">
      <c r="A109" t="s">
        <v>85</v>
      </c>
      <c r="B109" s="3">
        <v>4.2999999999999997E-2</v>
      </c>
      <c r="C109" s="3">
        <v>0</v>
      </c>
      <c r="D109" s="3">
        <v>0</v>
      </c>
      <c r="E109" s="3"/>
    </row>
    <row r="110" spans="1:6" x14ac:dyDescent="0.25">
      <c r="A110" t="s">
        <v>279</v>
      </c>
      <c r="B110" s="3">
        <v>3.7999999999999999E-2</v>
      </c>
      <c r="C110" s="3">
        <v>0</v>
      </c>
      <c r="D110" s="3">
        <v>0</v>
      </c>
      <c r="E110" s="3"/>
    </row>
    <row r="111" spans="1:6" x14ac:dyDescent="0.25">
      <c r="A111" t="s">
        <v>197</v>
      </c>
      <c r="B111" s="3">
        <v>3.6999999999999998E-2</v>
      </c>
      <c r="C111" s="3">
        <v>0</v>
      </c>
      <c r="D111" s="3">
        <v>0</v>
      </c>
      <c r="E111" s="3"/>
    </row>
    <row r="112" spans="1:6" x14ac:dyDescent="0.25">
      <c r="A112" t="s">
        <v>259</v>
      </c>
      <c r="B112" s="3">
        <v>3.5000000000000003E-2</v>
      </c>
      <c r="C112" s="3">
        <v>0</v>
      </c>
      <c r="D112" s="3">
        <v>0</v>
      </c>
      <c r="E112" s="3"/>
    </row>
    <row r="113" spans="1:5" x14ac:dyDescent="0.25">
      <c r="A113" t="s">
        <v>295</v>
      </c>
      <c r="B113" s="3">
        <v>3.1E-2</v>
      </c>
      <c r="C113" s="3">
        <v>0</v>
      </c>
      <c r="D113" s="3">
        <v>0</v>
      </c>
      <c r="E113" s="3"/>
    </row>
    <row r="114" spans="1:5" x14ac:dyDescent="0.25">
      <c r="A114" t="s">
        <v>97</v>
      </c>
      <c r="B114" s="3">
        <v>2.5999999999999999E-2</v>
      </c>
      <c r="C114" s="3">
        <v>0</v>
      </c>
      <c r="D114" s="3">
        <v>0</v>
      </c>
      <c r="E114" s="3"/>
    </row>
    <row r="115" spans="1:5" x14ac:dyDescent="0.25">
      <c r="A115" t="s">
        <v>249</v>
      </c>
      <c r="B115" s="3">
        <v>2.1000000000000001E-2</v>
      </c>
      <c r="C115" s="3">
        <v>0</v>
      </c>
      <c r="D115" s="3">
        <v>0</v>
      </c>
      <c r="E115" s="3"/>
    </row>
    <row r="116" spans="1:5" x14ac:dyDescent="0.25">
      <c r="A116" t="s">
        <v>305</v>
      </c>
      <c r="B116" s="3">
        <v>0.02</v>
      </c>
      <c r="C116" s="3">
        <v>0</v>
      </c>
      <c r="D116" s="3">
        <v>0</v>
      </c>
      <c r="E116" s="3"/>
    </row>
    <row r="117" spans="1:5" x14ac:dyDescent="0.25">
      <c r="A117" t="s">
        <v>285</v>
      </c>
      <c r="B117" s="3">
        <v>0</v>
      </c>
      <c r="C117" s="3">
        <v>0</v>
      </c>
      <c r="D117" s="3">
        <v>0</v>
      </c>
      <c r="E117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showGridLines="0" zoomScale="60" zoomScaleNormal="60" workbookViewId="0">
      <selection activeCell="R16" sqref="R16"/>
    </sheetView>
  </sheetViews>
  <sheetFormatPr defaultColWidth="9.109375" defaultRowHeight="13.2" x14ac:dyDescent="0.25"/>
  <cols>
    <col min="1" max="1" width="20.44140625" customWidth="1"/>
    <col min="2" max="2" width="23.44140625" customWidth="1"/>
    <col min="3" max="7" width="16.88671875" customWidth="1"/>
    <col min="8" max="12" width="13.6640625" style="76" customWidth="1"/>
    <col min="13" max="15" width="9.109375" style="76"/>
  </cols>
  <sheetData>
    <row r="1" spans="1:12" ht="15" customHeight="1" thickTop="1" thickBot="1" x14ac:dyDescent="0.3">
      <c r="B1" s="126"/>
      <c r="C1" s="126"/>
      <c r="D1" s="127" t="s">
        <v>992</v>
      </c>
      <c r="E1" s="127"/>
      <c r="F1" s="127"/>
      <c r="G1" s="127"/>
      <c r="I1" s="119"/>
      <c r="J1" s="119"/>
    </row>
    <row r="2" spans="1:12" ht="15" customHeight="1" x14ac:dyDescent="0.25">
      <c r="B2" s="60"/>
      <c r="C2" s="60"/>
      <c r="D2" s="60"/>
      <c r="E2" s="60"/>
      <c r="F2" s="60"/>
      <c r="G2" s="60"/>
    </row>
    <row r="3" spans="1:12" ht="15" customHeight="1" x14ac:dyDescent="0.25">
      <c r="B3" s="119" t="s">
        <v>933</v>
      </c>
      <c r="C3" s="60"/>
      <c r="D3" s="60"/>
      <c r="E3" s="119" t="s">
        <v>934</v>
      </c>
      <c r="F3" s="60"/>
      <c r="G3" s="60"/>
    </row>
    <row r="4" spans="1:12" ht="11.25" customHeight="1" x14ac:dyDescent="0.25">
      <c r="B4" s="119" t="s">
        <v>935</v>
      </c>
      <c r="C4" s="60"/>
      <c r="D4" s="60"/>
      <c r="E4" s="119" t="s">
        <v>936</v>
      </c>
      <c r="F4" s="60"/>
      <c r="G4" s="60"/>
    </row>
    <row r="5" spans="1:12" ht="11.25" customHeight="1" thickBot="1" x14ac:dyDescent="0.3">
      <c r="B5" s="60"/>
      <c r="C5" s="119" t="s">
        <v>937</v>
      </c>
      <c r="D5" s="60"/>
      <c r="E5" s="60"/>
      <c r="F5" s="60"/>
      <c r="G5" s="60"/>
      <c r="K5" s="204"/>
      <c r="L5" s="204"/>
    </row>
    <row r="6" spans="1:12" ht="13.8" thickBot="1" x14ac:dyDescent="0.3">
      <c r="B6" s="11" t="s">
        <v>938</v>
      </c>
      <c r="C6" s="122">
        <v>1</v>
      </c>
      <c r="D6" s="122">
        <v>2</v>
      </c>
      <c r="E6" s="122">
        <v>3</v>
      </c>
      <c r="F6" s="122">
        <v>4</v>
      </c>
      <c r="G6" s="122">
        <v>5</v>
      </c>
      <c r="I6" s="123"/>
      <c r="J6" s="123"/>
      <c r="K6" s="206"/>
      <c r="L6" s="206"/>
    </row>
    <row r="7" spans="1:12" ht="27.75" customHeight="1" x14ac:dyDescent="0.25">
      <c r="A7" s="176" t="s">
        <v>684</v>
      </c>
      <c r="B7" t="s">
        <v>197</v>
      </c>
      <c r="C7" s="148">
        <v>0.27400000000000002</v>
      </c>
      <c r="D7" s="148">
        <v>0.51600000000000001</v>
      </c>
      <c r="E7" s="148">
        <v>0.19400000000000001</v>
      </c>
      <c r="F7" s="148">
        <v>1.6E-2</v>
      </c>
      <c r="G7" s="148">
        <v>0</v>
      </c>
      <c r="K7" s="209"/>
      <c r="L7" s="209"/>
    </row>
    <row r="8" spans="1:12" ht="27.75" customHeight="1" x14ac:dyDescent="0.25">
      <c r="A8" s="177"/>
      <c r="B8" t="s">
        <v>202</v>
      </c>
      <c r="C8" s="148">
        <v>8.6999999999999994E-2</v>
      </c>
      <c r="D8" s="148">
        <v>0.29099999999999998</v>
      </c>
      <c r="E8" s="148">
        <v>0.40300000000000002</v>
      </c>
      <c r="F8" s="148">
        <v>0.189</v>
      </c>
      <c r="G8" s="148">
        <v>2.9000000000000001E-2</v>
      </c>
      <c r="K8" s="209"/>
      <c r="L8" s="209"/>
    </row>
    <row r="9" spans="1:12" ht="27.75" customHeight="1" x14ac:dyDescent="0.25">
      <c r="A9" s="177"/>
      <c r="B9" t="s">
        <v>207</v>
      </c>
      <c r="C9" s="148">
        <v>0.182</v>
      </c>
      <c r="D9" s="148">
        <v>0.53400000000000003</v>
      </c>
      <c r="E9" s="148">
        <v>0.17</v>
      </c>
      <c r="F9" s="148">
        <v>9.0999999999999998E-2</v>
      </c>
      <c r="G9" s="148">
        <v>2.3E-2</v>
      </c>
      <c r="K9" s="209"/>
      <c r="L9" s="209"/>
    </row>
    <row r="10" spans="1:12" ht="27.75" customHeight="1" x14ac:dyDescent="0.25">
      <c r="A10" s="177"/>
      <c r="B10" t="s">
        <v>211</v>
      </c>
      <c r="C10" s="148">
        <v>0.27700000000000002</v>
      </c>
      <c r="D10" s="148">
        <v>0.53800000000000003</v>
      </c>
      <c r="E10" s="148">
        <v>0.154</v>
      </c>
      <c r="F10" s="148">
        <v>1.4999999999999999E-2</v>
      </c>
      <c r="G10" s="148">
        <v>1.4999999999999999E-2</v>
      </c>
      <c r="K10" s="209"/>
      <c r="L10" s="209"/>
    </row>
    <row r="11" spans="1:12" ht="27.75" customHeight="1" x14ac:dyDescent="0.25">
      <c r="A11" s="177"/>
      <c r="B11" t="s">
        <v>676</v>
      </c>
      <c r="C11" s="148">
        <v>0.27900000000000003</v>
      </c>
      <c r="D11" s="148">
        <v>0.51200000000000001</v>
      </c>
      <c r="E11" s="148">
        <v>0.16300000000000001</v>
      </c>
      <c r="F11" s="148">
        <v>4.7E-2</v>
      </c>
      <c r="G11" s="148">
        <v>0</v>
      </c>
      <c r="K11" s="209"/>
      <c r="L11" s="209"/>
    </row>
    <row r="12" spans="1:12" ht="27.75" customHeight="1" x14ac:dyDescent="0.25">
      <c r="A12" s="177"/>
      <c r="B12" t="s">
        <v>677</v>
      </c>
      <c r="C12" s="148">
        <v>0.06</v>
      </c>
      <c r="D12" s="148">
        <v>0.34899999999999998</v>
      </c>
      <c r="E12" s="148">
        <v>0.41</v>
      </c>
      <c r="F12" s="148">
        <v>0.157</v>
      </c>
      <c r="G12" s="148">
        <v>2.4E-2</v>
      </c>
      <c r="K12" s="209"/>
      <c r="L12" s="209"/>
    </row>
    <row r="13" spans="1:12" ht="27.75" customHeight="1" x14ac:dyDescent="0.25">
      <c r="A13" s="177"/>
      <c r="B13" t="s">
        <v>225</v>
      </c>
      <c r="C13" s="148">
        <v>2.7E-2</v>
      </c>
      <c r="D13" s="148">
        <v>0.73</v>
      </c>
      <c r="E13" s="148">
        <v>0.189</v>
      </c>
      <c r="F13" s="148">
        <v>2.7E-2</v>
      </c>
      <c r="G13" s="148">
        <v>2.7E-2</v>
      </c>
      <c r="K13" s="209"/>
      <c r="L13" s="209"/>
    </row>
    <row r="14" spans="1:12" ht="27.75" customHeight="1" x14ac:dyDescent="0.25">
      <c r="A14" s="177"/>
      <c r="B14" t="s">
        <v>230</v>
      </c>
      <c r="C14" s="148">
        <v>2.5000000000000001E-2</v>
      </c>
      <c r="D14" s="148">
        <v>0.50600000000000001</v>
      </c>
      <c r="E14" s="148">
        <v>0.35399999999999998</v>
      </c>
      <c r="F14" s="148">
        <v>0.10100000000000001</v>
      </c>
      <c r="G14" s="148">
        <v>1.2999999999999999E-2</v>
      </c>
      <c r="K14" s="209"/>
      <c r="L14" s="209"/>
    </row>
    <row r="15" spans="1:12" ht="27.75" customHeight="1" x14ac:dyDescent="0.25">
      <c r="A15" s="177"/>
      <c r="B15" t="s">
        <v>235</v>
      </c>
      <c r="C15" s="148">
        <v>0.115</v>
      </c>
      <c r="D15" s="148">
        <v>0.38800000000000001</v>
      </c>
      <c r="E15" s="148">
        <v>0.35499999999999998</v>
      </c>
      <c r="F15" s="148">
        <v>0.115</v>
      </c>
      <c r="G15" s="148">
        <v>2.7E-2</v>
      </c>
      <c r="K15" s="209"/>
      <c r="L15" s="209"/>
    </row>
    <row r="16" spans="1:12" ht="27.75" customHeight="1" x14ac:dyDescent="0.25">
      <c r="A16" s="177"/>
      <c r="B16" t="s">
        <v>240</v>
      </c>
      <c r="C16" s="148">
        <v>0.127</v>
      </c>
      <c r="D16" s="148">
        <v>0.39900000000000002</v>
      </c>
      <c r="E16" s="148">
        <v>0.249</v>
      </c>
      <c r="F16" s="148">
        <v>0.17299999999999999</v>
      </c>
      <c r="G16" s="148">
        <v>5.1999999999999998E-2</v>
      </c>
      <c r="K16" s="209"/>
      <c r="L16" s="209"/>
    </row>
    <row r="17" spans="1:12" ht="27.75" customHeight="1" x14ac:dyDescent="0.25">
      <c r="A17" s="177"/>
      <c r="B17" t="s">
        <v>244</v>
      </c>
      <c r="C17" s="148">
        <v>0.28899999999999998</v>
      </c>
      <c r="D17" s="148">
        <v>0.55400000000000005</v>
      </c>
      <c r="E17" s="148">
        <v>0.14499999999999999</v>
      </c>
      <c r="F17" s="148">
        <v>1.2E-2</v>
      </c>
      <c r="G17" s="148">
        <v>0</v>
      </c>
      <c r="K17" s="209"/>
      <c r="L17" s="209"/>
    </row>
    <row r="18" spans="1:12" ht="27.75" customHeight="1" thickBot="1" x14ac:dyDescent="0.3">
      <c r="A18" s="178"/>
      <c r="B18" t="s">
        <v>249</v>
      </c>
      <c r="C18" s="148">
        <v>0.16500000000000001</v>
      </c>
      <c r="D18" s="148">
        <v>0.52400000000000002</v>
      </c>
      <c r="E18" s="148">
        <v>0.26200000000000001</v>
      </c>
      <c r="F18" s="148">
        <v>3.9E-2</v>
      </c>
      <c r="G18" s="148">
        <v>0.01</v>
      </c>
      <c r="K18" s="209"/>
      <c r="L18" s="209"/>
    </row>
    <row r="19" spans="1:12" ht="27.75" customHeight="1" x14ac:dyDescent="0.25">
      <c r="A19" s="179" t="s">
        <v>703</v>
      </c>
      <c r="B19" s="34" t="s">
        <v>254</v>
      </c>
      <c r="C19" s="150">
        <v>0.13700000000000001</v>
      </c>
      <c r="D19" s="150">
        <v>0.253</v>
      </c>
      <c r="E19" s="150">
        <v>0.432</v>
      </c>
      <c r="F19" s="150">
        <v>0.16800000000000001</v>
      </c>
      <c r="G19" s="150">
        <v>1.0999999999999999E-2</v>
      </c>
      <c r="K19" s="209"/>
      <c r="L19" s="209"/>
    </row>
    <row r="20" spans="1:12" ht="27.75" customHeight="1" x14ac:dyDescent="0.25">
      <c r="A20" s="180"/>
      <c r="B20" t="s">
        <v>259</v>
      </c>
      <c r="C20" s="148">
        <v>9.7000000000000003E-2</v>
      </c>
      <c r="D20" s="148">
        <v>0.38700000000000001</v>
      </c>
      <c r="E20" s="148">
        <v>0.43</v>
      </c>
      <c r="F20" s="148">
        <v>7.4999999999999997E-2</v>
      </c>
      <c r="G20" s="148">
        <v>1.0999999999999999E-2</v>
      </c>
      <c r="K20" s="209"/>
      <c r="L20" s="209"/>
    </row>
    <row r="21" spans="1:12" ht="27.75" customHeight="1" x14ac:dyDescent="0.25">
      <c r="A21" s="180"/>
      <c r="B21" t="s">
        <v>264</v>
      </c>
      <c r="C21" s="148">
        <v>0</v>
      </c>
      <c r="D21" s="148">
        <v>6.8000000000000005E-2</v>
      </c>
      <c r="E21" s="148">
        <v>0.32400000000000001</v>
      </c>
      <c r="F21" s="148">
        <v>0.35099999999999998</v>
      </c>
      <c r="G21" s="148">
        <v>0.25700000000000001</v>
      </c>
      <c r="K21" s="209"/>
      <c r="L21" s="209"/>
    </row>
    <row r="22" spans="1:12" ht="27.75" customHeight="1" x14ac:dyDescent="0.25">
      <c r="A22" s="180"/>
      <c r="B22" t="s">
        <v>269</v>
      </c>
      <c r="C22" s="148">
        <v>4.2999999999999997E-2</v>
      </c>
      <c r="D22" s="148">
        <v>0.23200000000000001</v>
      </c>
      <c r="E22" s="148">
        <v>0.39100000000000001</v>
      </c>
      <c r="F22" s="148">
        <v>0.26100000000000001</v>
      </c>
      <c r="G22" s="148">
        <v>7.1999999999999995E-2</v>
      </c>
      <c r="K22" s="209"/>
      <c r="L22" s="209"/>
    </row>
    <row r="23" spans="1:12" ht="27.75" customHeight="1" x14ac:dyDescent="0.25">
      <c r="A23" s="180"/>
      <c r="B23" t="s">
        <v>274</v>
      </c>
      <c r="C23" s="148">
        <v>3.7999999999999999E-2</v>
      </c>
      <c r="D23" s="148">
        <v>0.46200000000000002</v>
      </c>
      <c r="E23" s="148">
        <v>0.42299999999999999</v>
      </c>
      <c r="F23" s="148">
        <v>5.8000000000000003E-2</v>
      </c>
      <c r="G23" s="148">
        <v>1.9E-2</v>
      </c>
      <c r="K23" s="209"/>
      <c r="L23" s="209"/>
    </row>
    <row r="24" spans="1:12" ht="27.75" customHeight="1" x14ac:dyDescent="0.25">
      <c r="A24" s="180"/>
      <c r="B24" t="s">
        <v>279</v>
      </c>
      <c r="C24" s="148">
        <v>3.5999999999999997E-2</v>
      </c>
      <c r="D24" s="148">
        <v>0.42899999999999999</v>
      </c>
      <c r="E24" s="148">
        <v>0.42899999999999999</v>
      </c>
      <c r="F24" s="148">
        <v>0.107</v>
      </c>
      <c r="G24" s="148">
        <v>0</v>
      </c>
      <c r="K24" s="209"/>
      <c r="L24" s="209"/>
    </row>
    <row r="25" spans="1:12" ht="27.75" customHeight="1" x14ac:dyDescent="0.25">
      <c r="A25" s="180"/>
      <c r="B25" t="s">
        <v>285</v>
      </c>
      <c r="C25" s="148">
        <v>8.7999999999999995E-2</v>
      </c>
      <c r="D25" s="148">
        <v>0.35299999999999998</v>
      </c>
      <c r="E25" s="148">
        <v>0.41199999999999998</v>
      </c>
      <c r="F25" s="148">
        <v>0.14699999999999999</v>
      </c>
      <c r="G25" s="148">
        <v>0</v>
      </c>
      <c r="K25" s="209"/>
      <c r="L25" s="209"/>
    </row>
    <row r="26" spans="1:12" ht="27.75" customHeight="1" x14ac:dyDescent="0.25">
      <c r="A26" s="180"/>
      <c r="B26" t="s">
        <v>290</v>
      </c>
      <c r="C26" s="148">
        <v>0</v>
      </c>
      <c r="D26" s="148">
        <v>0.26</v>
      </c>
      <c r="E26" s="148">
        <v>0.32</v>
      </c>
      <c r="F26" s="148">
        <v>0.34</v>
      </c>
      <c r="G26" s="148">
        <v>0.08</v>
      </c>
      <c r="K26" s="209"/>
      <c r="L26" s="209"/>
    </row>
    <row r="27" spans="1:12" ht="27.75" customHeight="1" x14ac:dyDescent="0.25">
      <c r="A27" s="180"/>
      <c r="B27" t="s">
        <v>295</v>
      </c>
      <c r="C27" s="148">
        <v>0.23200000000000001</v>
      </c>
      <c r="D27" s="148">
        <v>0.44900000000000001</v>
      </c>
      <c r="E27" s="148">
        <v>0.26100000000000001</v>
      </c>
      <c r="F27" s="148">
        <v>5.8000000000000003E-2</v>
      </c>
      <c r="G27" s="148">
        <v>0</v>
      </c>
      <c r="K27" s="209"/>
      <c r="L27" s="209"/>
    </row>
    <row r="28" spans="1:12" ht="27.75" customHeight="1" x14ac:dyDescent="0.25">
      <c r="A28" s="180"/>
      <c r="B28" t="s">
        <v>300</v>
      </c>
      <c r="C28" s="148">
        <v>0.04</v>
      </c>
      <c r="D28" s="148">
        <v>0.4</v>
      </c>
      <c r="E28" s="148">
        <v>0.3</v>
      </c>
      <c r="F28" s="148">
        <v>0.24</v>
      </c>
      <c r="G28" s="148">
        <v>0.02</v>
      </c>
      <c r="K28" s="209"/>
      <c r="L28" s="209"/>
    </row>
    <row r="29" spans="1:12" ht="27.75" customHeight="1" x14ac:dyDescent="0.25">
      <c r="A29" s="180"/>
      <c r="B29" t="s">
        <v>305</v>
      </c>
      <c r="C29" s="148">
        <v>0.16400000000000001</v>
      </c>
      <c r="D29" s="148">
        <v>0.45500000000000002</v>
      </c>
      <c r="E29" s="148">
        <v>0.255</v>
      </c>
      <c r="F29" s="148">
        <v>0.109</v>
      </c>
      <c r="G29" s="148">
        <v>1.7999999999999999E-2</v>
      </c>
      <c r="K29" s="209"/>
      <c r="L29" s="209"/>
    </row>
    <row r="30" spans="1:12" ht="27.75" customHeight="1" x14ac:dyDescent="0.25">
      <c r="A30" s="180"/>
      <c r="B30" t="s">
        <v>309</v>
      </c>
      <c r="C30" s="148">
        <v>0</v>
      </c>
      <c r="D30" s="148">
        <v>0.16700000000000001</v>
      </c>
      <c r="E30" s="148">
        <v>0.40500000000000003</v>
      </c>
      <c r="F30" s="148">
        <v>0.33300000000000002</v>
      </c>
      <c r="G30" s="148">
        <v>9.5000000000000001E-2</v>
      </c>
      <c r="K30" s="209"/>
      <c r="L30" s="209"/>
    </row>
    <row r="31" spans="1:12" ht="27.75" customHeight="1" thickBot="1" x14ac:dyDescent="0.3">
      <c r="A31" s="181"/>
      <c r="B31" t="s">
        <v>314</v>
      </c>
      <c r="C31" s="148">
        <v>0.30399999999999999</v>
      </c>
      <c r="D31" s="148">
        <v>0.45700000000000002</v>
      </c>
      <c r="E31" s="148">
        <v>0.17399999999999999</v>
      </c>
      <c r="F31" s="148">
        <v>6.5000000000000002E-2</v>
      </c>
      <c r="G31" s="148">
        <v>0</v>
      </c>
      <c r="K31" s="209"/>
      <c r="L31" s="209"/>
    </row>
    <row r="32" spans="1:12" ht="27.75" customHeight="1" x14ac:dyDescent="0.25">
      <c r="A32" s="182" t="s">
        <v>714</v>
      </c>
      <c r="B32" s="34" t="s">
        <v>319</v>
      </c>
      <c r="C32" s="150">
        <v>5.6000000000000001E-2</v>
      </c>
      <c r="D32" s="150">
        <v>0.254</v>
      </c>
      <c r="E32" s="150">
        <v>0.46500000000000002</v>
      </c>
      <c r="F32" s="150">
        <v>0.21099999999999999</v>
      </c>
      <c r="G32" s="150">
        <v>1.4E-2</v>
      </c>
      <c r="K32" s="209"/>
      <c r="L32" s="209"/>
    </row>
    <row r="33" spans="1:12" ht="27.75" customHeight="1" x14ac:dyDescent="0.25">
      <c r="A33" s="177"/>
      <c r="B33" t="s">
        <v>324</v>
      </c>
      <c r="C33" s="148">
        <v>0.17399999999999999</v>
      </c>
      <c r="D33" s="148">
        <v>0.5</v>
      </c>
      <c r="E33" s="148">
        <v>0.217</v>
      </c>
      <c r="F33" s="148">
        <v>8.6999999999999994E-2</v>
      </c>
      <c r="G33" s="148">
        <v>2.1999999999999999E-2</v>
      </c>
      <c r="K33" s="209"/>
      <c r="L33" s="209"/>
    </row>
    <row r="34" spans="1:12" ht="27.75" customHeight="1" x14ac:dyDescent="0.25">
      <c r="A34" s="177"/>
      <c r="B34" t="s">
        <v>329</v>
      </c>
      <c r="C34" s="148">
        <v>8.5999999999999993E-2</v>
      </c>
      <c r="D34" s="148">
        <v>0.32100000000000001</v>
      </c>
      <c r="E34" s="148">
        <v>0.39500000000000002</v>
      </c>
      <c r="F34" s="148">
        <v>0.17299999999999999</v>
      </c>
      <c r="G34" s="148">
        <v>2.5000000000000001E-2</v>
      </c>
      <c r="K34" s="209"/>
      <c r="L34" s="209"/>
    </row>
    <row r="35" spans="1:12" ht="27.75" customHeight="1" x14ac:dyDescent="0.25">
      <c r="A35" s="177"/>
      <c r="B35" t="s">
        <v>334</v>
      </c>
      <c r="C35" s="148">
        <v>0.14099999999999999</v>
      </c>
      <c r="D35" s="148">
        <v>0.53100000000000003</v>
      </c>
      <c r="E35" s="148">
        <v>0.23400000000000001</v>
      </c>
      <c r="F35" s="148">
        <v>7.8E-2</v>
      </c>
      <c r="G35" s="148">
        <v>1.6E-2</v>
      </c>
      <c r="K35" s="209"/>
      <c r="L35" s="209"/>
    </row>
    <row r="36" spans="1:12" ht="27.75" customHeight="1" x14ac:dyDescent="0.25">
      <c r="A36" s="177"/>
      <c r="B36" t="s">
        <v>339</v>
      </c>
      <c r="C36" s="148">
        <v>0.13300000000000001</v>
      </c>
      <c r="D36" s="148">
        <v>0.33300000000000002</v>
      </c>
      <c r="E36" s="148">
        <v>0.23300000000000001</v>
      </c>
      <c r="F36" s="148">
        <v>0.26700000000000002</v>
      </c>
      <c r="G36" s="148">
        <v>3.3000000000000002E-2</v>
      </c>
      <c r="K36" s="209"/>
      <c r="L36" s="209"/>
    </row>
    <row r="37" spans="1:12" ht="27.75" customHeight="1" x14ac:dyDescent="0.25">
      <c r="A37" s="177"/>
      <c r="B37" t="s">
        <v>344</v>
      </c>
      <c r="C37" s="148">
        <v>7.0000000000000007E-2</v>
      </c>
      <c r="D37" s="148">
        <v>0.32600000000000001</v>
      </c>
      <c r="E37" s="148">
        <v>0.442</v>
      </c>
      <c r="F37" s="148">
        <v>0.11600000000000001</v>
      </c>
      <c r="G37" s="148">
        <v>4.7E-2</v>
      </c>
      <c r="K37" s="209"/>
      <c r="L37" s="209"/>
    </row>
    <row r="38" spans="1:12" ht="27.75" customHeight="1" thickBot="1" x14ac:dyDescent="0.3">
      <c r="A38" s="178"/>
      <c r="B38" t="s">
        <v>349</v>
      </c>
      <c r="C38" s="148">
        <v>0.28299999999999997</v>
      </c>
      <c r="D38" s="148">
        <v>0.47199999999999998</v>
      </c>
      <c r="E38" s="148">
        <v>0.217</v>
      </c>
      <c r="F38" s="148">
        <v>2.8000000000000001E-2</v>
      </c>
      <c r="G38" s="148">
        <v>0</v>
      </c>
      <c r="K38" s="209"/>
      <c r="L38" s="209"/>
    </row>
    <row r="39" spans="1:12" ht="27.75" customHeight="1" x14ac:dyDescent="0.25">
      <c r="A39" s="183" t="s">
        <v>721</v>
      </c>
      <c r="B39" s="34" t="s">
        <v>20</v>
      </c>
      <c r="C39" s="150">
        <v>0.1</v>
      </c>
      <c r="D39" s="150">
        <v>0.4</v>
      </c>
      <c r="E39" s="150">
        <v>0.5</v>
      </c>
      <c r="F39" s="150">
        <v>0</v>
      </c>
      <c r="G39" s="150">
        <v>0</v>
      </c>
      <c r="K39" s="209"/>
      <c r="L39" s="209"/>
    </row>
    <row r="40" spans="1:12" ht="27.75" customHeight="1" x14ac:dyDescent="0.25">
      <c r="A40" s="180"/>
      <c r="B40" t="s">
        <v>21</v>
      </c>
      <c r="C40" s="148">
        <v>1.7999999999999999E-2</v>
      </c>
      <c r="D40" s="148">
        <v>0.36799999999999999</v>
      </c>
      <c r="E40" s="148">
        <v>0.38600000000000001</v>
      </c>
      <c r="F40" s="148">
        <v>0.158</v>
      </c>
      <c r="G40" s="148">
        <v>7.0000000000000007E-2</v>
      </c>
      <c r="K40" s="209"/>
      <c r="L40" s="209"/>
    </row>
    <row r="41" spans="1:12" ht="27.75" customHeight="1" x14ac:dyDescent="0.25">
      <c r="A41" s="180"/>
      <c r="B41" t="s">
        <v>22</v>
      </c>
      <c r="C41" s="148">
        <v>0.14299999999999999</v>
      </c>
      <c r="D41" s="148">
        <v>0.5</v>
      </c>
      <c r="E41" s="148">
        <v>0.28599999999999998</v>
      </c>
      <c r="F41" s="148">
        <v>7.0999999999999994E-2</v>
      </c>
      <c r="G41" s="148">
        <v>0</v>
      </c>
      <c r="K41" s="209"/>
      <c r="L41" s="209"/>
    </row>
    <row r="42" spans="1:12" ht="27.75" customHeight="1" x14ac:dyDescent="0.25">
      <c r="A42" s="180"/>
      <c r="B42" t="s">
        <v>23</v>
      </c>
      <c r="C42" s="148">
        <v>0.13200000000000001</v>
      </c>
      <c r="D42" s="148">
        <v>0.28899999999999998</v>
      </c>
      <c r="E42" s="148">
        <v>0.316</v>
      </c>
      <c r="F42" s="148">
        <v>0.21099999999999999</v>
      </c>
      <c r="G42" s="148">
        <v>5.2999999999999999E-2</v>
      </c>
      <c r="K42" s="209"/>
      <c r="L42" s="209"/>
    </row>
    <row r="43" spans="1:12" ht="27.75" customHeight="1" x14ac:dyDescent="0.25">
      <c r="A43" s="180"/>
      <c r="B43" t="s">
        <v>24</v>
      </c>
      <c r="C43" s="148">
        <v>8.7999999999999995E-2</v>
      </c>
      <c r="D43" s="148">
        <v>0.5</v>
      </c>
      <c r="E43" s="148">
        <v>0.32400000000000001</v>
      </c>
      <c r="F43" s="148">
        <v>8.7999999999999995E-2</v>
      </c>
      <c r="G43" s="148">
        <v>0</v>
      </c>
      <c r="K43" s="209"/>
      <c r="L43" s="209"/>
    </row>
    <row r="44" spans="1:12" ht="27.75" customHeight="1" thickBot="1" x14ac:dyDescent="0.3">
      <c r="A44" s="181"/>
      <c r="B44" t="s">
        <v>25</v>
      </c>
      <c r="C44" s="148">
        <v>0</v>
      </c>
      <c r="D44" s="148">
        <v>0.4</v>
      </c>
      <c r="E44" s="148">
        <v>0.33300000000000002</v>
      </c>
      <c r="F44" s="148">
        <v>0.16700000000000001</v>
      </c>
      <c r="G44" s="148">
        <v>0.1</v>
      </c>
      <c r="K44" s="209"/>
      <c r="L44" s="209"/>
    </row>
    <row r="45" spans="1:12" ht="27.75" customHeight="1" x14ac:dyDescent="0.25">
      <c r="A45" s="182" t="s">
        <v>730</v>
      </c>
      <c r="B45" s="34" t="s">
        <v>26</v>
      </c>
      <c r="C45" s="150">
        <v>9.0999999999999998E-2</v>
      </c>
      <c r="D45" s="150">
        <v>0.27300000000000002</v>
      </c>
      <c r="E45" s="150">
        <v>0.45500000000000002</v>
      </c>
      <c r="F45" s="150">
        <v>0.182</v>
      </c>
      <c r="G45" s="150">
        <v>0</v>
      </c>
      <c r="K45" s="209"/>
      <c r="L45" s="209"/>
    </row>
    <row r="46" spans="1:12" ht="27.75" customHeight="1" x14ac:dyDescent="0.25">
      <c r="A46" s="177"/>
      <c r="B46" t="s">
        <v>27</v>
      </c>
      <c r="C46" s="148">
        <v>0.27800000000000002</v>
      </c>
      <c r="D46" s="148">
        <v>0.52800000000000002</v>
      </c>
      <c r="E46" s="148">
        <v>0.19400000000000001</v>
      </c>
      <c r="F46" s="148">
        <v>0</v>
      </c>
      <c r="G46" s="148">
        <v>0</v>
      </c>
      <c r="K46" s="209"/>
      <c r="L46" s="209"/>
    </row>
    <row r="47" spans="1:12" ht="27.75" customHeight="1" x14ac:dyDescent="0.25">
      <c r="A47" s="177"/>
      <c r="B47" t="s">
        <v>28</v>
      </c>
      <c r="C47" s="148">
        <v>0.25</v>
      </c>
      <c r="D47" s="148">
        <v>0.625</v>
      </c>
      <c r="E47" s="148">
        <v>0.125</v>
      </c>
      <c r="F47" s="148">
        <v>0</v>
      </c>
      <c r="G47" s="148">
        <v>0</v>
      </c>
      <c r="K47" s="209"/>
      <c r="L47" s="209"/>
    </row>
    <row r="48" spans="1:12" ht="27.75" customHeight="1" x14ac:dyDescent="0.25">
      <c r="A48" s="177"/>
      <c r="B48" t="s">
        <v>29</v>
      </c>
      <c r="C48" s="148">
        <v>0.15</v>
      </c>
      <c r="D48" s="148">
        <v>0.45</v>
      </c>
      <c r="E48" s="148">
        <v>0.22500000000000001</v>
      </c>
      <c r="F48" s="148">
        <v>0.15</v>
      </c>
      <c r="G48" s="148">
        <v>2.5000000000000001E-2</v>
      </c>
      <c r="K48" s="209"/>
      <c r="L48" s="209"/>
    </row>
    <row r="49" spans="1:12" ht="27.75" customHeight="1" x14ac:dyDescent="0.25">
      <c r="A49" s="177"/>
      <c r="B49" t="s">
        <v>30</v>
      </c>
      <c r="C49" s="148">
        <v>0.25</v>
      </c>
      <c r="D49" s="148">
        <v>0.58299999999999996</v>
      </c>
      <c r="E49" s="148">
        <v>0.16700000000000001</v>
      </c>
      <c r="F49" s="148">
        <v>0</v>
      </c>
      <c r="G49" s="148">
        <v>0</v>
      </c>
      <c r="K49" s="209"/>
      <c r="L49" s="209"/>
    </row>
    <row r="50" spans="1:12" ht="27.75" customHeight="1" x14ac:dyDescent="0.25">
      <c r="A50" s="177"/>
      <c r="B50" t="s">
        <v>31</v>
      </c>
      <c r="C50" s="148">
        <v>7.6999999999999999E-2</v>
      </c>
      <c r="D50" s="148">
        <v>0.53800000000000003</v>
      </c>
      <c r="E50" s="148">
        <v>0.308</v>
      </c>
      <c r="F50" s="148">
        <v>7.6999999999999999E-2</v>
      </c>
      <c r="G50" s="148">
        <v>0</v>
      </c>
      <c r="K50" s="209"/>
      <c r="L50" s="209"/>
    </row>
    <row r="51" spans="1:12" ht="27.75" customHeight="1" x14ac:dyDescent="0.25">
      <c r="A51" s="177"/>
      <c r="B51" t="s">
        <v>32</v>
      </c>
      <c r="C51" s="148">
        <v>0.23899999999999999</v>
      </c>
      <c r="D51" s="148">
        <v>0.54300000000000004</v>
      </c>
      <c r="E51" s="148">
        <v>0.19600000000000001</v>
      </c>
      <c r="F51" s="148">
        <v>2.1999999999999999E-2</v>
      </c>
      <c r="G51" s="148">
        <v>0</v>
      </c>
      <c r="K51" s="209"/>
      <c r="L51" s="209"/>
    </row>
    <row r="52" spans="1:12" ht="27.75" customHeight="1" x14ac:dyDescent="0.25">
      <c r="A52" s="177"/>
      <c r="B52" t="s">
        <v>33</v>
      </c>
      <c r="C52" s="148">
        <v>0.111</v>
      </c>
      <c r="D52" s="148">
        <v>0.66700000000000004</v>
      </c>
      <c r="E52" s="148">
        <v>0.185</v>
      </c>
      <c r="F52" s="148">
        <v>3.6999999999999998E-2</v>
      </c>
      <c r="G52" s="148">
        <v>0</v>
      </c>
      <c r="K52" s="209"/>
      <c r="L52" s="209"/>
    </row>
    <row r="53" spans="1:12" ht="27.75" customHeight="1" x14ac:dyDescent="0.25">
      <c r="A53" s="177"/>
      <c r="B53" t="s">
        <v>34</v>
      </c>
      <c r="C53" s="148">
        <v>9.0999999999999998E-2</v>
      </c>
      <c r="D53" s="148">
        <v>0.72699999999999998</v>
      </c>
      <c r="E53" s="148">
        <v>0.182</v>
      </c>
      <c r="F53" s="148">
        <v>0</v>
      </c>
      <c r="G53" s="148">
        <v>0</v>
      </c>
      <c r="K53" s="209"/>
      <c r="L53" s="209"/>
    </row>
    <row r="54" spans="1:12" ht="27.75" customHeight="1" x14ac:dyDescent="0.25">
      <c r="A54" s="177"/>
      <c r="B54" t="s">
        <v>35</v>
      </c>
      <c r="C54" s="148">
        <v>0.13300000000000001</v>
      </c>
      <c r="D54" s="148">
        <v>0.53300000000000003</v>
      </c>
      <c r="E54" s="148">
        <v>0.33300000000000002</v>
      </c>
      <c r="F54" s="148">
        <v>0</v>
      </c>
      <c r="G54" s="148">
        <v>0</v>
      </c>
      <c r="K54" s="209"/>
      <c r="L54" s="209"/>
    </row>
    <row r="55" spans="1:12" ht="27.75" customHeight="1" x14ac:dyDescent="0.25">
      <c r="A55" s="177"/>
      <c r="B55" t="s">
        <v>36</v>
      </c>
      <c r="C55" s="148">
        <v>0.13300000000000001</v>
      </c>
      <c r="D55" s="148">
        <v>0.66700000000000004</v>
      </c>
      <c r="E55" s="148">
        <v>0.2</v>
      </c>
      <c r="F55" s="148">
        <v>0</v>
      </c>
      <c r="G55" s="148">
        <v>0</v>
      </c>
      <c r="K55" s="209"/>
      <c r="L55" s="209"/>
    </row>
    <row r="56" spans="1:12" ht="27.75" customHeight="1" x14ac:dyDescent="0.25">
      <c r="A56" s="177"/>
      <c r="B56" t="s">
        <v>37</v>
      </c>
      <c r="C56" s="148">
        <v>9.0999999999999998E-2</v>
      </c>
      <c r="D56" s="148">
        <v>0.63600000000000001</v>
      </c>
      <c r="E56" s="148">
        <v>0.182</v>
      </c>
      <c r="F56" s="148">
        <v>9.0999999999999998E-2</v>
      </c>
      <c r="G56" s="148">
        <v>0</v>
      </c>
      <c r="K56" s="209"/>
      <c r="L56" s="209"/>
    </row>
    <row r="57" spans="1:12" ht="27.75" customHeight="1" x14ac:dyDescent="0.25">
      <c r="A57" s="177"/>
      <c r="B57" t="s">
        <v>38</v>
      </c>
      <c r="C57" s="148">
        <v>0.17100000000000001</v>
      </c>
      <c r="D57" s="148">
        <v>0.48599999999999999</v>
      </c>
      <c r="E57" s="148">
        <v>0.22900000000000001</v>
      </c>
      <c r="F57" s="148">
        <v>5.7000000000000002E-2</v>
      </c>
      <c r="G57" s="148">
        <v>5.7000000000000002E-2</v>
      </c>
      <c r="K57" s="209"/>
      <c r="L57" s="209"/>
    </row>
    <row r="58" spans="1:12" ht="27.75" customHeight="1" x14ac:dyDescent="0.25">
      <c r="A58" s="177"/>
      <c r="B58" t="s">
        <v>39</v>
      </c>
      <c r="C58" s="148">
        <v>0.158</v>
      </c>
      <c r="D58" s="148">
        <v>0.52600000000000002</v>
      </c>
      <c r="E58" s="148">
        <v>0.26300000000000001</v>
      </c>
      <c r="F58" s="148">
        <v>5.2999999999999999E-2</v>
      </c>
      <c r="G58" s="148">
        <v>0</v>
      </c>
      <c r="K58" s="209"/>
      <c r="L58" s="209"/>
    </row>
    <row r="59" spans="1:12" ht="27.75" customHeight="1" x14ac:dyDescent="0.25">
      <c r="A59" s="177"/>
      <c r="B59" t="s">
        <v>40</v>
      </c>
      <c r="C59" s="148">
        <v>0.30299999999999999</v>
      </c>
      <c r="D59" s="148">
        <v>0.48499999999999999</v>
      </c>
      <c r="E59" s="148">
        <v>0.182</v>
      </c>
      <c r="F59" s="148">
        <v>0.03</v>
      </c>
      <c r="G59" s="148">
        <v>0</v>
      </c>
      <c r="K59" s="209"/>
      <c r="L59" s="209"/>
    </row>
    <row r="60" spans="1:12" ht="27.75" customHeight="1" x14ac:dyDescent="0.25">
      <c r="A60" s="177"/>
      <c r="B60" t="s">
        <v>41</v>
      </c>
      <c r="C60" s="148">
        <v>0.125</v>
      </c>
      <c r="D60" s="148">
        <v>0.56299999999999994</v>
      </c>
      <c r="E60" s="148">
        <v>0.188</v>
      </c>
      <c r="F60" s="148">
        <v>0.125</v>
      </c>
      <c r="G60" s="148">
        <v>0</v>
      </c>
      <c r="K60" s="209"/>
      <c r="L60" s="209"/>
    </row>
    <row r="61" spans="1:12" ht="27.75" customHeight="1" x14ac:dyDescent="0.25">
      <c r="A61" s="177"/>
      <c r="B61" t="s">
        <v>42</v>
      </c>
      <c r="C61" s="148">
        <v>0.25</v>
      </c>
      <c r="D61" s="148">
        <v>0.33300000000000002</v>
      </c>
      <c r="E61" s="148">
        <v>0.33300000000000002</v>
      </c>
      <c r="F61" s="148">
        <v>8.3000000000000004E-2</v>
      </c>
      <c r="G61" s="148">
        <v>0</v>
      </c>
      <c r="K61" s="209"/>
      <c r="L61" s="209"/>
    </row>
    <row r="62" spans="1:12" ht="27.75" customHeight="1" x14ac:dyDescent="0.25">
      <c r="A62" s="177"/>
      <c r="B62" t="s">
        <v>43</v>
      </c>
      <c r="C62" s="148">
        <v>6.7000000000000004E-2</v>
      </c>
      <c r="D62" s="148">
        <v>0.6</v>
      </c>
      <c r="E62" s="148">
        <v>0.26700000000000002</v>
      </c>
      <c r="F62" s="148">
        <v>0</v>
      </c>
      <c r="G62" s="148">
        <v>6.7000000000000004E-2</v>
      </c>
      <c r="K62" s="209"/>
      <c r="L62" s="209"/>
    </row>
    <row r="63" spans="1:12" ht="27.75" customHeight="1" x14ac:dyDescent="0.25">
      <c r="A63" s="177"/>
      <c r="B63" t="s">
        <v>44</v>
      </c>
      <c r="C63" s="148">
        <v>7.8E-2</v>
      </c>
      <c r="D63" s="148">
        <v>0.39200000000000002</v>
      </c>
      <c r="E63" s="148">
        <v>0.35299999999999998</v>
      </c>
      <c r="F63" s="148">
        <v>0.17599999999999999</v>
      </c>
      <c r="G63" s="148">
        <v>0</v>
      </c>
      <c r="K63" s="209"/>
      <c r="L63" s="209"/>
    </row>
    <row r="64" spans="1:12" ht="27.75" customHeight="1" x14ac:dyDescent="0.25">
      <c r="A64" s="177"/>
      <c r="B64" t="s">
        <v>45</v>
      </c>
      <c r="C64" s="148">
        <v>0.13500000000000001</v>
      </c>
      <c r="D64" s="148">
        <v>0.48599999999999999</v>
      </c>
      <c r="E64" s="148">
        <v>0.32400000000000001</v>
      </c>
      <c r="F64" s="148">
        <v>5.3999999999999999E-2</v>
      </c>
      <c r="G64" s="148">
        <v>0</v>
      </c>
      <c r="K64" s="209"/>
      <c r="L64" s="209"/>
    </row>
    <row r="65" spans="1:12" ht="27.75" customHeight="1" x14ac:dyDescent="0.25">
      <c r="A65" s="177"/>
      <c r="B65" t="s">
        <v>46</v>
      </c>
      <c r="C65" s="148">
        <v>0.21199999999999999</v>
      </c>
      <c r="D65" s="148">
        <v>0.51500000000000001</v>
      </c>
      <c r="E65" s="148">
        <v>0.24199999999999999</v>
      </c>
      <c r="F65" s="148">
        <v>0.03</v>
      </c>
      <c r="G65" s="148">
        <v>0</v>
      </c>
      <c r="K65" s="209"/>
      <c r="L65" s="209"/>
    </row>
    <row r="66" spans="1:12" ht="27.75" customHeight="1" thickBot="1" x14ac:dyDescent="0.3">
      <c r="A66" s="178"/>
      <c r="B66" t="s">
        <v>47</v>
      </c>
      <c r="C66" s="148">
        <v>6.3E-2</v>
      </c>
      <c r="D66" s="148">
        <v>0.34399999999999997</v>
      </c>
      <c r="E66" s="148">
        <v>0.313</v>
      </c>
      <c r="F66" s="148">
        <v>0.125</v>
      </c>
      <c r="G66" s="148">
        <v>0.156</v>
      </c>
      <c r="K66" s="209"/>
      <c r="L66" s="209"/>
    </row>
    <row r="67" spans="1:12" ht="27.75" customHeight="1" x14ac:dyDescent="0.25">
      <c r="A67" s="183" t="s">
        <v>422</v>
      </c>
      <c r="B67" s="34" t="s">
        <v>48</v>
      </c>
      <c r="C67" s="150">
        <v>0</v>
      </c>
      <c r="D67" s="150">
        <v>0.29199999999999998</v>
      </c>
      <c r="E67" s="150">
        <v>0.5</v>
      </c>
      <c r="F67" s="150">
        <v>0.16700000000000001</v>
      </c>
      <c r="G67" s="150">
        <v>4.2000000000000003E-2</v>
      </c>
      <c r="K67" s="209"/>
      <c r="L67" s="209"/>
    </row>
    <row r="68" spans="1:12" ht="27.75" customHeight="1" x14ac:dyDescent="0.25">
      <c r="A68" s="180"/>
      <c r="B68" t="s">
        <v>49</v>
      </c>
      <c r="C68" s="148">
        <v>0</v>
      </c>
      <c r="D68" s="148">
        <v>0.19</v>
      </c>
      <c r="E68" s="148">
        <v>0.33300000000000002</v>
      </c>
      <c r="F68" s="148">
        <v>0.23799999999999999</v>
      </c>
      <c r="G68" s="148">
        <v>0.23799999999999999</v>
      </c>
      <c r="K68" s="209"/>
      <c r="L68" s="209"/>
    </row>
    <row r="69" spans="1:12" ht="27.75" customHeight="1" x14ac:dyDescent="0.25">
      <c r="A69" s="180"/>
      <c r="B69" t="s">
        <v>50</v>
      </c>
      <c r="C69" s="148">
        <v>4.8000000000000001E-2</v>
      </c>
      <c r="D69" s="148">
        <v>0.38100000000000001</v>
      </c>
      <c r="E69" s="148">
        <v>0.47599999999999998</v>
      </c>
      <c r="F69" s="148">
        <v>4.8000000000000001E-2</v>
      </c>
      <c r="G69" s="148">
        <v>4.8000000000000001E-2</v>
      </c>
      <c r="K69" s="209"/>
      <c r="L69" s="209"/>
    </row>
    <row r="70" spans="1:12" ht="27.75" customHeight="1" x14ac:dyDescent="0.25">
      <c r="A70" s="180"/>
      <c r="B70" t="s">
        <v>51</v>
      </c>
      <c r="C70" s="148">
        <v>0</v>
      </c>
      <c r="D70" s="148">
        <v>0.222</v>
      </c>
      <c r="E70" s="148">
        <v>0.44400000000000001</v>
      </c>
      <c r="F70" s="148">
        <v>0.16700000000000001</v>
      </c>
      <c r="G70" s="148">
        <v>0.16700000000000001</v>
      </c>
      <c r="K70" s="209"/>
      <c r="L70" s="209"/>
    </row>
    <row r="71" spans="1:12" ht="27.75" customHeight="1" x14ac:dyDescent="0.25">
      <c r="A71" s="180"/>
      <c r="B71" t="s">
        <v>52</v>
      </c>
      <c r="C71" s="148">
        <v>0</v>
      </c>
      <c r="D71" s="148">
        <v>0.14699999999999999</v>
      </c>
      <c r="E71" s="148">
        <v>0.41199999999999998</v>
      </c>
      <c r="F71" s="148">
        <v>0.29399999999999998</v>
      </c>
      <c r="G71" s="148">
        <v>0.14699999999999999</v>
      </c>
      <c r="K71" s="209"/>
      <c r="L71" s="209"/>
    </row>
    <row r="72" spans="1:12" ht="27.75" customHeight="1" x14ac:dyDescent="0.25">
      <c r="A72" s="180"/>
      <c r="B72" t="s">
        <v>53</v>
      </c>
      <c r="C72" s="148">
        <v>0</v>
      </c>
      <c r="D72" s="148">
        <v>0.33300000000000002</v>
      </c>
      <c r="E72" s="148">
        <v>0.4</v>
      </c>
      <c r="F72" s="148">
        <v>0.2</v>
      </c>
      <c r="G72" s="148">
        <v>6.7000000000000004E-2</v>
      </c>
      <c r="K72" s="209"/>
      <c r="L72" s="209"/>
    </row>
    <row r="73" spans="1:12" ht="27.75" customHeight="1" x14ac:dyDescent="0.25">
      <c r="A73" s="180"/>
      <c r="B73" t="s">
        <v>54</v>
      </c>
      <c r="C73" s="148">
        <v>0</v>
      </c>
      <c r="D73" s="148">
        <v>0.26100000000000001</v>
      </c>
      <c r="E73" s="148">
        <v>0.52200000000000002</v>
      </c>
      <c r="F73" s="148">
        <v>0.13</v>
      </c>
      <c r="G73" s="148">
        <v>8.6999999999999994E-2</v>
      </c>
      <c r="K73" s="209"/>
      <c r="L73" s="209"/>
    </row>
    <row r="74" spans="1:12" ht="27.75" customHeight="1" x14ac:dyDescent="0.25">
      <c r="A74" s="180"/>
      <c r="B74" t="s">
        <v>55</v>
      </c>
      <c r="C74" s="148">
        <v>0.13300000000000001</v>
      </c>
      <c r="D74" s="148">
        <v>0.46700000000000003</v>
      </c>
      <c r="E74" s="148">
        <v>0.36699999999999999</v>
      </c>
      <c r="F74" s="148">
        <v>3.3000000000000002E-2</v>
      </c>
      <c r="G74" s="148">
        <v>0</v>
      </c>
      <c r="K74" s="209"/>
      <c r="L74" s="209"/>
    </row>
    <row r="75" spans="1:12" ht="27.75" customHeight="1" x14ac:dyDescent="0.25">
      <c r="A75" s="180"/>
      <c r="B75" t="s">
        <v>56</v>
      </c>
      <c r="C75" s="148">
        <v>0.125</v>
      </c>
      <c r="D75" s="148">
        <v>0.375</v>
      </c>
      <c r="E75" s="148">
        <v>0.375</v>
      </c>
      <c r="F75" s="148">
        <v>7.4999999999999997E-2</v>
      </c>
      <c r="G75" s="148">
        <v>0.05</v>
      </c>
      <c r="K75" s="209"/>
      <c r="L75" s="209"/>
    </row>
    <row r="76" spans="1:12" ht="27.75" customHeight="1" thickBot="1" x14ac:dyDescent="0.3">
      <c r="A76" s="181"/>
      <c r="B76" t="s">
        <v>57</v>
      </c>
      <c r="C76" s="148">
        <v>7.6999999999999999E-2</v>
      </c>
      <c r="D76" s="148">
        <v>0.35899999999999999</v>
      </c>
      <c r="E76" s="148">
        <v>0.33300000000000002</v>
      </c>
      <c r="F76" s="148">
        <v>0.17899999999999999</v>
      </c>
      <c r="G76" s="148">
        <v>5.0999999999999997E-2</v>
      </c>
      <c r="K76" s="209"/>
      <c r="L76" s="209"/>
    </row>
    <row r="77" spans="1:12" ht="27.75" customHeight="1" x14ac:dyDescent="0.25">
      <c r="A77" s="182" t="s">
        <v>1020</v>
      </c>
      <c r="B77" s="34" t="s">
        <v>58</v>
      </c>
      <c r="C77" s="150">
        <v>4.9000000000000002E-2</v>
      </c>
      <c r="D77" s="150">
        <v>0.17100000000000001</v>
      </c>
      <c r="E77" s="150">
        <v>0.317</v>
      </c>
      <c r="F77" s="150">
        <v>0.317</v>
      </c>
      <c r="G77" s="150">
        <v>0.14599999999999999</v>
      </c>
      <c r="K77" s="209"/>
      <c r="L77" s="209"/>
    </row>
    <row r="78" spans="1:12" ht="27.75" customHeight="1" x14ac:dyDescent="0.25">
      <c r="A78" s="184" t="s">
        <v>1021</v>
      </c>
      <c r="B78" t="s">
        <v>59</v>
      </c>
      <c r="C78" s="148">
        <v>5.1999999999999998E-2</v>
      </c>
      <c r="D78" s="148">
        <v>0.44800000000000001</v>
      </c>
      <c r="E78" s="148">
        <v>0.41399999999999998</v>
      </c>
      <c r="F78" s="148">
        <v>8.5999999999999993E-2</v>
      </c>
      <c r="G78" s="148">
        <v>0</v>
      </c>
      <c r="K78" s="209"/>
      <c r="L78" s="209"/>
    </row>
    <row r="79" spans="1:12" ht="27.75" customHeight="1" x14ac:dyDescent="0.25">
      <c r="A79" s="177"/>
      <c r="B79" t="s">
        <v>60</v>
      </c>
      <c r="C79" s="148">
        <v>0.14000000000000001</v>
      </c>
      <c r="D79" s="148">
        <v>0.51</v>
      </c>
      <c r="E79" s="148">
        <v>0.33</v>
      </c>
      <c r="F79" s="148">
        <v>0.02</v>
      </c>
      <c r="G79" s="148">
        <v>0</v>
      </c>
      <c r="K79" s="209"/>
      <c r="L79" s="209"/>
    </row>
    <row r="80" spans="1:12" ht="27.75" customHeight="1" x14ac:dyDescent="0.25">
      <c r="A80" s="177"/>
      <c r="B80" t="s">
        <v>61</v>
      </c>
      <c r="C80" s="148">
        <v>6.5000000000000002E-2</v>
      </c>
      <c r="D80" s="148">
        <v>0.27400000000000002</v>
      </c>
      <c r="E80" s="148">
        <v>0.46800000000000003</v>
      </c>
      <c r="F80" s="148">
        <v>0.14499999999999999</v>
      </c>
      <c r="G80" s="148">
        <v>4.8000000000000001E-2</v>
      </c>
      <c r="K80" s="209"/>
      <c r="L80" s="209"/>
    </row>
    <row r="81" spans="1:12" ht="27.75" customHeight="1" x14ac:dyDescent="0.25">
      <c r="A81" s="177"/>
      <c r="B81" t="s">
        <v>62</v>
      </c>
      <c r="C81" s="148">
        <v>0</v>
      </c>
      <c r="D81" s="148">
        <v>0.46200000000000002</v>
      </c>
      <c r="E81" s="148">
        <v>0.42299999999999999</v>
      </c>
      <c r="F81" s="148">
        <v>0.115</v>
      </c>
      <c r="G81" s="148">
        <v>0</v>
      </c>
      <c r="K81" s="209"/>
      <c r="L81" s="209"/>
    </row>
    <row r="82" spans="1:12" ht="27.75" customHeight="1" x14ac:dyDescent="0.25">
      <c r="A82" s="177"/>
      <c r="B82" t="s">
        <v>63</v>
      </c>
      <c r="C82" s="148">
        <v>1.7999999999999999E-2</v>
      </c>
      <c r="D82" s="148">
        <v>0.14299999999999999</v>
      </c>
      <c r="E82" s="148">
        <v>0.23200000000000001</v>
      </c>
      <c r="F82" s="148">
        <v>0.375</v>
      </c>
      <c r="G82" s="148">
        <v>0.23200000000000001</v>
      </c>
      <c r="K82" s="209"/>
      <c r="L82" s="209"/>
    </row>
    <row r="83" spans="1:12" ht="27.75" customHeight="1" x14ac:dyDescent="0.25">
      <c r="A83" s="177"/>
      <c r="B83" t="s">
        <v>64</v>
      </c>
      <c r="C83" s="148">
        <v>0.154</v>
      </c>
      <c r="D83" s="148">
        <v>0.23100000000000001</v>
      </c>
      <c r="E83" s="148">
        <v>0.308</v>
      </c>
      <c r="F83" s="148">
        <v>0.23100000000000001</v>
      </c>
      <c r="G83" s="148">
        <v>7.6999999999999999E-2</v>
      </c>
      <c r="K83" s="209"/>
      <c r="L83" s="209"/>
    </row>
    <row r="84" spans="1:12" ht="27.75" customHeight="1" x14ac:dyDescent="0.25">
      <c r="A84" s="177"/>
      <c r="B84" t="s">
        <v>65</v>
      </c>
      <c r="C84" s="148">
        <v>0.125</v>
      </c>
      <c r="D84" s="148">
        <v>0.375</v>
      </c>
      <c r="E84" s="148">
        <v>0.375</v>
      </c>
      <c r="F84" s="148">
        <v>6.3E-2</v>
      </c>
      <c r="G84" s="148">
        <v>6.3E-2</v>
      </c>
      <c r="K84" s="209"/>
      <c r="L84" s="209"/>
    </row>
    <row r="85" spans="1:12" ht="27.75" customHeight="1" x14ac:dyDescent="0.25">
      <c r="A85" s="177"/>
      <c r="B85" t="s">
        <v>66</v>
      </c>
      <c r="C85" s="148">
        <v>0.22700000000000001</v>
      </c>
      <c r="D85" s="148">
        <v>0.45500000000000002</v>
      </c>
      <c r="E85" s="148">
        <v>0.27300000000000002</v>
      </c>
      <c r="F85" s="148">
        <v>4.4999999999999998E-2</v>
      </c>
      <c r="G85" s="148">
        <v>0</v>
      </c>
      <c r="K85" s="209"/>
      <c r="L85" s="209"/>
    </row>
    <row r="86" spans="1:12" ht="27.75" customHeight="1" x14ac:dyDescent="0.25">
      <c r="A86" s="177"/>
      <c r="B86" t="s">
        <v>67</v>
      </c>
      <c r="C86" s="148">
        <v>5.6000000000000001E-2</v>
      </c>
      <c r="D86" s="148">
        <v>0.5</v>
      </c>
      <c r="E86" s="148">
        <v>0.222</v>
      </c>
      <c r="F86" s="148">
        <v>0.111</v>
      </c>
      <c r="G86" s="148">
        <v>0.111</v>
      </c>
      <c r="K86" s="209"/>
      <c r="L86" s="209"/>
    </row>
    <row r="87" spans="1:12" ht="27.75" customHeight="1" x14ac:dyDescent="0.25">
      <c r="A87" s="177"/>
      <c r="B87" t="s">
        <v>68</v>
      </c>
      <c r="C87" s="148">
        <v>0.22</v>
      </c>
      <c r="D87" s="148">
        <v>0.52</v>
      </c>
      <c r="E87" s="148">
        <v>0.22800000000000001</v>
      </c>
      <c r="F87" s="148">
        <v>2.4E-2</v>
      </c>
      <c r="G87" s="148">
        <v>8.0000000000000002E-3</v>
      </c>
      <c r="K87" s="209"/>
      <c r="L87" s="209"/>
    </row>
    <row r="88" spans="1:12" ht="27.75" customHeight="1" x14ac:dyDescent="0.25">
      <c r="A88" s="177"/>
      <c r="B88" t="s">
        <v>69</v>
      </c>
      <c r="C88" s="148">
        <v>0.17599999999999999</v>
      </c>
      <c r="D88" s="148">
        <v>0.58799999999999997</v>
      </c>
      <c r="E88" s="148">
        <v>0.17599999999999999</v>
      </c>
      <c r="F88" s="148">
        <v>5.8999999999999997E-2</v>
      </c>
      <c r="G88" s="148">
        <v>0</v>
      </c>
      <c r="K88" s="209"/>
      <c r="L88" s="209"/>
    </row>
    <row r="89" spans="1:12" ht="27.75" customHeight="1" x14ac:dyDescent="0.25">
      <c r="A89" s="177"/>
      <c r="B89" t="s">
        <v>70</v>
      </c>
      <c r="C89" s="148">
        <v>0.27300000000000002</v>
      </c>
      <c r="D89" s="148">
        <v>0.36399999999999999</v>
      </c>
      <c r="E89" s="148">
        <v>0.22700000000000001</v>
      </c>
      <c r="F89" s="148">
        <v>9.0999999999999998E-2</v>
      </c>
      <c r="G89" s="148">
        <v>4.4999999999999998E-2</v>
      </c>
      <c r="K89" s="209"/>
      <c r="L89" s="209"/>
    </row>
    <row r="90" spans="1:12" ht="27.75" customHeight="1" x14ac:dyDescent="0.25">
      <c r="A90" s="177"/>
      <c r="B90" t="s">
        <v>71</v>
      </c>
      <c r="C90" s="148">
        <v>0.08</v>
      </c>
      <c r="D90" s="148">
        <v>0.46400000000000002</v>
      </c>
      <c r="E90" s="148">
        <v>0.39300000000000002</v>
      </c>
      <c r="F90" s="148">
        <v>5.3999999999999999E-2</v>
      </c>
      <c r="G90" s="148">
        <v>8.9999999999999993E-3</v>
      </c>
      <c r="K90" s="209"/>
      <c r="L90" s="209"/>
    </row>
    <row r="91" spans="1:12" ht="27.75" customHeight="1" x14ac:dyDescent="0.25">
      <c r="A91" s="177"/>
      <c r="B91" t="s">
        <v>72</v>
      </c>
      <c r="C91" s="148">
        <v>7.6999999999999999E-2</v>
      </c>
      <c r="D91" s="148">
        <v>0.61499999999999999</v>
      </c>
      <c r="E91" s="148">
        <v>0.308</v>
      </c>
      <c r="F91" s="148">
        <v>0</v>
      </c>
      <c r="G91" s="148">
        <v>0</v>
      </c>
      <c r="K91" s="209"/>
      <c r="L91" s="209"/>
    </row>
    <row r="92" spans="1:12" ht="27.75" customHeight="1" x14ac:dyDescent="0.25">
      <c r="A92" s="177"/>
      <c r="B92" t="s">
        <v>73</v>
      </c>
      <c r="C92" s="148">
        <v>0</v>
      </c>
      <c r="D92" s="148">
        <v>0.53800000000000003</v>
      </c>
      <c r="E92" s="148">
        <v>0.308</v>
      </c>
      <c r="F92" s="148">
        <v>7.6999999999999999E-2</v>
      </c>
      <c r="G92" s="148">
        <v>7.6999999999999999E-2</v>
      </c>
      <c r="K92" s="209"/>
      <c r="L92" s="209"/>
    </row>
    <row r="93" spans="1:12" ht="27.75" customHeight="1" thickBot="1" x14ac:dyDescent="0.3">
      <c r="A93" s="178"/>
      <c r="B93" t="s">
        <v>74</v>
      </c>
      <c r="C93" s="148">
        <v>0</v>
      </c>
      <c r="D93" s="148">
        <v>0.114</v>
      </c>
      <c r="E93" s="148">
        <v>0.25</v>
      </c>
      <c r="F93" s="148">
        <v>0.20499999999999999</v>
      </c>
      <c r="G93" s="148">
        <v>0.432</v>
      </c>
      <c r="K93" s="209"/>
      <c r="L93" s="209"/>
    </row>
    <row r="94" spans="1:12" ht="27.75" customHeight="1" x14ac:dyDescent="0.25">
      <c r="A94" s="183" t="s">
        <v>797</v>
      </c>
      <c r="B94" s="34" t="s">
        <v>75</v>
      </c>
      <c r="C94" s="150">
        <v>0.03</v>
      </c>
      <c r="D94" s="150">
        <v>0.36399999999999999</v>
      </c>
      <c r="E94" s="150">
        <v>0.45500000000000002</v>
      </c>
      <c r="F94" s="150">
        <v>9.0999999999999998E-2</v>
      </c>
      <c r="G94" s="150">
        <v>6.0999999999999999E-2</v>
      </c>
      <c r="K94" s="209"/>
      <c r="L94" s="209"/>
    </row>
    <row r="95" spans="1:12" ht="27.75" customHeight="1" x14ac:dyDescent="0.25">
      <c r="A95" s="180"/>
      <c r="B95" t="s">
        <v>76</v>
      </c>
      <c r="C95" s="148">
        <v>0.14299999999999999</v>
      </c>
      <c r="D95" s="148">
        <v>0.33300000000000002</v>
      </c>
      <c r="E95" s="148">
        <v>0.42899999999999999</v>
      </c>
      <c r="F95" s="148">
        <v>9.5000000000000001E-2</v>
      </c>
      <c r="G95" s="148">
        <v>0</v>
      </c>
      <c r="K95" s="209"/>
      <c r="L95" s="209"/>
    </row>
    <row r="96" spans="1:12" ht="27.75" customHeight="1" x14ac:dyDescent="0.25">
      <c r="A96" s="180"/>
      <c r="B96" t="s">
        <v>77</v>
      </c>
      <c r="C96" s="148">
        <v>0</v>
      </c>
      <c r="D96" s="148">
        <v>0.58299999999999996</v>
      </c>
      <c r="E96" s="148">
        <v>0.375</v>
      </c>
      <c r="F96" s="148">
        <v>0</v>
      </c>
      <c r="G96" s="148">
        <v>4.2000000000000003E-2</v>
      </c>
      <c r="K96" s="209"/>
      <c r="L96" s="209"/>
    </row>
    <row r="97" spans="1:12" ht="27.75" customHeight="1" x14ac:dyDescent="0.25">
      <c r="A97" s="180"/>
      <c r="B97" t="s">
        <v>78</v>
      </c>
      <c r="C97" s="148">
        <v>0</v>
      </c>
      <c r="D97" s="148">
        <v>0.11799999999999999</v>
      </c>
      <c r="E97" s="148">
        <v>0.29399999999999998</v>
      </c>
      <c r="F97" s="148">
        <v>0.47099999999999997</v>
      </c>
      <c r="G97" s="148">
        <v>0.11799999999999999</v>
      </c>
      <c r="K97" s="209"/>
      <c r="L97" s="209"/>
    </row>
    <row r="98" spans="1:12" ht="27.75" customHeight="1" x14ac:dyDescent="0.25">
      <c r="A98" s="180"/>
      <c r="B98" t="s">
        <v>79</v>
      </c>
      <c r="C98" s="148">
        <v>6.3E-2</v>
      </c>
      <c r="D98" s="148">
        <v>0.438</v>
      </c>
      <c r="E98" s="148">
        <v>0.5</v>
      </c>
      <c r="F98" s="148">
        <v>0</v>
      </c>
      <c r="G98" s="148">
        <v>0</v>
      </c>
      <c r="K98" s="209"/>
      <c r="L98" s="209"/>
    </row>
    <row r="99" spans="1:12" ht="27.75" customHeight="1" x14ac:dyDescent="0.25">
      <c r="A99" s="180"/>
      <c r="B99" t="s">
        <v>80</v>
      </c>
      <c r="C99" s="148">
        <v>7.9000000000000001E-2</v>
      </c>
      <c r="D99" s="148">
        <v>0.316</v>
      </c>
      <c r="E99" s="148">
        <v>0.36799999999999999</v>
      </c>
      <c r="F99" s="148">
        <v>0.184</v>
      </c>
      <c r="G99" s="148">
        <v>5.2999999999999999E-2</v>
      </c>
      <c r="K99" s="209"/>
      <c r="L99" s="209"/>
    </row>
    <row r="100" spans="1:12" ht="27.75" customHeight="1" x14ac:dyDescent="0.25">
      <c r="A100" s="180"/>
      <c r="B100" t="s">
        <v>81</v>
      </c>
      <c r="C100" s="148">
        <v>7.6999999999999999E-2</v>
      </c>
      <c r="D100" s="148">
        <v>0.38500000000000001</v>
      </c>
      <c r="E100" s="148">
        <v>0.308</v>
      </c>
      <c r="F100" s="148">
        <v>0.154</v>
      </c>
      <c r="G100" s="148">
        <v>7.6999999999999999E-2</v>
      </c>
      <c r="K100" s="209"/>
      <c r="L100" s="209"/>
    </row>
    <row r="101" spans="1:12" ht="27.75" customHeight="1" x14ac:dyDescent="0.25">
      <c r="A101" s="180"/>
      <c r="B101" t="s">
        <v>99</v>
      </c>
      <c r="C101" s="148">
        <v>0</v>
      </c>
      <c r="D101" s="148">
        <v>0.63600000000000001</v>
      </c>
      <c r="E101" s="148">
        <v>0.36399999999999999</v>
      </c>
      <c r="F101" s="148">
        <v>0</v>
      </c>
      <c r="G101" s="148">
        <v>0</v>
      </c>
      <c r="K101" s="209"/>
      <c r="L101" s="209"/>
    </row>
    <row r="102" spans="1:12" ht="27.75" customHeight="1" x14ac:dyDescent="0.25">
      <c r="A102" s="180"/>
      <c r="B102" t="s">
        <v>82</v>
      </c>
      <c r="C102" s="148">
        <v>0.1</v>
      </c>
      <c r="D102" s="148">
        <v>0.5</v>
      </c>
      <c r="E102" s="148">
        <v>0.4</v>
      </c>
      <c r="F102" s="148">
        <v>0</v>
      </c>
      <c r="G102" s="148">
        <v>0</v>
      </c>
      <c r="K102" s="209"/>
      <c r="L102" s="209"/>
    </row>
    <row r="103" spans="1:12" ht="27.75" customHeight="1" thickBot="1" x14ac:dyDescent="0.3">
      <c r="A103" s="181"/>
      <c r="B103" t="s">
        <v>83</v>
      </c>
      <c r="C103" s="148">
        <v>0.105</v>
      </c>
      <c r="D103" s="148">
        <v>0.158</v>
      </c>
      <c r="E103" s="148">
        <v>0.52600000000000002</v>
      </c>
      <c r="F103" s="148">
        <v>0.21099999999999999</v>
      </c>
      <c r="G103" s="148">
        <v>0</v>
      </c>
      <c r="K103" s="209"/>
      <c r="L103" s="209"/>
    </row>
    <row r="104" spans="1:12" ht="27.75" customHeight="1" x14ac:dyDescent="0.25">
      <c r="A104" s="182" t="s">
        <v>798</v>
      </c>
      <c r="B104" s="34" t="s">
        <v>84</v>
      </c>
      <c r="C104" s="150">
        <v>5.8999999999999997E-2</v>
      </c>
      <c r="D104" s="150">
        <v>0.17599999999999999</v>
      </c>
      <c r="E104" s="150">
        <v>0.64700000000000002</v>
      </c>
      <c r="F104" s="150">
        <v>0.11799999999999999</v>
      </c>
      <c r="G104" s="150">
        <v>0</v>
      </c>
      <c r="K104" s="209"/>
      <c r="L104" s="209"/>
    </row>
    <row r="105" spans="1:12" ht="27.75" customHeight="1" x14ac:dyDescent="0.25">
      <c r="A105" s="177"/>
      <c r="B105" t="s">
        <v>85</v>
      </c>
      <c r="C105" s="148">
        <v>0.17599999999999999</v>
      </c>
      <c r="D105" s="148">
        <v>0.45100000000000001</v>
      </c>
      <c r="E105" s="148">
        <v>0.27500000000000002</v>
      </c>
      <c r="F105" s="148">
        <v>7.8E-2</v>
      </c>
      <c r="G105" s="148">
        <v>0.02</v>
      </c>
      <c r="K105" s="209"/>
      <c r="L105" s="209"/>
    </row>
    <row r="106" spans="1:12" ht="27.75" customHeight="1" x14ac:dyDescent="0.25">
      <c r="A106" s="177"/>
      <c r="B106" t="s">
        <v>86</v>
      </c>
      <c r="C106" s="148">
        <v>0.16700000000000001</v>
      </c>
      <c r="D106" s="148">
        <v>0.111</v>
      </c>
      <c r="E106" s="148">
        <v>0.38900000000000001</v>
      </c>
      <c r="F106" s="148">
        <v>0.27800000000000002</v>
      </c>
      <c r="G106" s="148">
        <v>5.6000000000000001E-2</v>
      </c>
      <c r="K106" s="209"/>
      <c r="L106" s="209"/>
    </row>
    <row r="107" spans="1:12" ht="27.75" customHeight="1" x14ac:dyDescent="0.25">
      <c r="A107" s="177"/>
      <c r="B107" t="s">
        <v>87</v>
      </c>
      <c r="C107" s="148">
        <v>0.23100000000000001</v>
      </c>
      <c r="D107" s="148">
        <v>0.38500000000000001</v>
      </c>
      <c r="E107" s="148">
        <v>0.38500000000000001</v>
      </c>
      <c r="F107" s="148">
        <v>0</v>
      </c>
      <c r="G107" s="148">
        <v>0</v>
      </c>
      <c r="K107" s="209"/>
      <c r="L107" s="209"/>
    </row>
    <row r="108" spans="1:12" ht="27.75" customHeight="1" x14ac:dyDescent="0.25">
      <c r="A108" s="177"/>
      <c r="B108" t="s">
        <v>88</v>
      </c>
      <c r="C108" s="148">
        <v>0</v>
      </c>
      <c r="D108" s="148">
        <v>5.2999999999999999E-2</v>
      </c>
      <c r="E108" s="148">
        <v>0.316</v>
      </c>
      <c r="F108" s="148">
        <v>0.42099999999999999</v>
      </c>
      <c r="G108" s="148">
        <v>0.21099999999999999</v>
      </c>
      <c r="K108" s="209"/>
      <c r="L108" s="209"/>
    </row>
    <row r="109" spans="1:12" ht="27.75" customHeight="1" x14ac:dyDescent="0.25">
      <c r="A109" s="177"/>
      <c r="B109" t="s">
        <v>89</v>
      </c>
      <c r="C109" s="148">
        <v>0.25700000000000001</v>
      </c>
      <c r="D109" s="148">
        <v>0.51400000000000001</v>
      </c>
      <c r="E109" s="148">
        <v>0.17100000000000001</v>
      </c>
      <c r="F109" s="148">
        <v>5.7000000000000002E-2</v>
      </c>
      <c r="G109" s="148">
        <v>0</v>
      </c>
      <c r="K109" s="209"/>
      <c r="L109" s="209"/>
    </row>
    <row r="110" spans="1:12" ht="27.75" customHeight="1" x14ac:dyDescent="0.25">
      <c r="A110" s="177"/>
      <c r="B110" t="s">
        <v>90</v>
      </c>
      <c r="C110" s="148">
        <v>9.7000000000000003E-2</v>
      </c>
      <c r="D110" s="148">
        <v>0.45200000000000001</v>
      </c>
      <c r="E110" s="148">
        <v>0.28999999999999998</v>
      </c>
      <c r="F110" s="148">
        <v>9.7000000000000003E-2</v>
      </c>
      <c r="G110" s="148">
        <v>6.5000000000000002E-2</v>
      </c>
      <c r="K110" s="209"/>
      <c r="L110" s="209"/>
    </row>
    <row r="111" spans="1:12" ht="27.75" customHeight="1" x14ac:dyDescent="0.25">
      <c r="A111" s="177"/>
      <c r="B111" t="s">
        <v>91</v>
      </c>
      <c r="C111" s="148">
        <v>7.0999999999999994E-2</v>
      </c>
      <c r="D111" s="148">
        <v>0.57099999999999995</v>
      </c>
      <c r="E111" s="148">
        <v>0.28599999999999998</v>
      </c>
      <c r="F111" s="148">
        <v>7.0999999999999994E-2</v>
      </c>
      <c r="G111" s="148">
        <v>0</v>
      </c>
      <c r="K111" s="209"/>
      <c r="L111" s="209"/>
    </row>
    <row r="112" spans="1:12" ht="27.75" customHeight="1" x14ac:dyDescent="0.25">
      <c r="A112" s="177"/>
      <c r="B112" t="s">
        <v>92</v>
      </c>
      <c r="C112" s="148">
        <v>8.6999999999999994E-2</v>
      </c>
      <c r="D112" s="148">
        <v>0.60899999999999999</v>
      </c>
      <c r="E112" s="148">
        <v>0.30399999999999999</v>
      </c>
      <c r="F112" s="148">
        <v>0</v>
      </c>
      <c r="G112" s="148">
        <v>0</v>
      </c>
      <c r="K112" s="209"/>
      <c r="L112" s="209"/>
    </row>
    <row r="113" spans="1:12" ht="27.75" customHeight="1" x14ac:dyDescent="0.25">
      <c r="A113" s="177"/>
      <c r="B113" t="s">
        <v>93</v>
      </c>
      <c r="C113" s="148">
        <v>0</v>
      </c>
      <c r="D113" s="148">
        <v>4.8000000000000001E-2</v>
      </c>
      <c r="E113" s="148">
        <v>0.23799999999999999</v>
      </c>
      <c r="F113" s="148">
        <v>0.42899999999999999</v>
      </c>
      <c r="G113" s="148">
        <v>0.28599999999999998</v>
      </c>
      <c r="K113" s="209"/>
      <c r="L113" s="209"/>
    </row>
    <row r="114" spans="1:12" ht="27.75" customHeight="1" x14ac:dyDescent="0.25">
      <c r="A114" s="177"/>
      <c r="B114" t="s">
        <v>94</v>
      </c>
      <c r="C114" s="148">
        <v>0</v>
      </c>
      <c r="D114" s="148">
        <v>0.52200000000000002</v>
      </c>
      <c r="E114" s="148">
        <v>0.34799999999999998</v>
      </c>
      <c r="F114" s="148">
        <v>8.6999999999999994E-2</v>
      </c>
      <c r="G114" s="148">
        <v>4.2999999999999997E-2</v>
      </c>
      <c r="K114" s="209"/>
      <c r="L114" s="209"/>
    </row>
    <row r="115" spans="1:12" ht="27.75" customHeight="1" x14ac:dyDescent="0.25">
      <c r="A115" s="177"/>
      <c r="B115" t="s">
        <v>95</v>
      </c>
      <c r="C115" s="148">
        <v>0</v>
      </c>
      <c r="D115" s="148">
        <v>0.90900000000000003</v>
      </c>
      <c r="E115" s="148">
        <v>9.0999999999999998E-2</v>
      </c>
      <c r="F115" s="148">
        <v>0</v>
      </c>
      <c r="G115" s="148">
        <v>0</v>
      </c>
      <c r="K115" s="209"/>
      <c r="L115" s="209"/>
    </row>
    <row r="116" spans="1:12" ht="27.75" customHeight="1" x14ac:dyDescent="0.25">
      <c r="A116" s="177"/>
      <c r="B116" t="s">
        <v>96</v>
      </c>
      <c r="C116" s="148">
        <v>6.3E-2</v>
      </c>
      <c r="D116" s="148">
        <v>0.40600000000000003</v>
      </c>
      <c r="E116" s="148">
        <v>0.438</v>
      </c>
      <c r="F116" s="148">
        <v>3.1E-2</v>
      </c>
      <c r="G116" s="148">
        <v>6.3E-2</v>
      </c>
      <c r="K116" s="209"/>
      <c r="L116" s="209"/>
    </row>
    <row r="117" spans="1:12" ht="27.75" customHeight="1" x14ac:dyDescent="0.25">
      <c r="A117" s="177"/>
      <c r="B117" t="s">
        <v>97</v>
      </c>
      <c r="C117" s="148">
        <v>0.22700000000000001</v>
      </c>
      <c r="D117" s="148">
        <v>0.61399999999999999</v>
      </c>
      <c r="E117" s="148">
        <v>0.13600000000000001</v>
      </c>
      <c r="F117" s="148">
        <v>0</v>
      </c>
      <c r="G117" s="148">
        <v>2.3E-2</v>
      </c>
      <c r="K117" s="209"/>
      <c r="L117" s="209"/>
    </row>
    <row r="118" spans="1:12" ht="27.75" customHeight="1" thickBot="1" x14ac:dyDescent="0.3">
      <c r="A118" s="178"/>
      <c r="B118" t="s">
        <v>98</v>
      </c>
      <c r="C118" s="148">
        <v>0.152</v>
      </c>
      <c r="D118" s="148">
        <v>0.51500000000000001</v>
      </c>
      <c r="E118" s="148">
        <v>0.24199999999999999</v>
      </c>
      <c r="F118" s="148">
        <v>9.0999999999999998E-2</v>
      </c>
      <c r="G118" s="148">
        <v>0</v>
      </c>
      <c r="K118" s="209"/>
      <c r="L118" s="209"/>
    </row>
    <row r="119" spans="1:12" ht="27.75" customHeight="1" x14ac:dyDescent="0.25">
      <c r="C119" s="148"/>
      <c r="D119" s="148"/>
      <c r="E119" s="148"/>
      <c r="F119" s="148"/>
      <c r="G119" s="148"/>
    </row>
    <row r="120" spans="1:12" ht="3" customHeight="1" x14ac:dyDescent="0.25">
      <c r="C120" s="106"/>
      <c r="D120" s="106"/>
      <c r="E120" s="106"/>
      <c r="F120" s="106"/>
      <c r="G120" s="106"/>
      <c r="K120" s="208"/>
      <c r="L120" s="208"/>
    </row>
    <row r="121" spans="1:12" ht="18" customHeight="1" x14ac:dyDescent="0.25">
      <c r="K121" s="208"/>
      <c r="L121" s="208"/>
    </row>
    <row r="122" spans="1:12" x14ac:dyDescent="0.25">
      <c r="K122" s="208"/>
      <c r="L122" s="208"/>
    </row>
    <row r="123" spans="1:12" ht="1.65" customHeight="1" x14ac:dyDescent="0.25">
      <c r="B123" t="s">
        <v>107</v>
      </c>
      <c r="C123" t="s">
        <v>113</v>
      </c>
      <c r="D123" t="s">
        <v>114</v>
      </c>
      <c r="E123" t="s">
        <v>115</v>
      </c>
      <c r="F123" t="s">
        <v>116</v>
      </c>
      <c r="G123" t="s">
        <v>117</v>
      </c>
      <c r="K123" s="208"/>
      <c r="L123" s="208"/>
    </row>
    <row r="124" spans="1:12" ht="32.85" customHeight="1" x14ac:dyDescent="0.25"/>
    <row r="125" spans="1:12" ht="409.6" hidden="1" customHeight="1" x14ac:dyDescent="0.25"/>
    <row r="126" spans="1:12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opLeftCell="I1" zoomScale="90" zoomScaleNormal="90" workbookViewId="0">
      <selection activeCell="N3" sqref="N3"/>
    </sheetView>
  </sheetViews>
  <sheetFormatPr defaultRowHeight="13.2" x14ac:dyDescent="0.25"/>
  <cols>
    <col min="1" max="1" width="32.33203125" customWidth="1"/>
    <col min="2" max="256" width="11.5546875" customWidth="1"/>
  </cols>
  <sheetData>
    <row r="1" spans="1:7" ht="14.4" x14ac:dyDescent="0.25">
      <c r="G1" s="39" t="s">
        <v>846</v>
      </c>
    </row>
    <row r="5" spans="1:7" x14ac:dyDescent="0.25">
      <c r="B5" t="s">
        <v>102</v>
      </c>
      <c r="C5" t="s">
        <v>103</v>
      </c>
      <c r="D5" t="s">
        <v>104</v>
      </c>
    </row>
    <row r="6" spans="1:7" x14ac:dyDescent="0.25">
      <c r="A6" t="s">
        <v>20</v>
      </c>
      <c r="B6" s="3">
        <v>0.5</v>
      </c>
      <c r="C6" s="3">
        <v>0.5</v>
      </c>
      <c r="D6" s="3">
        <v>0</v>
      </c>
      <c r="E6" s="3"/>
      <c r="F6" s="3"/>
    </row>
    <row r="7" spans="1:7" x14ac:dyDescent="0.25">
      <c r="A7" t="s">
        <v>78</v>
      </c>
      <c r="B7" s="3">
        <v>5.8999999999999997E-2</v>
      </c>
      <c r="C7" s="3">
        <v>0.41199999999999998</v>
      </c>
      <c r="D7" s="3">
        <v>0.52900000000000003</v>
      </c>
      <c r="E7" s="3"/>
      <c r="F7" s="3"/>
    </row>
    <row r="8" spans="1:7" x14ac:dyDescent="0.25">
      <c r="A8" t="s">
        <v>47</v>
      </c>
      <c r="B8" s="3">
        <v>3.4000000000000002E-2</v>
      </c>
      <c r="C8" s="3">
        <v>0.34499999999999997</v>
      </c>
      <c r="D8" s="3">
        <v>0.58599999999999997</v>
      </c>
      <c r="E8" s="3"/>
      <c r="F8" s="3"/>
    </row>
    <row r="9" spans="1:7" x14ac:dyDescent="0.25">
      <c r="A9" t="s">
        <v>74</v>
      </c>
      <c r="B9" s="3">
        <v>6.8000000000000005E-2</v>
      </c>
      <c r="C9" s="3">
        <v>0.25</v>
      </c>
      <c r="D9" s="3">
        <v>0.63600000000000001</v>
      </c>
      <c r="E9" s="3"/>
      <c r="F9" s="3"/>
    </row>
    <row r="10" spans="1:7" x14ac:dyDescent="0.25">
      <c r="A10" t="s">
        <v>34</v>
      </c>
      <c r="B10" s="3">
        <v>0.65</v>
      </c>
      <c r="C10" s="3">
        <v>0.25</v>
      </c>
      <c r="D10" s="3">
        <v>0.05</v>
      </c>
      <c r="E10" s="3"/>
      <c r="F10" s="3"/>
    </row>
    <row r="11" spans="1:7" x14ac:dyDescent="0.25">
      <c r="A11" t="s">
        <v>58</v>
      </c>
      <c r="B11" s="3">
        <v>0.17899999999999999</v>
      </c>
      <c r="C11" s="3">
        <v>0.41</v>
      </c>
      <c r="D11" s="3">
        <v>0.33300000000000002</v>
      </c>
      <c r="E11" s="3"/>
      <c r="F11" s="3"/>
    </row>
    <row r="12" spans="1:7" x14ac:dyDescent="0.25">
      <c r="A12" s="143" t="s">
        <v>376</v>
      </c>
      <c r="B12" s="3">
        <v>0.16700000000000001</v>
      </c>
      <c r="C12" s="3">
        <v>0.44400000000000001</v>
      </c>
      <c r="D12" s="3">
        <v>0.30599999999999999</v>
      </c>
      <c r="E12" s="3"/>
      <c r="F12" s="3"/>
    </row>
    <row r="13" spans="1:7" x14ac:dyDescent="0.25">
      <c r="A13" t="s">
        <v>63</v>
      </c>
      <c r="B13" s="3">
        <v>0.315</v>
      </c>
      <c r="C13" s="3">
        <v>0.37</v>
      </c>
      <c r="D13" s="3">
        <v>0.222</v>
      </c>
      <c r="E13" s="3"/>
      <c r="F13" s="3"/>
    </row>
    <row r="14" spans="1:7" x14ac:dyDescent="0.25">
      <c r="A14" t="s">
        <v>24</v>
      </c>
      <c r="B14" s="3">
        <v>0.441</v>
      </c>
      <c r="C14" s="3">
        <v>0.32400000000000001</v>
      </c>
      <c r="D14" s="3">
        <v>0.11799999999999999</v>
      </c>
      <c r="E14" s="3"/>
      <c r="F14" s="3"/>
    </row>
    <row r="15" spans="1:7" x14ac:dyDescent="0.25">
      <c r="A15" t="s">
        <v>67</v>
      </c>
      <c r="B15" s="3">
        <v>0.41199999999999998</v>
      </c>
      <c r="C15" s="3">
        <v>0.29399999999999998</v>
      </c>
      <c r="D15" s="3">
        <v>0.17599999999999999</v>
      </c>
      <c r="E15" s="3"/>
      <c r="F15" s="3"/>
    </row>
    <row r="16" spans="1:7" x14ac:dyDescent="0.25">
      <c r="A16" t="s">
        <v>41</v>
      </c>
      <c r="B16" s="3">
        <v>0.5</v>
      </c>
      <c r="C16" s="3">
        <v>0.25</v>
      </c>
      <c r="D16" s="3">
        <v>0.125</v>
      </c>
      <c r="E16" s="3"/>
      <c r="F16" s="3"/>
    </row>
    <row r="17" spans="1:6" x14ac:dyDescent="0.25">
      <c r="A17" t="s">
        <v>80</v>
      </c>
      <c r="B17" s="3">
        <v>0.45900000000000002</v>
      </c>
      <c r="C17" s="3">
        <v>0.24299999999999999</v>
      </c>
      <c r="D17" s="3">
        <v>0.16200000000000001</v>
      </c>
      <c r="E17" s="3"/>
      <c r="F17" s="3"/>
    </row>
    <row r="18" spans="1:6" x14ac:dyDescent="0.25">
      <c r="A18" t="s">
        <v>88</v>
      </c>
      <c r="B18" s="3">
        <v>0.47599999999999998</v>
      </c>
      <c r="C18" s="3">
        <v>0.33300000000000002</v>
      </c>
      <c r="D18" s="3">
        <v>4.8000000000000001E-2</v>
      </c>
      <c r="E18" s="3"/>
      <c r="F18" s="3"/>
    </row>
    <row r="19" spans="1:6" x14ac:dyDescent="0.25">
      <c r="A19" t="s">
        <v>38</v>
      </c>
      <c r="B19" s="3">
        <v>0.39400000000000002</v>
      </c>
      <c r="C19" s="3">
        <v>0.36399999999999999</v>
      </c>
      <c r="D19" s="3">
        <v>9.0999999999999998E-2</v>
      </c>
      <c r="E19" s="3"/>
      <c r="F19" s="3"/>
    </row>
    <row r="20" spans="1:6" x14ac:dyDescent="0.25">
      <c r="A20" t="s">
        <v>1030</v>
      </c>
      <c r="B20" s="3">
        <v>0.42399999999999999</v>
      </c>
      <c r="C20" s="3">
        <v>0.36399999999999999</v>
      </c>
      <c r="D20" s="3">
        <v>6.0999999999999999E-2</v>
      </c>
      <c r="E20" s="3"/>
      <c r="F20" s="3"/>
    </row>
    <row r="21" spans="1:6" x14ac:dyDescent="0.25">
      <c r="A21" t="s">
        <v>35</v>
      </c>
      <c r="B21" s="3">
        <v>0.61499999999999999</v>
      </c>
      <c r="C21" s="3">
        <v>0.154</v>
      </c>
      <c r="D21" s="3">
        <v>7.6999999999999999E-2</v>
      </c>
      <c r="E21" s="3"/>
      <c r="F21" s="3"/>
    </row>
    <row r="22" spans="1:6" x14ac:dyDescent="0.25">
      <c r="A22" s="143" t="s">
        <v>387</v>
      </c>
      <c r="B22" s="3">
        <v>0.36</v>
      </c>
      <c r="C22" s="3">
        <v>0.4</v>
      </c>
      <c r="D22" s="3">
        <v>0.08</v>
      </c>
      <c r="E22" s="3"/>
      <c r="F22" s="3"/>
    </row>
    <row r="23" spans="1:6" x14ac:dyDescent="0.25">
      <c r="A23" t="s">
        <v>25</v>
      </c>
      <c r="B23" s="3">
        <v>0.58099999999999996</v>
      </c>
      <c r="C23" s="3">
        <v>0.22600000000000001</v>
      </c>
      <c r="D23" s="3">
        <v>3.2000000000000001E-2</v>
      </c>
      <c r="E23" s="3"/>
      <c r="F23" s="3"/>
    </row>
    <row r="24" spans="1:6" x14ac:dyDescent="0.25">
      <c r="A24" t="s">
        <v>1022</v>
      </c>
      <c r="B24" s="3">
        <v>0.32400000000000001</v>
      </c>
      <c r="C24" s="3">
        <v>0.29699999999999999</v>
      </c>
      <c r="D24" s="3">
        <v>0.216</v>
      </c>
      <c r="E24" s="3"/>
      <c r="F24" s="3"/>
    </row>
    <row r="25" spans="1:6" x14ac:dyDescent="0.25">
      <c r="A25" t="s">
        <v>42</v>
      </c>
      <c r="B25" s="3">
        <v>0.36399999999999999</v>
      </c>
      <c r="C25" s="3">
        <v>0.27300000000000002</v>
      </c>
      <c r="D25" s="3">
        <v>0.182</v>
      </c>
      <c r="E25" s="3"/>
      <c r="F25" s="3"/>
    </row>
    <row r="26" spans="1:6" x14ac:dyDescent="0.25">
      <c r="A26" t="s">
        <v>93</v>
      </c>
      <c r="B26" s="3">
        <v>0.5</v>
      </c>
      <c r="C26" s="3">
        <v>0.13600000000000001</v>
      </c>
      <c r="D26" s="3">
        <v>0.182</v>
      </c>
      <c r="E26" s="3"/>
      <c r="F26" s="3"/>
    </row>
    <row r="27" spans="1:6" x14ac:dyDescent="0.25">
      <c r="A27" t="s">
        <v>26</v>
      </c>
      <c r="B27" s="3">
        <v>0.3</v>
      </c>
      <c r="C27" s="3">
        <v>0.5</v>
      </c>
      <c r="D27" s="3">
        <v>0</v>
      </c>
      <c r="E27" s="3"/>
      <c r="F27" s="3"/>
    </row>
    <row r="28" spans="1:6" x14ac:dyDescent="0.25">
      <c r="A28" t="s">
        <v>81</v>
      </c>
      <c r="B28" s="3">
        <v>0.23100000000000001</v>
      </c>
      <c r="C28" s="3">
        <v>0.38500000000000001</v>
      </c>
      <c r="D28" s="3">
        <v>0.154</v>
      </c>
      <c r="E28" s="3"/>
      <c r="F28" s="3"/>
    </row>
    <row r="29" spans="1:6" x14ac:dyDescent="0.25">
      <c r="A29" t="s">
        <v>1031</v>
      </c>
      <c r="B29" s="3">
        <v>0.29399999999999998</v>
      </c>
      <c r="C29" s="3">
        <v>0.35299999999999998</v>
      </c>
      <c r="D29" s="3">
        <v>0.11799999999999999</v>
      </c>
      <c r="E29" s="3"/>
      <c r="F29" s="3"/>
    </row>
    <row r="30" spans="1:6" x14ac:dyDescent="0.25">
      <c r="A30" t="s">
        <v>65</v>
      </c>
      <c r="B30" s="3">
        <v>0.375</v>
      </c>
      <c r="C30" s="3">
        <v>0.375</v>
      </c>
      <c r="D30" s="3">
        <v>0</v>
      </c>
      <c r="E30" s="3"/>
      <c r="F30" s="3"/>
    </row>
    <row r="31" spans="1:6" x14ac:dyDescent="0.25">
      <c r="A31" t="s">
        <v>43</v>
      </c>
      <c r="B31" s="3">
        <v>0.58299999999999996</v>
      </c>
      <c r="C31" s="3">
        <v>8.3000000000000004E-2</v>
      </c>
      <c r="D31" s="3">
        <v>8.3000000000000004E-2</v>
      </c>
      <c r="E31" s="3"/>
      <c r="F31" s="3"/>
    </row>
    <row r="32" spans="1:6" x14ac:dyDescent="0.25">
      <c r="A32" t="s">
        <v>1032</v>
      </c>
      <c r="B32" s="3">
        <v>0.318</v>
      </c>
      <c r="C32" s="3">
        <v>0.36399999999999999</v>
      </c>
      <c r="D32" s="3">
        <v>4.4999999999999998E-2</v>
      </c>
      <c r="E32" s="3"/>
      <c r="F32" s="3"/>
    </row>
    <row r="33" spans="1:6" x14ac:dyDescent="0.25">
      <c r="A33" t="s">
        <v>44</v>
      </c>
      <c r="B33" s="3">
        <v>0.38</v>
      </c>
      <c r="C33" s="3">
        <v>0.26</v>
      </c>
      <c r="D33" s="3">
        <v>0.08</v>
      </c>
      <c r="E33" s="3"/>
      <c r="F33" s="3"/>
    </row>
    <row r="34" spans="1:6" x14ac:dyDescent="0.25">
      <c r="A34" t="s">
        <v>1024</v>
      </c>
      <c r="B34" s="3">
        <v>0.436</v>
      </c>
      <c r="C34" s="3">
        <v>0.23100000000000001</v>
      </c>
      <c r="D34" s="3">
        <v>5.0999999999999997E-2</v>
      </c>
      <c r="E34" s="3"/>
      <c r="F34" s="3"/>
    </row>
    <row r="35" spans="1:6" x14ac:dyDescent="0.25">
      <c r="A35" t="s">
        <v>21</v>
      </c>
      <c r="B35" s="3">
        <v>0.45500000000000002</v>
      </c>
      <c r="C35" s="3">
        <v>0.2</v>
      </c>
      <c r="D35" s="3">
        <v>5.5E-2</v>
      </c>
      <c r="E35" s="3"/>
      <c r="F35" s="3"/>
    </row>
    <row r="36" spans="1:6" x14ac:dyDescent="0.25">
      <c r="A36" t="s">
        <v>1028</v>
      </c>
      <c r="B36" s="3">
        <v>0.1</v>
      </c>
      <c r="C36" s="3">
        <v>0.45</v>
      </c>
      <c r="D36" s="3">
        <v>0.15</v>
      </c>
      <c r="E36" s="3"/>
      <c r="F36" s="3"/>
    </row>
    <row r="37" spans="1:6" x14ac:dyDescent="0.25">
      <c r="A37" t="s">
        <v>37</v>
      </c>
      <c r="B37" s="3">
        <v>0.3</v>
      </c>
      <c r="C37" s="3">
        <v>0.3</v>
      </c>
      <c r="D37" s="3">
        <v>0.1</v>
      </c>
      <c r="E37" s="3"/>
      <c r="F37" s="3"/>
    </row>
    <row r="38" spans="1:6" x14ac:dyDescent="0.25">
      <c r="A38" t="s">
        <v>77</v>
      </c>
      <c r="B38" s="3">
        <v>0.5</v>
      </c>
      <c r="C38" s="3">
        <v>0.13600000000000001</v>
      </c>
      <c r="D38" s="3">
        <v>4.4999999999999998E-2</v>
      </c>
      <c r="E38" s="3"/>
      <c r="F38" s="3"/>
    </row>
    <row r="39" spans="1:6" x14ac:dyDescent="0.25">
      <c r="A39" t="s">
        <v>36</v>
      </c>
      <c r="B39" s="3">
        <v>0.41699999999999998</v>
      </c>
      <c r="C39" s="3">
        <v>0.25</v>
      </c>
      <c r="D39" s="3">
        <v>0</v>
      </c>
      <c r="E39" s="3"/>
      <c r="F39" s="3"/>
    </row>
    <row r="40" spans="1:6" x14ac:dyDescent="0.25">
      <c r="A40" t="s">
        <v>95</v>
      </c>
      <c r="B40" s="3">
        <v>0.58299999999999996</v>
      </c>
      <c r="C40" s="3">
        <v>0</v>
      </c>
      <c r="D40" s="3">
        <v>8.3000000000000004E-2</v>
      </c>
      <c r="E40" s="3"/>
      <c r="F40" s="3"/>
    </row>
    <row r="41" spans="1:6" x14ac:dyDescent="0.25">
      <c r="A41" t="s">
        <v>94</v>
      </c>
      <c r="B41" s="3">
        <v>0.39100000000000001</v>
      </c>
      <c r="C41" s="3">
        <v>8.6999999999999994E-2</v>
      </c>
      <c r="D41" s="3">
        <v>0.17399999999999999</v>
      </c>
      <c r="E41" s="3"/>
      <c r="F41" s="3"/>
    </row>
    <row r="42" spans="1:6" x14ac:dyDescent="0.25">
      <c r="A42" t="s">
        <v>1027</v>
      </c>
      <c r="B42" s="3">
        <v>0.19</v>
      </c>
      <c r="C42" s="3">
        <v>0.33300000000000002</v>
      </c>
      <c r="D42" s="3">
        <v>9.5000000000000001E-2</v>
      </c>
      <c r="E42" s="3"/>
      <c r="F42" s="3"/>
    </row>
    <row r="43" spans="1:6" x14ac:dyDescent="0.25">
      <c r="A43" t="s">
        <v>72</v>
      </c>
      <c r="B43" s="3">
        <v>0.53800000000000003</v>
      </c>
      <c r="C43" s="3">
        <v>7.6999999999999999E-2</v>
      </c>
      <c r="D43" s="3">
        <v>0</v>
      </c>
      <c r="E43" s="3"/>
      <c r="F43" s="3"/>
    </row>
    <row r="44" spans="1:6" x14ac:dyDescent="0.25">
      <c r="A44" t="s">
        <v>79</v>
      </c>
      <c r="B44" s="3">
        <v>0.53300000000000003</v>
      </c>
      <c r="C44" s="3">
        <v>0</v>
      </c>
      <c r="D44" s="3">
        <v>6.7000000000000004E-2</v>
      </c>
      <c r="E44" s="3"/>
      <c r="F44" s="3"/>
    </row>
    <row r="45" spans="1:6" x14ac:dyDescent="0.25">
      <c r="A45" t="s">
        <v>61</v>
      </c>
      <c r="B45" s="3">
        <v>0.33300000000000002</v>
      </c>
      <c r="C45" s="3">
        <v>0.2</v>
      </c>
      <c r="D45" s="3">
        <v>0.05</v>
      </c>
      <c r="E45" s="3"/>
      <c r="F45" s="3"/>
    </row>
    <row r="46" spans="1:6" x14ac:dyDescent="0.25">
      <c r="A46" t="s">
        <v>84</v>
      </c>
      <c r="B46" s="3">
        <v>0.438</v>
      </c>
      <c r="C46" s="3">
        <v>0.125</v>
      </c>
      <c r="D46" s="3">
        <v>0</v>
      </c>
      <c r="E46" s="3"/>
      <c r="F46" s="3"/>
    </row>
    <row r="47" spans="1:6" x14ac:dyDescent="0.25">
      <c r="A47" t="s">
        <v>39</v>
      </c>
      <c r="B47" s="3">
        <v>0.27800000000000002</v>
      </c>
      <c r="C47" s="3">
        <v>0.16700000000000001</v>
      </c>
      <c r="D47" s="3">
        <v>0.111</v>
      </c>
      <c r="E47" s="3"/>
      <c r="F47" s="3"/>
    </row>
    <row r="48" spans="1:6" x14ac:dyDescent="0.25">
      <c r="A48" t="s">
        <v>69</v>
      </c>
      <c r="B48" s="3">
        <v>0.41199999999999998</v>
      </c>
      <c r="C48" s="3">
        <v>0.11799999999999999</v>
      </c>
      <c r="D48" s="3">
        <v>0</v>
      </c>
      <c r="E48" s="3"/>
      <c r="F48" s="3"/>
    </row>
    <row r="49" spans="1:6" x14ac:dyDescent="0.25">
      <c r="A49" t="s">
        <v>1023</v>
      </c>
      <c r="B49" s="3">
        <v>0.28599999999999998</v>
      </c>
      <c r="C49" s="3">
        <v>0.23799999999999999</v>
      </c>
      <c r="D49" s="3">
        <v>0</v>
      </c>
      <c r="E49" s="3"/>
      <c r="F49" s="3"/>
    </row>
    <row r="50" spans="1:6" x14ac:dyDescent="0.25">
      <c r="A50" t="s">
        <v>66</v>
      </c>
      <c r="B50" s="3">
        <v>0.38100000000000001</v>
      </c>
      <c r="C50" s="3">
        <v>9.5000000000000001E-2</v>
      </c>
      <c r="D50" s="3">
        <v>4.8000000000000001E-2</v>
      </c>
      <c r="E50" s="3"/>
      <c r="F50" s="3"/>
    </row>
    <row r="51" spans="1:6" x14ac:dyDescent="0.25">
      <c r="A51" t="s">
        <v>1029</v>
      </c>
      <c r="B51" s="3">
        <v>0.14299999999999999</v>
      </c>
      <c r="C51" s="3">
        <v>0.35699999999999998</v>
      </c>
      <c r="D51" s="3">
        <v>0</v>
      </c>
      <c r="E51" s="3"/>
      <c r="F51" s="3"/>
    </row>
    <row r="52" spans="1:6" x14ac:dyDescent="0.25">
      <c r="A52" t="s">
        <v>82</v>
      </c>
      <c r="B52" s="3">
        <v>0.5</v>
      </c>
      <c r="C52" s="3">
        <v>0</v>
      </c>
      <c r="D52" s="3">
        <v>0</v>
      </c>
      <c r="E52" s="3"/>
      <c r="F52" s="3"/>
    </row>
    <row r="53" spans="1:6" x14ac:dyDescent="0.25">
      <c r="A53" t="s">
        <v>71</v>
      </c>
      <c r="B53" s="3">
        <v>0.40899999999999997</v>
      </c>
      <c r="C53" s="3">
        <v>7.2999999999999995E-2</v>
      </c>
      <c r="D53" s="3">
        <v>8.9999999999999993E-3</v>
      </c>
      <c r="E53" s="3"/>
      <c r="F53" s="3"/>
    </row>
    <row r="54" spans="1:6" x14ac:dyDescent="0.25">
      <c r="A54" t="s">
        <v>62</v>
      </c>
      <c r="B54" s="3">
        <v>0.36</v>
      </c>
      <c r="C54" s="3">
        <v>0.12</v>
      </c>
      <c r="D54" s="3">
        <v>0</v>
      </c>
      <c r="E54" s="3"/>
      <c r="F54" s="3"/>
    </row>
    <row r="55" spans="1:6" x14ac:dyDescent="0.25">
      <c r="A55" t="s">
        <v>1025</v>
      </c>
      <c r="B55" s="3">
        <v>0.23100000000000001</v>
      </c>
      <c r="C55" s="3">
        <v>0.154</v>
      </c>
      <c r="D55" s="3">
        <v>7.6999999999999999E-2</v>
      </c>
      <c r="E55" s="3"/>
      <c r="F55" s="3"/>
    </row>
    <row r="56" spans="1:6" x14ac:dyDescent="0.25">
      <c r="A56" t="s">
        <v>45</v>
      </c>
      <c r="B56" s="3">
        <v>0.34300000000000003</v>
      </c>
      <c r="C56" s="3">
        <v>0.114</v>
      </c>
      <c r="D56" s="3">
        <v>0</v>
      </c>
      <c r="E56" s="3"/>
      <c r="F56" s="3"/>
    </row>
    <row r="57" spans="1:6" x14ac:dyDescent="0.25">
      <c r="A57" t="s">
        <v>68</v>
      </c>
      <c r="B57" s="3">
        <v>0.374</v>
      </c>
      <c r="C57" s="3">
        <v>7.2999999999999995E-2</v>
      </c>
      <c r="D57" s="3">
        <v>8.0000000000000002E-3</v>
      </c>
      <c r="E57" s="3"/>
      <c r="F57" s="3"/>
    </row>
    <row r="58" spans="1:6" x14ac:dyDescent="0.25">
      <c r="A58" t="s">
        <v>98</v>
      </c>
      <c r="B58" s="3">
        <v>0.30299999999999999</v>
      </c>
      <c r="C58" s="3">
        <v>0.152</v>
      </c>
      <c r="D58" s="3">
        <v>0</v>
      </c>
      <c r="E58" s="3"/>
      <c r="F58" s="3"/>
    </row>
    <row r="59" spans="1:6" x14ac:dyDescent="0.25">
      <c r="A59" t="s">
        <v>70</v>
      </c>
      <c r="B59" s="3">
        <v>0.40899999999999997</v>
      </c>
      <c r="C59" s="3">
        <v>4.4999999999999998E-2</v>
      </c>
      <c r="D59" s="3">
        <v>0</v>
      </c>
      <c r="E59" s="3"/>
      <c r="F59" s="3"/>
    </row>
    <row r="60" spans="1:6" x14ac:dyDescent="0.25">
      <c r="A60" t="s">
        <v>22</v>
      </c>
      <c r="B60" s="3">
        <v>0.28599999999999998</v>
      </c>
      <c r="C60" s="3">
        <v>0.14299999999999999</v>
      </c>
      <c r="D60" s="3">
        <v>0</v>
      </c>
      <c r="E60" s="3"/>
      <c r="F60" s="3"/>
    </row>
    <row r="61" spans="1:6" x14ac:dyDescent="0.25">
      <c r="A61" t="s">
        <v>83</v>
      </c>
      <c r="B61" s="3">
        <v>0.316</v>
      </c>
      <c r="C61" s="3">
        <v>0.105</v>
      </c>
      <c r="D61" s="3">
        <v>0</v>
      </c>
      <c r="E61" s="3"/>
      <c r="F61" s="3"/>
    </row>
    <row r="62" spans="1:6" x14ac:dyDescent="0.25">
      <c r="B62" s="143" t="s">
        <v>1035</v>
      </c>
      <c r="C62" s="143" t="s">
        <v>1036</v>
      </c>
      <c r="D62" s="143" t="s">
        <v>1037</v>
      </c>
      <c r="E62" s="3"/>
      <c r="F62" s="3"/>
    </row>
    <row r="63" spans="1:6" x14ac:dyDescent="0.25">
      <c r="A63" t="s">
        <v>30</v>
      </c>
      <c r="B63" s="3">
        <v>0.33300000000000002</v>
      </c>
      <c r="C63" s="3">
        <v>0</v>
      </c>
      <c r="D63" s="3">
        <v>8.3000000000000004E-2</v>
      </c>
      <c r="E63" s="3"/>
      <c r="F63" s="3"/>
    </row>
    <row r="64" spans="1:6" x14ac:dyDescent="0.25">
      <c r="A64" t="s">
        <v>99</v>
      </c>
      <c r="B64" s="3">
        <v>0.33300000000000002</v>
      </c>
      <c r="C64" s="3">
        <v>0</v>
      </c>
      <c r="D64" s="3">
        <v>8.3000000000000004E-2</v>
      </c>
      <c r="E64" s="3"/>
      <c r="F64" s="3"/>
    </row>
    <row r="65" spans="1:6" x14ac:dyDescent="0.25">
      <c r="A65" t="s">
        <v>59</v>
      </c>
      <c r="B65" s="3">
        <v>0.35199999999999998</v>
      </c>
      <c r="C65" s="3">
        <v>5.6000000000000001E-2</v>
      </c>
      <c r="D65" s="3">
        <v>0</v>
      </c>
      <c r="E65" s="3"/>
      <c r="F65" s="3"/>
    </row>
    <row r="66" spans="1:6" x14ac:dyDescent="0.25">
      <c r="A66" t="s">
        <v>240</v>
      </c>
      <c r="B66" s="3">
        <v>0.25600000000000001</v>
      </c>
      <c r="C66" s="3">
        <v>0.128</v>
      </c>
      <c r="D66" s="3">
        <v>1.7999999999999999E-2</v>
      </c>
      <c r="E66" s="3"/>
      <c r="F66" s="3"/>
    </row>
    <row r="67" spans="1:6" x14ac:dyDescent="0.25">
      <c r="A67" t="s">
        <v>46</v>
      </c>
      <c r="B67" s="3">
        <v>0.20699999999999999</v>
      </c>
      <c r="C67" s="3">
        <v>0.13800000000000001</v>
      </c>
      <c r="D67" s="3">
        <v>3.4000000000000002E-2</v>
      </c>
      <c r="E67" s="3"/>
      <c r="F67" s="3"/>
    </row>
    <row r="68" spans="1:6" x14ac:dyDescent="0.25">
      <c r="A68" t="s">
        <v>31</v>
      </c>
      <c r="B68" s="3">
        <v>0.36399999999999999</v>
      </c>
      <c r="C68" s="3">
        <v>0</v>
      </c>
      <c r="D68" s="3">
        <v>0</v>
      </c>
      <c r="E68" s="3"/>
      <c r="F68" s="3"/>
    </row>
    <row r="69" spans="1:6" x14ac:dyDescent="0.25">
      <c r="A69" t="s">
        <v>75</v>
      </c>
      <c r="B69" s="3">
        <v>0.21199999999999999</v>
      </c>
      <c r="C69" s="3">
        <v>9.0999999999999998E-2</v>
      </c>
      <c r="D69" s="3">
        <v>6.0999999999999999E-2</v>
      </c>
      <c r="E69" s="3"/>
      <c r="F69" s="3"/>
    </row>
    <row r="70" spans="1:6" x14ac:dyDescent="0.25">
      <c r="A70" t="s">
        <v>76</v>
      </c>
      <c r="B70" s="3">
        <v>0.15</v>
      </c>
      <c r="C70" s="3">
        <v>0.2</v>
      </c>
      <c r="D70" s="3">
        <v>0</v>
      </c>
      <c r="E70" s="3"/>
      <c r="F70" s="3"/>
    </row>
    <row r="71" spans="1:6" x14ac:dyDescent="0.25">
      <c r="A71" t="s">
        <v>73</v>
      </c>
      <c r="B71" s="3">
        <v>0.33300000000000002</v>
      </c>
      <c r="C71" s="3">
        <v>0</v>
      </c>
      <c r="D71" s="3">
        <v>0</v>
      </c>
      <c r="E71" s="3"/>
      <c r="F71" s="3"/>
    </row>
    <row r="72" spans="1:6" x14ac:dyDescent="0.25">
      <c r="A72" t="s">
        <v>32</v>
      </c>
      <c r="B72" s="3">
        <v>0.23799999999999999</v>
      </c>
      <c r="C72" s="3">
        <v>7.0999999999999994E-2</v>
      </c>
      <c r="D72" s="3">
        <v>0</v>
      </c>
      <c r="E72" s="3"/>
      <c r="F72" s="3"/>
    </row>
    <row r="73" spans="1:6" x14ac:dyDescent="0.25">
      <c r="A73" t="s">
        <v>28</v>
      </c>
      <c r="B73" s="3">
        <v>0.20699999999999999</v>
      </c>
      <c r="C73" s="3">
        <v>6.9000000000000006E-2</v>
      </c>
      <c r="D73" s="3">
        <v>0</v>
      </c>
      <c r="E73" s="3"/>
      <c r="F73" s="3"/>
    </row>
    <row r="74" spans="1:6" x14ac:dyDescent="0.25">
      <c r="A74" t="s">
        <v>40</v>
      </c>
      <c r="B74" s="3">
        <v>0.27300000000000002</v>
      </c>
      <c r="C74" s="3">
        <v>0</v>
      </c>
      <c r="D74" s="3">
        <v>0</v>
      </c>
      <c r="E74" s="3"/>
      <c r="F74" s="3"/>
    </row>
    <row r="75" spans="1:6" x14ac:dyDescent="0.25">
      <c r="A75" t="s">
        <v>309</v>
      </c>
      <c r="B75" s="3">
        <v>0.17100000000000001</v>
      </c>
      <c r="C75" s="3">
        <v>7.2999999999999995E-2</v>
      </c>
      <c r="D75" s="3">
        <v>2.4E-2</v>
      </c>
      <c r="E75" s="3"/>
      <c r="F75" s="3"/>
    </row>
    <row r="76" spans="1:6" x14ac:dyDescent="0.25">
      <c r="A76" t="s">
        <v>264</v>
      </c>
      <c r="B76" s="3">
        <v>0.188</v>
      </c>
      <c r="C76" s="3">
        <v>2.9000000000000001E-2</v>
      </c>
      <c r="D76" s="3">
        <v>2.9000000000000001E-2</v>
      </c>
      <c r="E76" s="3"/>
      <c r="F76" s="3"/>
    </row>
    <row r="77" spans="1:6" x14ac:dyDescent="0.25">
      <c r="A77" t="s">
        <v>64</v>
      </c>
      <c r="B77" s="3">
        <v>0.23100000000000001</v>
      </c>
      <c r="C77" s="3">
        <v>0</v>
      </c>
      <c r="D77" s="3">
        <v>0</v>
      </c>
      <c r="E77" s="3"/>
      <c r="F77" s="3"/>
    </row>
    <row r="78" spans="1:6" x14ac:dyDescent="0.25">
      <c r="A78" t="s">
        <v>202</v>
      </c>
      <c r="B78" s="3">
        <v>0.193</v>
      </c>
      <c r="C78" s="3">
        <v>2.5000000000000001E-2</v>
      </c>
      <c r="D78" s="3">
        <v>0.01</v>
      </c>
      <c r="E78" s="3"/>
      <c r="F78" s="3"/>
    </row>
    <row r="79" spans="1:6" x14ac:dyDescent="0.25">
      <c r="A79" t="s">
        <v>96</v>
      </c>
      <c r="B79" s="3">
        <v>0.219</v>
      </c>
      <c r="C79" s="3">
        <v>0</v>
      </c>
      <c r="D79" s="3">
        <v>0</v>
      </c>
      <c r="E79" s="3"/>
    </row>
    <row r="80" spans="1:6" x14ac:dyDescent="0.25">
      <c r="A80" t="s">
        <v>92</v>
      </c>
      <c r="B80" s="3">
        <v>0.17399999999999999</v>
      </c>
      <c r="C80" s="3">
        <v>4.2999999999999997E-2</v>
      </c>
      <c r="D80" s="3">
        <v>0</v>
      </c>
      <c r="E80" s="3"/>
    </row>
    <row r="81" spans="1:5" x14ac:dyDescent="0.25">
      <c r="A81" t="s">
        <v>87</v>
      </c>
      <c r="B81" s="3">
        <v>0.14299999999999999</v>
      </c>
      <c r="C81" s="3">
        <v>7.0999999999999994E-2</v>
      </c>
      <c r="D81" s="3">
        <v>0</v>
      </c>
      <c r="E81" s="3"/>
    </row>
    <row r="82" spans="1:5" x14ac:dyDescent="0.25">
      <c r="A82" t="s">
        <v>319</v>
      </c>
      <c r="B82" s="3">
        <v>0.17899999999999999</v>
      </c>
      <c r="C82" s="3">
        <v>0.03</v>
      </c>
      <c r="D82" s="3">
        <v>0</v>
      </c>
      <c r="E82" s="3"/>
    </row>
    <row r="83" spans="1:5" x14ac:dyDescent="0.25">
      <c r="A83" t="s">
        <v>339</v>
      </c>
      <c r="B83" s="3">
        <v>0.16700000000000001</v>
      </c>
      <c r="C83" s="3">
        <v>3.3000000000000002E-2</v>
      </c>
      <c r="D83" s="3">
        <v>0</v>
      </c>
      <c r="E83" s="3"/>
    </row>
    <row r="84" spans="1:5" x14ac:dyDescent="0.25">
      <c r="A84" t="s">
        <v>91</v>
      </c>
      <c r="B84" s="3">
        <v>0.2</v>
      </c>
      <c r="C84" s="3">
        <v>0</v>
      </c>
      <c r="D84" s="3">
        <v>0</v>
      </c>
      <c r="E84" s="3"/>
    </row>
    <row r="85" spans="1:5" x14ac:dyDescent="0.25">
      <c r="A85" t="s">
        <v>23</v>
      </c>
      <c r="B85" s="3">
        <v>0.16700000000000001</v>
      </c>
      <c r="C85" s="3">
        <v>2.8000000000000001E-2</v>
      </c>
      <c r="D85" s="3">
        <v>0</v>
      </c>
      <c r="E85" s="3"/>
    </row>
    <row r="86" spans="1:5" x14ac:dyDescent="0.25">
      <c r="A86" t="s">
        <v>235</v>
      </c>
      <c r="B86" s="3">
        <v>0.13800000000000001</v>
      </c>
      <c r="C86" s="3">
        <v>3.4000000000000002E-2</v>
      </c>
      <c r="D86" s="3">
        <v>1.0999999999999999E-2</v>
      </c>
      <c r="E86" s="3"/>
    </row>
    <row r="87" spans="1:5" x14ac:dyDescent="0.25">
      <c r="A87" t="s">
        <v>269</v>
      </c>
      <c r="B87" s="3">
        <v>0.14899999999999999</v>
      </c>
      <c r="C87" s="3">
        <v>0.03</v>
      </c>
      <c r="D87" s="3">
        <v>0</v>
      </c>
      <c r="E87" s="3"/>
    </row>
    <row r="88" spans="1:5" x14ac:dyDescent="0.25">
      <c r="A88" t="s">
        <v>290</v>
      </c>
      <c r="B88" s="3">
        <v>0.14599999999999999</v>
      </c>
      <c r="C88" s="3">
        <v>2.1000000000000001E-2</v>
      </c>
      <c r="D88" s="3">
        <v>0</v>
      </c>
      <c r="E88" s="3"/>
    </row>
    <row r="89" spans="1:5" x14ac:dyDescent="0.25">
      <c r="A89" t="s">
        <v>60</v>
      </c>
      <c r="B89" s="3">
        <v>0.16500000000000001</v>
      </c>
      <c r="C89" s="3">
        <v>0</v>
      </c>
      <c r="D89" s="3">
        <v>0</v>
      </c>
      <c r="E89" s="3"/>
    </row>
    <row r="90" spans="1:5" x14ac:dyDescent="0.25">
      <c r="A90" t="s">
        <v>86</v>
      </c>
      <c r="B90" s="3">
        <v>0.158</v>
      </c>
      <c r="C90" s="3">
        <v>0</v>
      </c>
      <c r="D90" s="3">
        <v>0</v>
      </c>
      <c r="E90" s="3"/>
    </row>
    <row r="91" spans="1:5" x14ac:dyDescent="0.25">
      <c r="A91" t="s">
        <v>230</v>
      </c>
      <c r="B91" s="3">
        <v>0.13900000000000001</v>
      </c>
      <c r="C91" s="3">
        <v>1.4E-2</v>
      </c>
      <c r="D91" s="3">
        <v>0</v>
      </c>
      <c r="E91" s="3"/>
    </row>
    <row r="92" spans="1:5" x14ac:dyDescent="0.25">
      <c r="A92" t="s">
        <v>677</v>
      </c>
      <c r="B92" s="3">
        <v>0.114</v>
      </c>
      <c r="C92" s="3">
        <v>2.5000000000000001E-2</v>
      </c>
      <c r="D92" s="3">
        <v>1.2999999999999999E-2</v>
      </c>
      <c r="E92" s="3"/>
    </row>
    <row r="93" spans="1:5" x14ac:dyDescent="0.25">
      <c r="A93" t="s">
        <v>279</v>
      </c>
      <c r="B93" s="3">
        <v>0.14299999999999999</v>
      </c>
      <c r="C93" s="3">
        <v>0</v>
      </c>
      <c r="D93" s="3">
        <v>0</v>
      </c>
      <c r="E93" s="3"/>
    </row>
    <row r="94" spans="1:5" x14ac:dyDescent="0.25">
      <c r="A94" t="s">
        <v>27</v>
      </c>
      <c r="B94" s="3">
        <v>0.14299999999999999</v>
      </c>
      <c r="C94" s="3">
        <v>0</v>
      </c>
      <c r="D94" s="3">
        <v>0</v>
      </c>
      <c r="E94" s="3"/>
    </row>
    <row r="95" spans="1:5" x14ac:dyDescent="0.25">
      <c r="A95" t="s">
        <v>344</v>
      </c>
      <c r="B95" s="3">
        <v>0.11600000000000001</v>
      </c>
      <c r="C95" s="3">
        <v>2.3E-2</v>
      </c>
      <c r="D95" s="3">
        <v>0</v>
      </c>
      <c r="E95" s="3"/>
    </row>
    <row r="96" spans="1:5" x14ac:dyDescent="0.25">
      <c r="A96" t="s">
        <v>329</v>
      </c>
      <c r="B96" s="3">
        <v>0.13300000000000001</v>
      </c>
      <c r="C96" s="3">
        <v>0</v>
      </c>
      <c r="D96" s="3">
        <v>0</v>
      </c>
      <c r="E96" s="3"/>
    </row>
    <row r="97" spans="1:5" x14ac:dyDescent="0.25">
      <c r="A97" t="s">
        <v>285</v>
      </c>
      <c r="B97" s="3">
        <v>0.121</v>
      </c>
      <c r="C97" s="3">
        <v>0</v>
      </c>
      <c r="D97" s="3">
        <v>0</v>
      </c>
      <c r="E97" s="3"/>
    </row>
    <row r="98" spans="1:5" x14ac:dyDescent="0.25">
      <c r="A98" t="s">
        <v>254</v>
      </c>
      <c r="B98" s="3">
        <v>0.11</v>
      </c>
      <c r="C98" s="3">
        <v>0</v>
      </c>
      <c r="D98" s="3">
        <v>0</v>
      </c>
      <c r="E98" s="3"/>
    </row>
    <row r="99" spans="1:5" x14ac:dyDescent="0.25">
      <c r="A99" t="s">
        <v>207</v>
      </c>
      <c r="B99" s="3">
        <v>5.8000000000000003E-2</v>
      </c>
      <c r="C99" s="3">
        <v>4.7E-2</v>
      </c>
      <c r="D99" s="3">
        <v>0</v>
      </c>
      <c r="E99" s="3"/>
    </row>
    <row r="100" spans="1:5" x14ac:dyDescent="0.25">
      <c r="A100" t="s">
        <v>274</v>
      </c>
      <c r="B100" s="3">
        <v>0.1</v>
      </c>
      <c r="C100" s="3">
        <v>0</v>
      </c>
      <c r="D100" s="3">
        <v>0</v>
      </c>
      <c r="E100" s="3"/>
    </row>
    <row r="101" spans="1:5" x14ac:dyDescent="0.25">
      <c r="A101" t="s">
        <v>300</v>
      </c>
      <c r="B101" s="3">
        <v>6.4000000000000001E-2</v>
      </c>
      <c r="C101" s="3">
        <v>0</v>
      </c>
      <c r="D101" s="3">
        <v>2.1000000000000001E-2</v>
      </c>
      <c r="E101" s="3"/>
    </row>
    <row r="102" spans="1:5" x14ac:dyDescent="0.25">
      <c r="A102" t="s">
        <v>85</v>
      </c>
      <c r="B102" s="3">
        <v>6.3E-2</v>
      </c>
      <c r="C102" s="3">
        <v>2.1000000000000001E-2</v>
      </c>
      <c r="D102" s="3">
        <v>0</v>
      </c>
      <c r="E102" s="3"/>
    </row>
    <row r="103" spans="1:5" x14ac:dyDescent="0.25">
      <c r="A103" t="s">
        <v>249</v>
      </c>
      <c r="B103" s="3">
        <v>8.2000000000000003E-2</v>
      </c>
      <c r="C103" s="3">
        <v>0</v>
      </c>
      <c r="D103" s="3">
        <v>0</v>
      </c>
      <c r="E103" s="3"/>
    </row>
    <row r="104" spans="1:5" x14ac:dyDescent="0.25">
      <c r="A104" t="s">
        <v>225</v>
      </c>
      <c r="B104" s="3">
        <v>2.7E-2</v>
      </c>
      <c r="C104" s="3">
        <v>2.7E-2</v>
      </c>
      <c r="D104" s="3">
        <v>2.7E-2</v>
      </c>
      <c r="E104" s="3"/>
    </row>
    <row r="105" spans="1:5" x14ac:dyDescent="0.25">
      <c r="A105" t="s">
        <v>324</v>
      </c>
      <c r="B105" s="3">
        <v>6.8000000000000005E-2</v>
      </c>
      <c r="C105" s="3">
        <v>0</v>
      </c>
      <c r="D105" s="3">
        <v>0</v>
      </c>
      <c r="E105" s="3"/>
    </row>
    <row r="106" spans="1:5" x14ac:dyDescent="0.25">
      <c r="A106" t="s">
        <v>334</v>
      </c>
      <c r="B106" s="3">
        <v>4.9000000000000002E-2</v>
      </c>
      <c r="C106" s="3">
        <v>1.6E-2</v>
      </c>
      <c r="D106" s="3">
        <v>0</v>
      </c>
      <c r="E106" s="3"/>
    </row>
    <row r="107" spans="1:5" x14ac:dyDescent="0.25">
      <c r="A107" t="s">
        <v>90</v>
      </c>
      <c r="B107" s="3">
        <v>3.2000000000000001E-2</v>
      </c>
      <c r="C107" s="3">
        <v>3.2000000000000001E-2</v>
      </c>
      <c r="D107" s="3">
        <v>0</v>
      </c>
      <c r="E107" s="3"/>
    </row>
    <row r="108" spans="1:5" x14ac:dyDescent="0.25">
      <c r="A108" t="s">
        <v>89</v>
      </c>
      <c r="B108" s="3">
        <v>3.1E-2</v>
      </c>
      <c r="C108" s="3">
        <v>3.1E-2</v>
      </c>
      <c r="D108" s="3">
        <v>0</v>
      </c>
      <c r="E108" s="3"/>
    </row>
    <row r="109" spans="1:5" x14ac:dyDescent="0.25">
      <c r="A109" t="s">
        <v>295</v>
      </c>
      <c r="B109" s="3">
        <v>5.2999999999999999E-2</v>
      </c>
      <c r="C109" s="3">
        <v>0</v>
      </c>
      <c r="D109" s="3">
        <v>0</v>
      </c>
      <c r="E109" s="3"/>
    </row>
    <row r="110" spans="1:5" x14ac:dyDescent="0.25">
      <c r="A110" t="s">
        <v>244</v>
      </c>
      <c r="B110" s="3">
        <v>5.0999999999999997E-2</v>
      </c>
      <c r="C110" s="3">
        <v>0</v>
      </c>
      <c r="D110" s="3">
        <v>0</v>
      </c>
      <c r="E110" s="3"/>
    </row>
    <row r="111" spans="1:5" x14ac:dyDescent="0.25">
      <c r="A111" t="s">
        <v>349</v>
      </c>
      <c r="B111" s="3">
        <v>4.9000000000000002E-2</v>
      </c>
      <c r="C111" s="3">
        <v>0</v>
      </c>
      <c r="D111" s="3">
        <v>0</v>
      </c>
      <c r="E111" s="3"/>
    </row>
    <row r="112" spans="1:5" x14ac:dyDescent="0.25">
      <c r="A112" t="s">
        <v>211</v>
      </c>
      <c r="B112" s="3">
        <v>4.5999999999999999E-2</v>
      </c>
      <c r="C112" s="3">
        <v>0</v>
      </c>
      <c r="D112" s="3">
        <v>0</v>
      </c>
      <c r="E112" s="3"/>
    </row>
    <row r="113" spans="1:5" x14ac:dyDescent="0.25">
      <c r="A113" t="s">
        <v>259</v>
      </c>
      <c r="B113" s="3">
        <v>4.4999999999999998E-2</v>
      </c>
      <c r="C113" s="3">
        <v>0</v>
      </c>
      <c r="D113" s="3">
        <v>0</v>
      </c>
      <c r="E113" s="3"/>
    </row>
    <row r="114" spans="1:5" x14ac:dyDescent="0.25">
      <c r="A114" t="s">
        <v>314</v>
      </c>
      <c r="B114" s="3">
        <v>4.3999999999999997E-2</v>
      </c>
      <c r="C114" s="3">
        <v>0</v>
      </c>
      <c r="D114" s="3">
        <v>0</v>
      </c>
      <c r="E114" s="3"/>
    </row>
    <row r="115" spans="1:5" x14ac:dyDescent="0.25">
      <c r="A115" t="s">
        <v>197</v>
      </c>
      <c r="B115" s="3">
        <v>3.5999999999999997E-2</v>
      </c>
      <c r="C115" s="3">
        <v>0</v>
      </c>
      <c r="D115" s="3">
        <v>0</v>
      </c>
      <c r="E115" s="3"/>
    </row>
    <row r="116" spans="1:5" x14ac:dyDescent="0.25">
      <c r="A116" s="143" t="s">
        <v>1026</v>
      </c>
      <c r="B116" s="3">
        <v>2.4E-2</v>
      </c>
      <c r="C116" s="3">
        <v>0</v>
      </c>
      <c r="D116" s="3">
        <v>0</v>
      </c>
      <c r="E116" s="3"/>
    </row>
    <row r="117" spans="1:5" x14ac:dyDescent="0.25">
      <c r="A117" t="s">
        <v>97</v>
      </c>
      <c r="B117" s="3">
        <v>2.3E-2</v>
      </c>
      <c r="C117" s="3">
        <v>0</v>
      </c>
      <c r="D117" s="3">
        <v>0</v>
      </c>
      <c r="E117" s="3"/>
    </row>
    <row r="118" spans="1:5" x14ac:dyDescent="0.25">
      <c r="A118" t="s">
        <v>305</v>
      </c>
      <c r="B118" s="3">
        <v>1.9E-2</v>
      </c>
      <c r="C118" s="3">
        <v>0</v>
      </c>
      <c r="D118" s="3">
        <v>0</v>
      </c>
      <c r="E118" s="3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G1" zoomScaleNormal="100" workbookViewId="0">
      <selection activeCell="E25" sqref="E25"/>
    </sheetView>
  </sheetViews>
  <sheetFormatPr defaultRowHeight="13.2" x14ac:dyDescent="0.25"/>
  <cols>
    <col min="1" max="1" width="30.6640625" customWidth="1"/>
    <col min="2" max="256" width="11.5546875" customWidth="1"/>
  </cols>
  <sheetData>
    <row r="1" spans="1:6" ht="14.4" x14ac:dyDescent="0.25">
      <c r="F1" s="39" t="s">
        <v>1038</v>
      </c>
    </row>
    <row r="4" spans="1:6" x14ac:dyDescent="0.25">
      <c r="B4" t="s">
        <v>102</v>
      </c>
      <c r="C4" t="s">
        <v>103</v>
      </c>
      <c r="D4" t="s">
        <v>104</v>
      </c>
    </row>
    <row r="5" spans="1:6" x14ac:dyDescent="0.25">
      <c r="A5" t="s">
        <v>58</v>
      </c>
      <c r="B5" s="3">
        <v>0.27</v>
      </c>
      <c r="C5" s="3">
        <v>0.51400000000000001</v>
      </c>
      <c r="D5" s="3">
        <v>0.13500000000000001</v>
      </c>
      <c r="E5" s="3"/>
      <c r="F5" s="3"/>
    </row>
    <row r="6" spans="1:6" x14ac:dyDescent="0.25">
      <c r="A6" t="s">
        <v>74</v>
      </c>
      <c r="B6" s="3">
        <v>0.15</v>
      </c>
      <c r="C6" s="3">
        <v>0.375</v>
      </c>
      <c r="D6" s="3">
        <v>0.375</v>
      </c>
      <c r="E6" s="3"/>
      <c r="F6" s="3"/>
    </row>
    <row r="7" spans="1:6" x14ac:dyDescent="0.25">
      <c r="A7" t="s">
        <v>67</v>
      </c>
      <c r="B7" s="3">
        <v>0.5</v>
      </c>
      <c r="C7" s="3">
        <v>0.313</v>
      </c>
      <c r="D7" s="3">
        <v>0</v>
      </c>
      <c r="E7" s="3"/>
      <c r="F7" s="3"/>
    </row>
    <row r="8" spans="1:6" x14ac:dyDescent="0.25">
      <c r="A8" t="s">
        <v>44</v>
      </c>
      <c r="B8" s="3">
        <v>0.34</v>
      </c>
      <c r="C8" s="3">
        <v>0.29799999999999999</v>
      </c>
      <c r="D8" s="3">
        <v>0.17</v>
      </c>
      <c r="E8" s="3"/>
      <c r="F8" s="3"/>
    </row>
    <row r="9" spans="1:6" x14ac:dyDescent="0.25">
      <c r="A9" t="s">
        <v>47</v>
      </c>
      <c r="B9" s="3">
        <v>0.28599999999999998</v>
      </c>
      <c r="C9" s="3">
        <v>0.214</v>
      </c>
      <c r="D9" s="3">
        <v>0.28599999999999998</v>
      </c>
      <c r="E9" s="3"/>
      <c r="F9" s="3"/>
    </row>
    <row r="10" spans="1:6" x14ac:dyDescent="0.25">
      <c r="A10" t="s">
        <v>63</v>
      </c>
      <c r="B10" s="3">
        <v>0.35299999999999998</v>
      </c>
      <c r="C10" s="3">
        <v>0.33300000000000002</v>
      </c>
      <c r="D10" s="3">
        <v>9.8000000000000004E-2</v>
      </c>
      <c r="E10" s="3"/>
      <c r="F10" s="3"/>
    </row>
    <row r="11" spans="1:6" x14ac:dyDescent="0.25">
      <c r="A11" t="s">
        <v>88</v>
      </c>
      <c r="B11" s="3">
        <v>0.27800000000000002</v>
      </c>
      <c r="C11" s="3">
        <v>0.38900000000000001</v>
      </c>
      <c r="D11" s="3">
        <v>0.111</v>
      </c>
      <c r="E11" s="3"/>
      <c r="F11" s="3"/>
    </row>
    <row r="12" spans="1:6" x14ac:dyDescent="0.25">
      <c r="A12" t="s">
        <v>1022</v>
      </c>
      <c r="B12" s="3">
        <v>0.35099999999999998</v>
      </c>
      <c r="C12" s="3">
        <v>0.32400000000000001</v>
      </c>
      <c r="D12" s="3">
        <v>8.1000000000000003E-2</v>
      </c>
      <c r="E12" s="3"/>
      <c r="F12" s="3"/>
    </row>
    <row r="13" spans="1:6" x14ac:dyDescent="0.25">
      <c r="A13" t="s">
        <v>65</v>
      </c>
      <c r="B13" s="3">
        <v>0.68799999999999994</v>
      </c>
      <c r="C13" s="3">
        <v>6.3E-2</v>
      </c>
      <c r="D13" s="3">
        <v>0</v>
      </c>
      <c r="E13" s="3"/>
      <c r="F13" s="3"/>
    </row>
    <row r="14" spans="1:6" x14ac:dyDescent="0.25">
      <c r="A14" t="s">
        <v>1030</v>
      </c>
      <c r="B14" s="3">
        <v>0.433</v>
      </c>
      <c r="C14" s="3">
        <v>0.26700000000000002</v>
      </c>
      <c r="D14" s="3">
        <v>3.3000000000000002E-2</v>
      </c>
      <c r="E14" s="3"/>
      <c r="F14" s="3"/>
    </row>
    <row r="15" spans="1:6" x14ac:dyDescent="0.25">
      <c r="A15" t="s">
        <v>1029</v>
      </c>
      <c r="B15" s="3">
        <v>0.214</v>
      </c>
      <c r="C15" s="3">
        <v>0.42899999999999999</v>
      </c>
      <c r="D15" s="3">
        <v>7.0999999999999994E-2</v>
      </c>
      <c r="E15" s="3"/>
      <c r="F15" s="3"/>
    </row>
    <row r="16" spans="1:6" x14ac:dyDescent="0.25">
      <c r="A16" t="s">
        <v>1031</v>
      </c>
      <c r="B16" s="3">
        <v>0.23499999999999999</v>
      </c>
      <c r="C16" s="3">
        <v>0.35299999999999998</v>
      </c>
      <c r="D16" s="3">
        <v>0.11799999999999999</v>
      </c>
      <c r="E16" s="3"/>
      <c r="F16" s="3"/>
    </row>
    <row r="17" spans="1:6" x14ac:dyDescent="0.25">
      <c r="A17" t="s">
        <v>26</v>
      </c>
      <c r="B17" s="3">
        <v>0.6</v>
      </c>
      <c r="C17" s="3">
        <v>0.1</v>
      </c>
      <c r="D17" s="3">
        <v>0</v>
      </c>
      <c r="E17" s="3"/>
      <c r="F17" s="3"/>
    </row>
    <row r="18" spans="1:6" x14ac:dyDescent="0.25">
      <c r="A18" t="s">
        <v>78</v>
      </c>
      <c r="B18" s="3">
        <v>0.46700000000000003</v>
      </c>
      <c r="C18" s="3">
        <v>0.13300000000000001</v>
      </c>
      <c r="D18" s="3">
        <v>6.7000000000000004E-2</v>
      </c>
      <c r="E18" s="3"/>
      <c r="F18" s="3"/>
    </row>
    <row r="19" spans="1:6" x14ac:dyDescent="0.25">
      <c r="A19" t="s">
        <v>21</v>
      </c>
      <c r="B19" s="3">
        <v>0.51900000000000002</v>
      </c>
      <c r="C19" s="3">
        <v>0.115</v>
      </c>
      <c r="D19" s="3">
        <v>1.9E-2</v>
      </c>
      <c r="E19" s="3"/>
      <c r="F19" s="3"/>
    </row>
    <row r="20" spans="1:6" x14ac:dyDescent="0.25">
      <c r="A20" t="s">
        <v>1028</v>
      </c>
      <c r="B20" s="3">
        <v>0.2</v>
      </c>
      <c r="C20" s="3">
        <v>0.35</v>
      </c>
      <c r="D20" s="3">
        <v>0.1</v>
      </c>
      <c r="E20" s="3"/>
      <c r="F20" s="3"/>
    </row>
    <row r="21" spans="1:6" x14ac:dyDescent="0.25">
      <c r="A21" t="s">
        <v>69</v>
      </c>
      <c r="B21" s="3">
        <v>0.52900000000000003</v>
      </c>
      <c r="C21" s="3">
        <v>0.11799999999999999</v>
      </c>
      <c r="D21" s="3">
        <v>0</v>
      </c>
      <c r="E21" s="3"/>
      <c r="F21" s="3"/>
    </row>
    <row r="22" spans="1:6" x14ac:dyDescent="0.25">
      <c r="A22" t="s">
        <v>1024</v>
      </c>
      <c r="B22" s="3">
        <v>0.38900000000000001</v>
      </c>
      <c r="C22" s="3">
        <v>0.19400000000000001</v>
      </c>
      <c r="D22" s="3">
        <v>5.6000000000000001E-2</v>
      </c>
      <c r="E22" s="3"/>
      <c r="F22" s="3"/>
    </row>
    <row r="23" spans="1:6" x14ac:dyDescent="0.25">
      <c r="A23" t="s">
        <v>1027</v>
      </c>
      <c r="B23" s="3">
        <v>0.36399999999999999</v>
      </c>
      <c r="C23" s="3">
        <v>0.182</v>
      </c>
      <c r="D23" s="3">
        <v>9.0999999999999998E-2</v>
      </c>
      <c r="E23" s="3"/>
      <c r="F23" s="3"/>
    </row>
    <row r="24" spans="1:6" x14ac:dyDescent="0.25">
      <c r="A24" t="s">
        <v>71</v>
      </c>
      <c r="B24" s="3">
        <v>0.51400000000000001</v>
      </c>
      <c r="C24" s="3">
        <v>0.112</v>
      </c>
      <c r="D24" s="3">
        <v>0</v>
      </c>
      <c r="E24" s="3"/>
      <c r="F24" s="3"/>
    </row>
    <row r="25" spans="1:6" x14ac:dyDescent="0.25">
      <c r="A25" s="143" t="s">
        <v>376</v>
      </c>
      <c r="B25" s="3">
        <v>0.35299999999999998</v>
      </c>
      <c r="C25" s="3">
        <v>0.20599999999999999</v>
      </c>
      <c r="D25" s="3">
        <v>5.8999999999999997E-2</v>
      </c>
      <c r="E25" s="3"/>
      <c r="F25" s="3"/>
    </row>
    <row r="26" spans="1:6" x14ac:dyDescent="0.25">
      <c r="A26" t="s">
        <v>93</v>
      </c>
      <c r="B26" s="3">
        <v>0.38900000000000001</v>
      </c>
      <c r="C26" s="3">
        <v>0.16700000000000001</v>
      </c>
      <c r="D26" s="3">
        <v>5.6000000000000001E-2</v>
      </c>
      <c r="E26" s="3"/>
      <c r="F26" s="3"/>
    </row>
    <row r="27" spans="1:6" x14ac:dyDescent="0.25">
      <c r="A27" t="s">
        <v>38</v>
      </c>
      <c r="B27" s="3">
        <v>0.46899999999999997</v>
      </c>
      <c r="C27" s="3">
        <v>6.3E-2</v>
      </c>
      <c r="D27" s="3">
        <v>6.3E-2</v>
      </c>
      <c r="E27" s="3"/>
      <c r="F27" s="3"/>
    </row>
    <row r="28" spans="1:6" x14ac:dyDescent="0.25">
      <c r="A28" t="s">
        <v>61</v>
      </c>
      <c r="B28" s="3">
        <v>0.5</v>
      </c>
      <c r="C28" s="3">
        <v>5.3999999999999999E-2</v>
      </c>
      <c r="D28" s="3">
        <v>3.5999999999999997E-2</v>
      </c>
      <c r="E28" s="3"/>
      <c r="F28" s="3"/>
    </row>
    <row r="29" spans="1:6" x14ac:dyDescent="0.25">
      <c r="A29" t="s">
        <v>94</v>
      </c>
      <c r="B29" s="3">
        <v>0.316</v>
      </c>
      <c r="C29" s="3">
        <v>0.21099999999999999</v>
      </c>
      <c r="D29" s="3">
        <v>5.2999999999999999E-2</v>
      </c>
      <c r="E29" s="3"/>
      <c r="F29" s="3"/>
    </row>
    <row r="30" spans="1:6" x14ac:dyDescent="0.25">
      <c r="A30" t="s">
        <v>1023</v>
      </c>
      <c r="B30" s="3">
        <v>0.26300000000000001</v>
      </c>
      <c r="C30" s="3">
        <v>0.26300000000000001</v>
      </c>
      <c r="D30" s="3">
        <v>5.2999999999999999E-2</v>
      </c>
      <c r="E30" s="3"/>
      <c r="F30" s="3"/>
    </row>
    <row r="31" spans="1:6" x14ac:dyDescent="0.25">
      <c r="A31" t="s">
        <v>1032</v>
      </c>
      <c r="B31" s="3">
        <v>0.19</v>
      </c>
      <c r="C31" s="3">
        <v>0.28599999999999998</v>
      </c>
      <c r="D31" s="3">
        <v>9.5000000000000001E-2</v>
      </c>
      <c r="E31" s="3"/>
      <c r="F31" s="3"/>
    </row>
    <row r="32" spans="1:6" x14ac:dyDescent="0.25">
      <c r="A32" t="s">
        <v>59</v>
      </c>
      <c r="B32" s="3">
        <v>0.45100000000000001</v>
      </c>
      <c r="C32" s="3">
        <v>0.11799999999999999</v>
      </c>
      <c r="D32" s="3">
        <v>0</v>
      </c>
      <c r="E32" s="3"/>
      <c r="F32" s="3"/>
    </row>
    <row r="33" spans="1:6" x14ac:dyDescent="0.25">
      <c r="A33" t="s">
        <v>1025</v>
      </c>
      <c r="B33" s="3">
        <v>0.4</v>
      </c>
      <c r="C33" s="3">
        <v>0.12</v>
      </c>
      <c r="D33" s="3">
        <v>0.04</v>
      </c>
      <c r="E33" s="3"/>
      <c r="F33" s="3"/>
    </row>
    <row r="34" spans="1:6" x14ac:dyDescent="0.25">
      <c r="A34" t="s">
        <v>24</v>
      </c>
      <c r="B34" s="3">
        <v>0.441</v>
      </c>
      <c r="C34" s="3">
        <v>5.8999999999999997E-2</v>
      </c>
      <c r="D34" s="3">
        <v>5.8999999999999997E-2</v>
      </c>
      <c r="E34" s="3"/>
      <c r="F34" s="3"/>
    </row>
    <row r="35" spans="1:6" x14ac:dyDescent="0.25">
      <c r="A35" t="s">
        <v>34</v>
      </c>
      <c r="B35" s="3">
        <v>0.45</v>
      </c>
      <c r="C35" s="3">
        <v>0.1</v>
      </c>
      <c r="D35" s="3">
        <v>0</v>
      </c>
      <c r="E35" s="3"/>
      <c r="F35" s="3"/>
    </row>
    <row r="36" spans="1:6" x14ac:dyDescent="0.25">
      <c r="A36" t="s">
        <v>42</v>
      </c>
      <c r="B36" s="3">
        <v>0.36399999999999999</v>
      </c>
      <c r="C36" s="3">
        <v>0</v>
      </c>
      <c r="D36" s="3">
        <v>0.182</v>
      </c>
      <c r="E36" s="3"/>
      <c r="F36" s="3"/>
    </row>
    <row r="37" spans="1:6" x14ac:dyDescent="0.25">
      <c r="A37" t="s">
        <v>45</v>
      </c>
      <c r="B37" s="3">
        <v>0.45500000000000002</v>
      </c>
      <c r="C37" s="3">
        <v>9.0999999999999998E-2</v>
      </c>
      <c r="D37" s="3">
        <v>0</v>
      </c>
      <c r="E37" s="3"/>
      <c r="F37" s="3"/>
    </row>
    <row r="38" spans="1:6" x14ac:dyDescent="0.25">
      <c r="A38" t="s">
        <v>64</v>
      </c>
      <c r="B38" s="3">
        <v>0.45500000000000002</v>
      </c>
      <c r="C38" s="3">
        <v>9.0999999999999998E-2</v>
      </c>
      <c r="D38" s="3">
        <v>0</v>
      </c>
      <c r="E38" s="3"/>
      <c r="F38" s="3"/>
    </row>
    <row r="39" spans="1:6" x14ac:dyDescent="0.25">
      <c r="A39" t="s">
        <v>72</v>
      </c>
      <c r="B39" s="3">
        <v>0.45500000000000002</v>
      </c>
      <c r="C39" s="3">
        <v>9.0999999999999998E-2</v>
      </c>
      <c r="D39" s="3">
        <v>0</v>
      </c>
      <c r="E39" s="3"/>
      <c r="F39" s="3"/>
    </row>
    <row r="40" spans="1:6" x14ac:dyDescent="0.25">
      <c r="A40" t="s">
        <v>99</v>
      </c>
      <c r="B40" s="3">
        <v>0.45500000000000002</v>
      </c>
      <c r="C40" s="3">
        <v>0</v>
      </c>
      <c r="D40" s="3">
        <v>9.0999999999999998E-2</v>
      </c>
      <c r="E40" s="3"/>
      <c r="F40" s="3"/>
    </row>
    <row r="41" spans="1:6" x14ac:dyDescent="0.25">
      <c r="A41" t="s">
        <v>76</v>
      </c>
      <c r="B41" s="3">
        <v>0.26300000000000001</v>
      </c>
      <c r="C41" s="3">
        <v>0.21099999999999999</v>
      </c>
      <c r="D41" s="3">
        <v>5.2999999999999999E-2</v>
      </c>
      <c r="E41" s="3"/>
      <c r="F41" s="3"/>
    </row>
    <row r="42" spans="1:6" x14ac:dyDescent="0.25">
      <c r="A42" t="s">
        <v>20</v>
      </c>
      <c r="B42" s="3">
        <v>0.4</v>
      </c>
      <c r="C42" s="3">
        <v>0.1</v>
      </c>
      <c r="D42" s="3">
        <v>0</v>
      </c>
      <c r="E42" s="3"/>
      <c r="F42" s="3"/>
    </row>
    <row r="43" spans="1:6" x14ac:dyDescent="0.25">
      <c r="A43" t="s">
        <v>37</v>
      </c>
      <c r="B43" s="3">
        <v>0.4</v>
      </c>
      <c r="C43" s="3">
        <v>0.1</v>
      </c>
      <c r="D43" s="3">
        <v>0</v>
      </c>
      <c r="E43" s="3"/>
      <c r="F43" s="3"/>
    </row>
    <row r="44" spans="1:6" x14ac:dyDescent="0.25">
      <c r="A44" t="s">
        <v>81</v>
      </c>
      <c r="B44" s="3">
        <v>0.25</v>
      </c>
      <c r="C44" s="3">
        <v>0.16700000000000001</v>
      </c>
      <c r="D44" s="3">
        <v>8.3000000000000004E-2</v>
      </c>
      <c r="E44" s="3"/>
      <c r="F44" s="3"/>
    </row>
    <row r="45" spans="1:6" x14ac:dyDescent="0.25">
      <c r="A45" t="s">
        <v>86</v>
      </c>
      <c r="B45" s="3">
        <v>0.27800000000000002</v>
      </c>
      <c r="C45" s="3">
        <v>0.222</v>
      </c>
      <c r="D45" s="3">
        <v>0</v>
      </c>
      <c r="E45" s="3"/>
      <c r="F45" s="3"/>
    </row>
    <row r="46" spans="1:6" x14ac:dyDescent="0.25">
      <c r="A46" t="s">
        <v>80</v>
      </c>
      <c r="B46" s="3">
        <v>0.42899999999999999</v>
      </c>
      <c r="C46" s="3">
        <v>2.9000000000000001E-2</v>
      </c>
      <c r="D46" s="3">
        <v>2.9000000000000001E-2</v>
      </c>
      <c r="E46" s="3"/>
      <c r="F46" s="3"/>
    </row>
    <row r="47" spans="1:6" x14ac:dyDescent="0.25">
      <c r="A47" t="s">
        <v>68</v>
      </c>
      <c r="B47" s="3">
        <v>0.39500000000000002</v>
      </c>
      <c r="C47" s="3">
        <v>9.1999999999999998E-2</v>
      </c>
      <c r="D47" s="3">
        <v>0</v>
      </c>
      <c r="E47" s="3"/>
      <c r="F47" s="3"/>
    </row>
    <row r="48" spans="1:6" x14ac:dyDescent="0.25">
      <c r="A48" t="s">
        <v>39</v>
      </c>
      <c r="B48" s="3">
        <v>0.41199999999999998</v>
      </c>
      <c r="C48" s="3">
        <v>5.8999999999999997E-2</v>
      </c>
      <c r="D48" s="3">
        <v>0</v>
      </c>
      <c r="E48" s="3"/>
      <c r="F48" s="3"/>
    </row>
    <row r="49" spans="1:6" x14ac:dyDescent="0.25">
      <c r="A49" t="s">
        <v>83</v>
      </c>
      <c r="B49" s="3">
        <v>0.47099999999999997</v>
      </c>
      <c r="C49" s="3">
        <v>0</v>
      </c>
      <c r="D49" s="3">
        <v>0</v>
      </c>
      <c r="E49" s="3"/>
      <c r="F49" s="3"/>
    </row>
    <row r="50" spans="1:6" x14ac:dyDescent="0.25">
      <c r="A50" t="s">
        <v>41</v>
      </c>
      <c r="B50" s="3">
        <v>0.4</v>
      </c>
      <c r="C50" s="3">
        <v>6.7000000000000004E-2</v>
      </c>
      <c r="D50" s="3">
        <v>0</v>
      </c>
      <c r="E50" s="3"/>
      <c r="F50" s="3"/>
    </row>
    <row r="51" spans="1:6" x14ac:dyDescent="0.25">
      <c r="A51" t="s">
        <v>75</v>
      </c>
      <c r="B51" s="3">
        <v>0.36699999999999999</v>
      </c>
      <c r="C51" s="3">
        <v>3.3000000000000002E-2</v>
      </c>
      <c r="D51" s="3">
        <v>6.7000000000000004E-2</v>
      </c>
      <c r="E51" s="3"/>
      <c r="F51" s="3"/>
    </row>
    <row r="52" spans="1:6" x14ac:dyDescent="0.25">
      <c r="A52" t="s">
        <v>35</v>
      </c>
      <c r="B52" s="3">
        <v>0.23100000000000001</v>
      </c>
      <c r="C52" s="3">
        <v>0.23100000000000001</v>
      </c>
      <c r="D52" s="3">
        <v>0</v>
      </c>
      <c r="E52" s="3"/>
      <c r="F52" s="3"/>
    </row>
    <row r="53" spans="1:6" x14ac:dyDescent="0.25">
      <c r="A53" t="s">
        <v>73</v>
      </c>
      <c r="B53" s="3">
        <v>0.46200000000000002</v>
      </c>
      <c r="C53" s="3">
        <v>0</v>
      </c>
      <c r="D53" s="3">
        <v>0</v>
      </c>
      <c r="E53" s="3"/>
      <c r="F53" s="3"/>
    </row>
    <row r="54" spans="1:6" x14ac:dyDescent="0.25">
      <c r="A54" s="143" t="s">
        <v>387</v>
      </c>
      <c r="B54" s="3">
        <v>0.318</v>
      </c>
      <c r="C54" s="3">
        <v>0.13600000000000001</v>
      </c>
      <c r="D54" s="3">
        <v>0</v>
      </c>
      <c r="E54" s="3"/>
      <c r="F54" s="3"/>
    </row>
    <row r="55" spans="1:6" x14ac:dyDescent="0.25">
      <c r="A55" t="s">
        <v>319</v>
      </c>
      <c r="B55" s="3">
        <v>0.42399999999999999</v>
      </c>
      <c r="C55" s="3">
        <v>0.03</v>
      </c>
      <c r="D55" s="3">
        <v>0</v>
      </c>
      <c r="E55" s="3"/>
      <c r="F55" s="3"/>
    </row>
    <row r="56" spans="1:6" x14ac:dyDescent="0.25">
      <c r="A56" t="s">
        <v>96</v>
      </c>
      <c r="B56" s="3">
        <v>0.37</v>
      </c>
      <c r="C56" s="3">
        <v>7.3999999999999996E-2</v>
      </c>
      <c r="D56" s="3">
        <v>0</v>
      </c>
      <c r="E56" s="3"/>
      <c r="F56" s="3"/>
    </row>
    <row r="57" spans="1:6" x14ac:dyDescent="0.25">
      <c r="A57" t="s">
        <v>62</v>
      </c>
      <c r="B57" s="3">
        <v>0.375</v>
      </c>
      <c r="C57" s="3">
        <v>4.2000000000000003E-2</v>
      </c>
      <c r="D57" s="3">
        <v>0</v>
      </c>
      <c r="E57" s="3"/>
      <c r="F57" s="3"/>
    </row>
    <row r="58" spans="1:6" x14ac:dyDescent="0.25">
      <c r="A58" t="s">
        <v>344</v>
      </c>
      <c r="B58" s="3">
        <v>0.34100000000000003</v>
      </c>
      <c r="C58" s="3">
        <v>7.2999999999999995E-2</v>
      </c>
      <c r="D58" s="3">
        <v>0</v>
      </c>
      <c r="E58" s="3"/>
      <c r="F58" s="3"/>
    </row>
    <row r="59" spans="1:6" x14ac:dyDescent="0.25">
      <c r="A59" t="s">
        <v>339</v>
      </c>
      <c r="B59" s="3">
        <v>0.379</v>
      </c>
      <c r="C59" s="3">
        <v>3.4000000000000002E-2</v>
      </c>
      <c r="D59" s="3">
        <v>0</v>
      </c>
      <c r="E59" s="3"/>
      <c r="F59" s="3"/>
    </row>
    <row r="60" spans="1:6" x14ac:dyDescent="0.25">
      <c r="A60" t="s">
        <v>25</v>
      </c>
      <c r="B60" s="3">
        <v>0.25900000000000001</v>
      </c>
      <c r="C60" s="3">
        <v>7.3999999999999996E-2</v>
      </c>
      <c r="D60" s="3">
        <v>7.3999999999999996E-2</v>
      </c>
      <c r="E60" s="3"/>
      <c r="F60" s="3"/>
    </row>
    <row r="61" spans="1:6" x14ac:dyDescent="0.25">
      <c r="B61" s="143" t="s">
        <v>1035</v>
      </c>
      <c r="C61" s="143" t="s">
        <v>1036</v>
      </c>
      <c r="D61" s="143" t="s">
        <v>1037</v>
      </c>
      <c r="E61" s="3"/>
      <c r="F61" s="3"/>
    </row>
    <row r="62" spans="1:6" x14ac:dyDescent="0.25">
      <c r="A62" t="s">
        <v>79</v>
      </c>
      <c r="B62" s="3">
        <v>0.33300000000000002</v>
      </c>
      <c r="C62" s="3">
        <v>0</v>
      </c>
      <c r="D62" s="3">
        <v>6.7000000000000004E-2</v>
      </c>
      <c r="E62" s="3"/>
      <c r="F62" s="3"/>
    </row>
    <row r="63" spans="1:6" x14ac:dyDescent="0.25">
      <c r="A63" t="s">
        <v>329</v>
      </c>
      <c r="B63" s="3">
        <v>0.34200000000000003</v>
      </c>
      <c r="C63" s="3">
        <v>4.1000000000000002E-2</v>
      </c>
      <c r="D63" s="3">
        <v>0</v>
      </c>
      <c r="E63" s="3"/>
      <c r="F63" s="3"/>
    </row>
    <row r="64" spans="1:6" x14ac:dyDescent="0.25">
      <c r="A64" t="s">
        <v>84</v>
      </c>
      <c r="B64" s="3">
        <v>0.375</v>
      </c>
      <c r="C64" s="3">
        <v>0</v>
      </c>
      <c r="D64" s="3">
        <v>0</v>
      </c>
      <c r="E64" s="3"/>
      <c r="F64" s="3"/>
    </row>
    <row r="65" spans="1:6" x14ac:dyDescent="0.25">
      <c r="A65" t="s">
        <v>36</v>
      </c>
      <c r="B65" s="3">
        <v>0.27300000000000002</v>
      </c>
      <c r="C65" s="3">
        <v>9.0999999999999998E-2</v>
      </c>
      <c r="D65" s="3">
        <v>0</v>
      </c>
      <c r="E65" s="3"/>
      <c r="F65" s="3"/>
    </row>
    <row r="66" spans="1:6" x14ac:dyDescent="0.25">
      <c r="A66" t="s">
        <v>43</v>
      </c>
      <c r="B66" s="3">
        <v>0.27300000000000002</v>
      </c>
      <c r="C66" s="3">
        <v>0</v>
      </c>
      <c r="D66" s="3">
        <v>9.0999999999999998E-2</v>
      </c>
      <c r="E66" s="3"/>
      <c r="F66" s="3"/>
    </row>
    <row r="67" spans="1:6" x14ac:dyDescent="0.25">
      <c r="A67" t="s">
        <v>46</v>
      </c>
      <c r="B67" s="3">
        <v>0.27600000000000002</v>
      </c>
      <c r="C67" s="3">
        <v>6.9000000000000006E-2</v>
      </c>
      <c r="D67" s="3">
        <v>0</v>
      </c>
      <c r="E67" s="3"/>
      <c r="F67" s="3"/>
    </row>
    <row r="68" spans="1:6" x14ac:dyDescent="0.25">
      <c r="A68" t="s">
        <v>30</v>
      </c>
      <c r="B68" s="3">
        <v>0.16700000000000001</v>
      </c>
      <c r="C68" s="3">
        <v>0.16700000000000001</v>
      </c>
      <c r="D68" s="3">
        <v>0</v>
      </c>
      <c r="E68" s="3"/>
      <c r="F68" s="3"/>
    </row>
    <row r="69" spans="1:6" x14ac:dyDescent="0.25">
      <c r="A69" t="s">
        <v>92</v>
      </c>
      <c r="B69" s="3">
        <v>0.28599999999999998</v>
      </c>
      <c r="C69" s="3">
        <v>4.8000000000000001E-2</v>
      </c>
      <c r="D69" s="3">
        <v>0</v>
      </c>
      <c r="E69" s="3"/>
      <c r="F69" s="3"/>
    </row>
    <row r="70" spans="1:6" x14ac:dyDescent="0.25">
      <c r="A70" t="s">
        <v>60</v>
      </c>
      <c r="B70" s="3">
        <v>0.28999999999999998</v>
      </c>
      <c r="C70" s="3">
        <v>4.2999999999999997E-2</v>
      </c>
      <c r="D70" s="3">
        <v>0</v>
      </c>
      <c r="E70" s="3"/>
      <c r="F70" s="3"/>
    </row>
    <row r="71" spans="1:6" x14ac:dyDescent="0.25">
      <c r="A71" t="s">
        <v>32</v>
      </c>
      <c r="B71" s="3">
        <v>0.32500000000000001</v>
      </c>
      <c r="C71" s="3">
        <v>0</v>
      </c>
      <c r="D71" s="3">
        <v>0</v>
      </c>
      <c r="E71" s="3"/>
      <c r="F71" s="3"/>
    </row>
    <row r="72" spans="1:6" x14ac:dyDescent="0.25">
      <c r="A72" t="s">
        <v>264</v>
      </c>
      <c r="B72" s="3">
        <v>0.23200000000000001</v>
      </c>
      <c r="C72" s="3">
        <v>7.1999999999999995E-2</v>
      </c>
      <c r="D72" s="3">
        <v>1.4E-2</v>
      </c>
      <c r="E72" s="3"/>
      <c r="F72" s="3"/>
    </row>
    <row r="73" spans="1:6" x14ac:dyDescent="0.25">
      <c r="A73" t="s">
        <v>70</v>
      </c>
      <c r="B73" s="3">
        <v>0.318</v>
      </c>
      <c r="C73" s="3">
        <v>0</v>
      </c>
      <c r="D73" s="3">
        <v>0</v>
      </c>
      <c r="E73" s="3"/>
      <c r="F73" s="3"/>
    </row>
    <row r="74" spans="1:6" x14ac:dyDescent="0.25">
      <c r="A74" t="s">
        <v>77</v>
      </c>
      <c r="B74" s="3">
        <v>0.316</v>
      </c>
      <c r="C74" s="3">
        <v>0</v>
      </c>
      <c r="D74" s="3">
        <v>0</v>
      </c>
      <c r="E74" s="3"/>
      <c r="F74" s="3"/>
    </row>
    <row r="75" spans="1:6" x14ac:dyDescent="0.25">
      <c r="A75" t="s">
        <v>40</v>
      </c>
      <c r="B75" s="3">
        <v>0.313</v>
      </c>
      <c r="C75" s="3">
        <v>0</v>
      </c>
      <c r="D75" s="3">
        <v>0</v>
      </c>
      <c r="E75" s="3"/>
      <c r="F75" s="3"/>
    </row>
    <row r="76" spans="1:6" x14ac:dyDescent="0.25">
      <c r="A76" t="s">
        <v>334</v>
      </c>
      <c r="B76" s="3">
        <v>0.26200000000000001</v>
      </c>
      <c r="C76" s="3">
        <v>4.9000000000000002E-2</v>
      </c>
      <c r="D76" s="3">
        <v>0</v>
      </c>
      <c r="E76" s="3"/>
      <c r="F76" s="3"/>
    </row>
    <row r="77" spans="1:6" x14ac:dyDescent="0.25">
      <c r="A77" t="s">
        <v>87</v>
      </c>
      <c r="B77" s="3">
        <v>0.308</v>
      </c>
      <c r="C77" s="3">
        <v>0</v>
      </c>
      <c r="D77" s="3">
        <v>0</v>
      </c>
      <c r="E77" s="3"/>
      <c r="F77" s="3"/>
    </row>
    <row r="78" spans="1:6" x14ac:dyDescent="0.25">
      <c r="A78" t="s">
        <v>31</v>
      </c>
      <c r="B78" s="3">
        <v>0.2</v>
      </c>
      <c r="C78" s="3">
        <v>0.1</v>
      </c>
      <c r="D78" s="3">
        <v>0</v>
      </c>
      <c r="E78" s="3"/>
      <c r="F78" s="3"/>
    </row>
    <row r="79" spans="1:6" x14ac:dyDescent="0.25">
      <c r="A79" t="s">
        <v>66</v>
      </c>
      <c r="B79" s="3">
        <v>0.25</v>
      </c>
      <c r="C79" s="3">
        <v>0.05</v>
      </c>
      <c r="D79" s="3">
        <v>0</v>
      </c>
      <c r="E79" s="3"/>
      <c r="F79" s="3"/>
    </row>
    <row r="80" spans="1:6" x14ac:dyDescent="0.25">
      <c r="A80" t="s">
        <v>95</v>
      </c>
      <c r="B80" s="3">
        <v>0.3</v>
      </c>
      <c r="C80" s="3">
        <v>0</v>
      </c>
      <c r="D80" s="3">
        <v>0</v>
      </c>
      <c r="E80" s="3"/>
      <c r="F80" s="3"/>
    </row>
    <row r="81" spans="1:6" x14ac:dyDescent="0.25">
      <c r="A81" t="s">
        <v>240</v>
      </c>
      <c r="B81" s="3">
        <v>0.219</v>
      </c>
      <c r="C81" s="3">
        <v>6.9000000000000006E-2</v>
      </c>
      <c r="D81" s="3">
        <v>0</v>
      </c>
      <c r="E81" s="3"/>
      <c r="F81" s="3"/>
    </row>
    <row r="82" spans="1:6" x14ac:dyDescent="0.25">
      <c r="A82" t="s">
        <v>202</v>
      </c>
      <c r="B82" s="3">
        <v>0.24199999999999999</v>
      </c>
      <c r="C82" s="3">
        <v>3.1E-2</v>
      </c>
      <c r="D82" s="3">
        <v>5.0000000000000001E-3</v>
      </c>
      <c r="E82" s="3"/>
      <c r="F82" s="3"/>
    </row>
    <row r="83" spans="1:6" x14ac:dyDescent="0.25">
      <c r="A83" t="s">
        <v>28</v>
      </c>
      <c r="B83" s="3">
        <v>0.23300000000000001</v>
      </c>
      <c r="C83" s="3">
        <v>3.3000000000000002E-2</v>
      </c>
      <c r="D83" s="3">
        <v>0</v>
      </c>
      <c r="E83" s="3"/>
      <c r="F83" s="3"/>
    </row>
    <row r="84" spans="1:6" x14ac:dyDescent="0.25">
      <c r="A84" t="s">
        <v>349</v>
      </c>
      <c r="B84" s="3">
        <v>0.23799999999999999</v>
      </c>
      <c r="C84" s="3">
        <v>0.02</v>
      </c>
      <c r="D84" s="3">
        <v>0</v>
      </c>
      <c r="E84" s="3"/>
      <c r="F84" s="3"/>
    </row>
    <row r="85" spans="1:6" x14ac:dyDescent="0.25">
      <c r="A85" t="s">
        <v>98</v>
      </c>
      <c r="B85" s="3">
        <v>0.20699999999999999</v>
      </c>
      <c r="C85" s="3">
        <v>3.4000000000000002E-2</v>
      </c>
      <c r="D85" s="3">
        <v>0</v>
      </c>
      <c r="E85" s="3"/>
      <c r="F85" s="3"/>
    </row>
    <row r="86" spans="1:6" x14ac:dyDescent="0.25">
      <c r="A86" t="s">
        <v>309</v>
      </c>
      <c r="B86" s="3">
        <v>0.23799999999999999</v>
      </c>
      <c r="C86" s="3">
        <v>0</v>
      </c>
      <c r="D86" s="3">
        <v>0</v>
      </c>
      <c r="E86" s="3"/>
      <c r="F86" s="3"/>
    </row>
    <row r="87" spans="1:6" x14ac:dyDescent="0.25">
      <c r="A87" t="s">
        <v>23</v>
      </c>
      <c r="B87" s="3">
        <v>0.17599999999999999</v>
      </c>
      <c r="C87" s="3">
        <v>5.8999999999999997E-2</v>
      </c>
      <c r="D87" s="3">
        <v>0</v>
      </c>
      <c r="E87" s="3"/>
      <c r="F87" s="3"/>
    </row>
    <row r="88" spans="1:6" x14ac:dyDescent="0.25">
      <c r="A88" t="s">
        <v>324</v>
      </c>
      <c r="B88" s="3">
        <v>0.186</v>
      </c>
      <c r="C88" s="3">
        <v>4.7E-2</v>
      </c>
      <c r="D88" s="3">
        <v>0</v>
      </c>
      <c r="E88" s="3"/>
      <c r="F88" s="3"/>
    </row>
    <row r="89" spans="1:6" x14ac:dyDescent="0.25">
      <c r="A89" t="s">
        <v>235</v>
      </c>
      <c r="B89" s="3">
        <v>0.20100000000000001</v>
      </c>
      <c r="C89" s="3">
        <v>0.03</v>
      </c>
      <c r="D89" s="3">
        <v>0</v>
      </c>
      <c r="E89" s="3"/>
      <c r="F89" s="3"/>
    </row>
    <row r="90" spans="1:6" x14ac:dyDescent="0.25">
      <c r="A90" t="s">
        <v>230</v>
      </c>
      <c r="B90" s="3">
        <v>0.214</v>
      </c>
      <c r="C90" s="3">
        <v>1.4E-2</v>
      </c>
      <c r="D90" s="3">
        <v>0</v>
      </c>
      <c r="E90" s="3"/>
      <c r="F90" s="3"/>
    </row>
    <row r="91" spans="1:6" x14ac:dyDescent="0.25">
      <c r="A91" t="s">
        <v>677</v>
      </c>
      <c r="B91" s="3">
        <v>0.2</v>
      </c>
      <c r="C91" s="3">
        <v>0</v>
      </c>
      <c r="D91" s="3">
        <v>0</v>
      </c>
      <c r="E91" s="3"/>
      <c r="F91" s="3"/>
    </row>
    <row r="92" spans="1:6" x14ac:dyDescent="0.25">
      <c r="A92" t="s">
        <v>89</v>
      </c>
      <c r="B92" s="3">
        <v>0.16700000000000001</v>
      </c>
      <c r="C92" s="3">
        <v>3.3000000000000002E-2</v>
      </c>
      <c r="D92" s="3">
        <v>0</v>
      </c>
      <c r="E92" s="3"/>
      <c r="F92" s="3"/>
    </row>
    <row r="93" spans="1:6" x14ac:dyDescent="0.25">
      <c r="A93" t="s">
        <v>225</v>
      </c>
      <c r="B93" s="3">
        <v>0.19400000000000001</v>
      </c>
      <c r="C93" s="3">
        <v>0</v>
      </c>
      <c r="D93" s="3">
        <v>0</v>
      </c>
      <c r="E93" s="3"/>
      <c r="F93" s="3"/>
    </row>
    <row r="94" spans="1:6" x14ac:dyDescent="0.25">
      <c r="A94" t="s">
        <v>269</v>
      </c>
      <c r="B94" s="3">
        <v>0.16200000000000001</v>
      </c>
      <c r="C94" s="3">
        <v>2.9000000000000001E-2</v>
      </c>
      <c r="D94" s="3">
        <v>0</v>
      </c>
      <c r="E94" s="3"/>
      <c r="F94" s="3"/>
    </row>
    <row r="95" spans="1:6" x14ac:dyDescent="0.25">
      <c r="A95" t="s">
        <v>300</v>
      </c>
      <c r="B95" s="3">
        <v>0.17</v>
      </c>
      <c r="C95" s="3">
        <v>2.1000000000000001E-2</v>
      </c>
      <c r="D95" s="3">
        <v>0</v>
      </c>
      <c r="E95" s="3"/>
      <c r="F95" s="3"/>
    </row>
    <row r="96" spans="1:6" x14ac:dyDescent="0.25">
      <c r="A96" t="s">
        <v>90</v>
      </c>
      <c r="B96" s="3">
        <v>0.185</v>
      </c>
      <c r="C96" s="3">
        <v>0</v>
      </c>
      <c r="D96" s="3">
        <v>0</v>
      </c>
      <c r="E96" s="3"/>
      <c r="F96" s="3"/>
    </row>
    <row r="97" spans="1:6" x14ac:dyDescent="0.25">
      <c r="A97" t="s">
        <v>82</v>
      </c>
      <c r="B97" s="3">
        <v>0.182</v>
      </c>
      <c r="C97" s="3">
        <v>0</v>
      </c>
      <c r="D97" s="3">
        <v>0</v>
      </c>
      <c r="E97" s="3"/>
      <c r="F97" s="3"/>
    </row>
    <row r="98" spans="1:6" x14ac:dyDescent="0.25">
      <c r="A98" t="s">
        <v>85</v>
      </c>
      <c r="B98" s="3">
        <v>0.17399999999999999</v>
      </c>
      <c r="C98" s="3">
        <v>0</v>
      </c>
      <c r="D98" s="3">
        <v>0</v>
      </c>
      <c r="E98" s="3"/>
      <c r="F98" s="3"/>
    </row>
    <row r="99" spans="1:6" x14ac:dyDescent="0.25">
      <c r="A99" t="s">
        <v>207</v>
      </c>
      <c r="B99" s="3">
        <v>0.157</v>
      </c>
      <c r="C99" s="3">
        <v>1.2E-2</v>
      </c>
      <c r="D99" s="3">
        <v>0</v>
      </c>
      <c r="E99" s="3"/>
      <c r="F99" s="3"/>
    </row>
    <row r="100" spans="1:6" x14ac:dyDescent="0.25">
      <c r="A100" t="s">
        <v>290</v>
      </c>
      <c r="B100" s="3">
        <v>0.14299999999999999</v>
      </c>
      <c r="C100" s="3">
        <v>0.02</v>
      </c>
      <c r="D100" s="3">
        <v>0</v>
      </c>
      <c r="E100" s="3"/>
      <c r="F100" s="3"/>
    </row>
    <row r="101" spans="1:6" x14ac:dyDescent="0.25">
      <c r="A101" s="143" t="s">
        <v>1026</v>
      </c>
      <c r="B101" s="3">
        <v>0.16</v>
      </c>
      <c r="C101" s="3">
        <v>0</v>
      </c>
      <c r="D101" s="3">
        <v>0</v>
      </c>
      <c r="E101" s="3"/>
      <c r="F101" s="3"/>
    </row>
    <row r="102" spans="1:6" x14ac:dyDescent="0.25">
      <c r="A102" t="s">
        <v>91</v>
      </c>
      <c r="B102" s="3">
        <v>7.6999999999999999E-2</v>
      </c>
      <c r="C102" s="3">
        <v>7.6999999999999999E-2</v>
      </c>
      <c r="D102" s="3">
        <v>0</v>
      </c>
      <c r="E102" s="3"/>
      <c r="F102" s="3"/>
    </row>
    <row r="103" spans="1:6" x14ac:dyDescent="0.25">
      <c r="A103" t="s">
        <v>27</v>
      </c>
      <c r="B103" s="3">
        <v>0.152</v>
      </c>
      <c r="C103" s="3">
        <v>0</v>
      </c>
      <c r="D103" s="3">
        <v>0</v>
      </c>
      <c r="E103" s="3"/>
      <c r="F103" s="3"/>
    </row>
    <row r="104" spans="1:6" x14ac:dyDescent="0.25">
      <c r="A104" t="s">
        <v>279</v>
      </c>
      <c r="B104" s="3">
        <v>0.14799999999999999</v>
      </c>
      <c r="C104" s="3">
        <v>0</v>
      </c>
      <c r="D104" s="3">
        <v>0</v>
      </c>
      <c r="E104" s="3"/>
      <c r="F104" s="3"/>
    </row>
    <row r="105" spans="1:6" x14ac:dyDescent="0.25">
      <c r="A105" t="s">
        <v>244</v>
      </c>
      <c r="B105" s="3">
        <v>0.14299999999999999</v>
      </c>
      <c r="C105" s="3">
        <v>0</v>
      </c>
      <c r="D105" s="3">
        <v>0</v>
      </c>
      <c r="E105" s="3"/>
      <c r="F105" s="3"/>
    </row>
    <row r="106" spans="1:6" x14ac:dyDescent="0.25">
      <c r="A106" t="s">
        <v>22</v>
      </c>
      <c r="B106" s="3">
        <v>0.14299999999999999</v>
      </c>
      <c r="C106" s="3">
        <v>0</v>
      </c>
      <c r="D106" s="3">
        <v>0</v>
      </c>
      <c r="E106" s="3"/>
      <c r="F106" s="3"/>
    </row>
    <row r="107" spans="1:6" x14ac:dyDescent="0.25">
      <c r="A107" t="s">
        <v>197</v>
      </c>
      <c r="B107" s="3">
        <v>0.127</v>
      </c>
      <c r="C107" s="3">
        <v>0</v>
      </c>
      <c r="D107" s="3">
        <v>0</v>
      </c>
      <c r="E107" s="3"/>
      <c r="F107" s="3"/>
    </row>
    <row r="108" spans="1:6" x14ac:dyDescent="0.25">
      <c r="A108" t="s">
        <v>285</v>
      </c>
      <c r="B108" s="3">
        <v>9.4E-2</v>
      </c>
      <c r="C108" s="3">
        <v>3.1E-2</v>
      </c>
      <c r="D108" s="3">
        <v>0</v>
      </c>
      <c r="E108" s="3"/>
      <c r="F108" s="3"/>
    </row>
    <row r="109" spans="1:6" x14ac:dyDescent="0.25">
      <c r="A109" t="s">
        <v>97</v>
      </c>
      <c r="B109" s="3">
        <v>0.125</v>
      </c>
      <c r="C109" s="3">
        <v>0</v>
      </c>
      <c r="D109" s="3">
        <v>0</v>
      </c>
      <c r="E109" s="3"/>
      <c r="F109" s="3"/>
    </row>
    <row r="110" spans="1:6" x14ac:dyDescent="0.25">
      <c r="A110" t="s">
        <v>254</v>
      </c>
      <c r="B110" s="3">
        <v>0.11</v>
      </c>
      <c r="C110" s="3">
        <v>0</v>
      </c>
      <c r="D110" s="3">
        <v>0</v>
      </c>
      <c r="E110" s="3"/>
    </row>
    <row r="111" spans="1:6" x14ac:dyDescent="0.25">
      <c r="A111" t="s">
        <v>211</v>
      </c>
      <c r="B111" s="3">
        <v>9.5000000000000001E-2</v>
      </c>
      <c r="C111" s="3">
        <v>0</v>
      </c>
      <c r="D111" s="3">
        <v>0</v>
      </c>
      <c r="E111" s="3"/>
    </row>
    <row r="112" spans="1:6" x14ac:dyDescent="0.25">
      <c r="A112" t="s">
        <v>259</v>
      </c>
      <c r="B112" s="3">
        <v>9.2999999999999999E-2</v>
      </c>
      <c r="C112" s="3">
        <v>0</v>
      </c>
      <c r="D112" s="3">
        <v>0</v>
      </c>
      <c r="E112" s="3"/>
    </row>
    <row r="113" spans="1:5" x14ac:dyDescent="0.25">
      <c r="A113" t="s">
        <v>274</v>
      </c>
      <c r="B113" s="3">
        <v>0.08</v>
      </c>
      <c r="C113" s="3">
        <v>0</v>
      </c>
      <c r="D113" s="3">
        <v>0</v>
      </c>
      <c r="E113" s="3"/>
    </row>
    <row r="114" spans="1:5" x14ac:dyDescent="0.25">
      <c r="A114" t="s">
        <v>249</v>
      </c>
      <c r="B114" s="3">
        <v>7.3999999999999996E-2</v>
      </c>
      <c r="C114" s="3">
        <v>0</v>
      </c>
      <c r="D114" s="3">
        <v>0</v>
      </c>
      <c r="E114" s="3"/>
    </row>
    <row r="115" spans="1:5" x14ac:dyDescent="0.25">
      <c r="A115" t="s">
        <v>305</v>
      </c>
      <c r="B115" s="3">
        <v>7.3999999999999996E-2</v>
      </c>
      <c r="C115" s="3">
        <v>0</v>
      </c>
      <c r="D115" s="3">
        <v>0</v>
      </c>
      <c r="E115" s="3"/>
    </row>
    <row r="116" spans="1:5" x14ac:dyDescent="0.25">
      <c r="A116" t="s">
        <v>295</v>
      </c>
      <c r="B116" s="3">
        <v>4.4999999999999998E-2</v>
      </c>
      <c r="C116" s="3">
        <v>0</v>
      </c>
      <c r="D116" s="3">
        <v>0</v>
      </c>
      <c r="E116" s="3"/>
    </row>
    <row r="117" spans="1:5" x14ac:dyDescent="0.25">
      <c r="A117" t="s">
        <v>314</v>
      </c>
      <c r="B117" s="3">
        <v>4.2999999999999997E-2</v>
      </c>
      <c r="C117" s="3">
        <v>0</v>
      </c>
      <c r="D117" s="3">
        <v>0</v>
      </c>
      <c r="E117" s="3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8"/>
  <sheetViews>
    <sheetView topLeftCell="E73" zoomScaleNormal="100" workbookViewId="0">
      <selection activeCell="J5" sqref="J5"/>
    </sheetView>
  </sheetViews>
  <sheetFormatPr defaultRowHeight="13.2" x14ac:dyDescent="0.25"/>
  <cols>
    <col min="1" max="1" width="11.5546875" customWidth="1"/>
    <col min="2" max="2" width="31.6640625" customWidth="1"/>
    <col min="3" max="256" width="11.5546875" customWidth="1"/>
  </cols>
  <sheetData>
    <row r="1" spans="2:7" ht="14.4" x14ac:dyDescent="0.25">
      <c r="G1" s="39" t="s">
        <v>1017</v>
      </c>
    </row>
    <row r="5" spans="2:7" x14ac:dyDescent="0.25">
      <c r="C5" t="s">
        <v>102</v>
      </c>
      <c r="D5" t="s">
        <v>103</v>
      </c>
      <c r="E5" t="s">
        <v>104</v>
      </c>
    </row>
    <row r="6" spans="2:7" x14ac:dyDescent="0.25">
      <c r="B6" t="s">
        <v>81</v>
      </c>
      <c r="C6" s="3">
        <v>0.38500000000000001</v>
      </c>
      <c r="D6" s="3">
        <v>0.38500000000000001</v>
      </c>
      <c r="E6" s="3">
        <v>0.154</v>
      </c>
      <c r="F6" s="3"/>
      <c r="G6" s="3"/>
    </row>
    <row r="7" spans="2:7" x14ac:dyDescent="0.25">
      <c r="B7" s="143" t="s">
        <v>376</v>
      </c>
      <c r="C7" s="3">
        <v>0.441</v>
      </c>
      <c r="D7" s="3">
        <v>0.441</v>
      </c>
      <c r="E7" s="3">
        <v>2.9000000000000001E-2</v>
      </c>
      <c r="F7" s="3"/>
      <c r="G7" s="3"/>
    </row>
    <row r="8" spans="2:7" x14ac:dyDescent="0.25">
      <c r="B8" t="s">
        <v>26</v>
      </c>
      <c r="C8" s="3">
        <v>0.5</v>
      </c>
      <c r="D8" s="3">
        <v>0.4</v>
      </c>
      <c r="E8" s="3">
        <v>0</v>
      </c>
      <c r="F8" s="3"/>
      <c r="G8" s="3"/>
    </row>
    <row r="9" spans="2:7" x14ac:dyDescent="0.25">
      <c r="B9" t="s">
        <v>37</v>
      </c>
      <c r="C9" s="3">
        <v>0.6</v>
      </c>
      <c r="D9" s="3">
        <v>0.3</v>
      </c>
      <c r="E9" s="3">
        <v>0</v>
      </c>
      <c r="F9" s="3"/>
      <c r="G9" s="3"/>
    </row>
    <row r="10" spans="2:7" x14ac:dyDescent="0.25">
      <c r="B10" t="s">
        <v>34</v>
      </c>
      <c r="C10" s="3">
        <v>0.57099999999999995</v>
      </c>
      <c r="D10" s="3">
        <v>0.28599999999999998</v>
      </c>
      <c r="E10" s="3">
        <v>0</v>
      </c>
      <c r="F10" s="3"/>
      <c r="G10" s="3"/>
    </row>
    <row r="11" spans="2:7" x14ac:dyDescent="0.25">
      <c r="B11" t="s">
        <v>72</v>
      </c>
      <c r="C11" s="3">
        <v>0.41699999999999998</v>
      </c>
      <c r="D11" s="3">
        <v>0.41699999999999998</v>
      </c>
      <c r="E11" s="3">
        <v>0</v>
      </c>
      <c r="F11" s="3"/>
      <c r="G11" s="3"/>
    </row>
    <row r="12" spans="2:7" x14ac:dyDescent="0.25">
      <c r="B12" t="s">
        <v>83</v>
      </c>
      <c r="C12" s="3">
        <v>0.47099999999999997</v>
      </c>
      <c r="D12" s="3">
        <v>0.35299999999999998</v>
      </c>
      <c r="E12" s="3">
        <v>0</v>
      </c>
      <c r="F12" s="3"/>
      <c r="G12" s="3"/>
    </row>
    <row r="13" spans="2:7" x14ac:dyDescent="0.25">
      <c r="B13" t="s">
        <v>58</v>
      </c>
      <c r="C13" s="3">
        <v>0.47399999999999998</v>
      </c>
      <c r="D13" s="3">
        <v>0.316</v>
      </c>
      <c r="E13" s="3">
        <v>2.5999999999999999E-2</v>
      </c>
      <c r="F13" s="3"/>
      <c r="G13" s="3"/>
    </row>
    <row r="14" spans="2:7" x14ac:dyDescent="0.25">
      <c r="B14" t="s">
        <v>41</v>
      </c>
      <c r="C14" s="3">
        <v>0.56299999999999994</v>
      </c>
      <c r="D14" s="3">
        <v>0.25</v>
      </c>
      <c r="E14" s="3">
        <v>0</v>
      </c>
      <c r="F14" s="3"/>
      <c r="G14" s="3"/>
    </row>
    <row r="15" spans="2:7" x14ac:dyDescent="0.25">
      <c r="B15" t="s">
        <v>74</v>
      </c>
      <c r="C15" s="3">
        <v>0.35</v>
      </c>
      <c r="D15" s="3">
        <v>0.25</v>
      </c>
      <c r="E15" s="3">
        <v>0.2</v>
      </c>
      <c r="F15" s="3"/>
      <c r="G15" s="3"/>
    </row>
    <row r="16" spans="2:7" x14ac:dyDescent="0.25">
      <c r="B16" t="s">
        <v>79</v>
      </c>
      <c r="C16" s="3">
        <v>0.6</v>
      </c>
      <c r="D16" s="3">
        <v>6.7000000000000004E-2</v>
      </c>
      <c r="E16" s="3">
        <v>0.13300000000000001</v>
      </c>
      <c r="F16" s="3"/>
      <c r="G16" s="3"/>
    </row>
    <row r="17" spans="2:7" x14ac:dyDescent="0.25">
      <c r="B17" t="s">
        <v>20</v>
      </c>
      <c r="C17" s="3">
        <v>0.7</v>
      </c>
      <c r="D17" s="3">
        <v>0.1</v>
      </c>
      <c r="E17" s="3">
        <v>0</v>
      </c>
      <c r="F17" s="3"/>
      <c r="G17" s="3"/>
    </row>
    <row r="18" spans="2:7" x14ac:dyDescent="0.25">
      <c r="B18" t="s">
        <v>47</v>
      </c>
      <c r="C18" s="3">
        <v>0.379</v>
      </c>
      <c r="D18" s="3">
        <v>0.27600000000000002</v>
      </c>
      <c r="E18" s="3">
        <v>0.13800000000000001</v>
      </c>
      <c r="F18" s="3"/>
      <c r="G18" s="3"/>
    </row>
    <row r="19" spans="2:7" x14ac:dyDescent="0.25">
      <c r="B19" s="143" t="s">
        <v>387</v>
      </c>
      <c r="C19" s="3">
        <v>0.45800000000000002</v>
      </c>
      <c r="D19" s="3">
        <v>0.29199999999999998</v>
      </c>
      <c r="E19" s="3">
        <v>4.2000000000000003E-2</v>
      </c>
      <c r="F19" s="3"/>
      <c r="G19" s="3"/>
    </row>
    <row r="20" spans="2:7" x14ac:dyDescent="0.25">
      <c r="B20" t="s">
        <v>63</v>
      </c>
      <c r="C20" s="3">
        <v>0.42299999999999999</v>
      </c>
      <c r="D20" s="3">
        <v>0.32700000000000001</v>
      </c>
      <c r="E20" s="3">
        <v>1.9E-2</v>
      </c>
      <c r="F20" s="3"/>
      <c r="G20" s="3"/>
    </row>
    <row r="21" spans="2:7" x14ac:dyDescent="0.25">
      <c r="B21" t="s">
        <v>1031</v>
      </c>
      <c r="C21" s="3">
        <v>0.47099999999999997</v>
      </c>
      <c r="D21" s="3">
        <v>0.29399999999999998</v>
      </c>
      <c r="E21" s="3">
        <v>0</v>
      </c>
      <c r="F21" s="3"/>
      <c r="G21" s="3"/>
    </row>
    <row r="22" spans="2:7" x14ac:dyDescent="0.25">
      <c r="B22" t="s">
        <v>67</v>
      </c>
      <c r="C22" s="3">
        <v>0.41199999999999998</v>
      </c>
      <c r="D22" s="3">
        <v>0.29399999999999998</v>
      </c>
      <c r="E22" s="3">
        <v>5.8999999999999997E-2</v>
      </c>
      <c r="F22" s="3"/>
      <c r="G22" s="3"/>
    </row>
    <row r="23" spans="2:7" x14ac:dyDescent="0.25">
      <c r="B23" t="s">
        <v>36</v>
      </c>
      <c r="C23" s="3">
        <v>0.5</v>
      </c>
      <c r="D23" s="3">
        <v>0.25</v>
      </c>
      <c r="E23" s="3">
        <v>0</v>
      </c>
      <c r="F23" s="3"/>
      <c r="G23" s="3"/>
    </row>
    <row r="24" spans="2:7" x14ac:dyDescent="0.25">
      <c r="B24" t="s">
        <v>43</v>
      </c>
      <c r="C24" s="3">
        <v>0.58299999999999996</v>
      </c>
      <c r="D24" s="3">
        <v>0.16700000000000001</v>
      </c>
      <c r="E24" s="3">
        <v>0</v>
      </c>
      <c r="F24" s="3"/>
      <c r="G24" s="3"/>
    </row>
    <row r="25" spans="2:7" x14ac:dyDescent="0.25">
      <c r="B25" t="s">
        <v>80</v>
      </c>
      <c r="C25" s="3">
        <v>0.48599999999999999</v>
      </c>
      <c r="D25" s="3">
        <v>0.189</v>
      </c>
      <c r="E25" s="3">
        <v>5.3999999999999999E-2</v>
      </c>
      <c r="F25" s="3"/>
      <c r="G25" s="3"/>
    </row>
    <row r="26" spans="2:7" x14ac:dyDescent="0.25">
      <c r="B26" t="s">
        <v>31</v>
      </c>
      <c r="C26" s="3">
        <v>0.54500000000000004</v>
      </c>
      <c r="D26" s="3">
        <v>0.182</v>
      </c>
      <c r="E26" s="3">
        <v>0</v>
      </c>
      <c r="F26" s="3"/>
      <c r="G26" s="3"/>
    </row>
    <row r="27" spans="2:7" x14ac:dyDescent="0.25">
      <c r="B27" t="s">
        <v>82</v>
      </c>
      <c r="C27" s="3">
        <v>0.63600000000000001</v>
      </c>
      <c r="D27" s="3">
        <v>9.0999999999999998E-2</v>
      </c>
      <c r="E27" s="3">
        <v>0</v>
      </c>
      <c r="F27" s="3"/>
      <c r="G27" s="3"/>
    </row>
    <row r="28" spans="2:7" x14ac:dyDescent="0.25">
      <c r="B28" t="s">
        <v>75</v>
      </c>
      <c r="C28" s="3">
        <v>0.35499999999999998</v>
      </c>
      <c r="D28" s="3">
        <v>0.28999999999999998</v>
      </c>
      <c r="E28" s="3">
        <v>6.5000000000000002E-2</v>
      </c>
      <c r="F28" s="3"/>
      <c r="G28" s="3"/>
    </row>
    <row r="29" spans="2:7" x14ac:dyDescent="0.25">
      <c r="B29" t="s">
        <v>21</v>
      </c>
      <c r="C29" s="3">
        <v>0.47299999999999998</v>
      </c>
      <c r="D29" s="3">
        <v>0.2</v>
      </c>
      <c r="E29" s="3">
        <v>3.5999999999999997E-2</v>
      </c>
      <c r="F29" s="3"/>
      <c r="G29" s="3"/>
    </row>
    <row r="30" spans="2:7" x14ac:dyDescent="0.25">
      <c r="B30" t="s">
        <v>69</v>
      </c>
      <c r="C30" s="3">
        <v>0.47099999999999997</v>
      </c>
      <c r="D30" s="3">
        <v>0.23499999999999999</v>
      </c>
      <c r="E30" s="3">
        <v>0</v>
      </c>
      <c r="F30" s="3"/>
      <c r="G30" s="3"/>
    </row>
    <row r="31" spans="2:7" x14ac:dyDescent="0.25">
      <c r="B31" t="s">
        <v>77</v>
      </c>
      <c r="C31" s="3">
        <v>0.45</v>
      </c>
      <c r="D31" s="3">
        <v>0.2</v>
      </c>
      <c r="E31" s="3">
        <v>0.05</v>
      </c>
      <c r="F31" s="3"/>
      <c r="G31" s="3"/>
    </row>
    <row r="32" spans="2:7" x14ac:dyDescent="0.25">
      <c r="B32" t="s">
        <v>88</v>
      </c>
      <c r="C32" s="3">
        <v>0.45</v>
      </c>
      <c r="D32" s="3">
        <v>0.25</v>
      </c>
      <c r="E32" s="3">
        <v>0</v>
      </c>
      <c r="F32" s="3"/>
      <c r="G32" s="3"/>
    </row>
    <row r="33" spans="2:7" x14ac:dyDescent="0.25">
      <c r="B33" t="s">
        <v>35</v>
      </c>
      <c r="C33" s="3">
        <v>0.61499999999999999</v>
      </c>
      <c r="D33" s="3">
        <v>7.6999999999999999E-2</v>
      </c>
      <c r="E33" s="3">
        <v>0</v>
      </c>
      <c r="F33" s="3"/>
      <c r="G33" s="3"/>
    </row>
    <row r="34" spans="2:7" x14ac:dyDescent="0.25">
      <c r="B34" t="s">
        <v>78</v>
      </c>
      <c r="C34" s="3">
        <v>0.33300000000000002</v>
      </c>
      <c r="D34" s="3">
        <v>0.26700000000000002</v>
      </c>
      <c r="E34" s="3">
        <v>6.7000000000000004E-2</v>
      </c>
      <c r="F34" s="3"/>
      <c r="G34" s="3"/>
    </row>
    <row r="35" spans="2:7" x14ac:dyDescent="0.25">
      <c r="B35" t="s">
        <v>99</v>
      </c>
      <c r="C35" s="3">
        <v>0.5</v>
      </c>
      <c r="D35" s="3">
        <v>8.3000000000000004E-2</v>
      </c>
      <c r="E35" s="3">
        <v>8.3000000000000004E-2</v>
      </c>
      <c r="F35" s="3"/>
      <c r="G35" s="3"/>
    </row>
    <row r="36" spans="2:7" x14ac:dyDescent="0.25">
      <c r="B36" t="s">
        <v>94</v>
      </c>
      <c r="C36" s="3">
        <v>0.47599999999999998</v>
      </c>
      <c r="D36" s="3">
        <v>0.19</v>
      </c>
      <c r="E36" s="3">
        <v>0</v>
      </c>
      <c r="F36" s="3"/>
      <c r="G36" s="3"/>
    </row>
    <row r="37" spans="2:7" x14ac:dyDescent="0.25">
      <c r="B37" t="s">
        <v>24</v>
      </c>
      <c r="C37" s="3">
        <v>0.4</v>
      </c>
      <c r="D37" s="3">
        <v>0.22900000000000001</v>
      </c>
      <c r="E37" s="3">
        <v>2.9000000000000001E-2</v>
      </c>
      <c r="F37" s="3"/>
      <c r="G37" s="3"/>
    </row>
    <row r="38" spans="2:7" x14ac:dyDescent="0.25">
      <c r="B38" t="s">
        <v>93</v>
      </c>
      <c r="C38" s="3">
        <v>0.55000000000000004</v>
      </c>
      <c r="D38" s="3">
        <v>0.1</v>
      </c>
      <c r="E38" s="3">
        <v>0</v>
      </c>
      <c r="F38" s="3"/>
      <c r="G38" s="3"/>
    </row>
    <row r="39" spans="2:7" x14ac:dyDescent="0.25">
      <c r="B39" t="s">
        <v>65</v>
      </c>
      <c r="C39" s="3">
        <v>0.5</v>
      </c>
      <c r="D39" s="3">
        <v>6.3E-2</v>
      </c>
      <c r="E39" s="3">
        <v>6.3E-2</v>
      </c>
      <c r="F39" s="3"/>
      <c r="G39" s="3"/>
    </row>
    <row r="40" spans="2:7" x14ac:dyDescent="0.25">
      <c r="B40" t="s">
        <v>28</v>
      </c>
      <c r="C40" s="3">
        <v>0.41899999999999998</v>
      </c>
      <c r="D40" s="3">
        <v>0.19400000000000001</v>
      </c>
      <c r="E40" s="3">
        <v>0</v>
      </c>
      <c r="F40" s="3"/>
      <c r="G40" s="3"/>
    </row>
    <row r="41" spans="2:7" x14ac:dyDescent="0.25">
      <c r="B41" t="s">
        <v>62</v>
      </c>
      <c r="C41" s="3">
        <v>0.56499999999999995</v>
      </c>
      <c r="D41" s="3">
        <v>4.2999999999999997E-2</v>
      </c>
      <c r="E41" s="3">
        <v>0</v>
      </c>
      <c r="F41" s="3"/>
      <c r="G41" s="3"/>
    </row>
    <row r="42" spans="2:7" x14ac:dyDescent="0.25">
      <c r="B42" t="s">
        <v>38</v>
      </c>
      <c r="C42" s="3">
        <v>0.39400000000000002</v>
      </c>
      <c r="D42" s="3">
        <v>0.182</v>
      </c>
      <c r="E42" s="3">
        <v>0.03</v>
      </c>
      <c r="F42" s="3"/>
      <c r="G42" s="3"/>
    </row>
    <row r="43" spans="2:7" x14ac:dyDescent="0.25">
      <c r="B43" t="s">
        <v>25</v>
      </c>
      <c r="C43" s="3">
        <v>0.36699999999999999</v>
      </c>
      <c r="D43" s="3">
        <v>0.16700000000000001</v>
      </c>
      <c r="E43" s="3">
        <v>6.7000000000000004E-2</v>
      </c>
      <c r="F43" s="3"/>
      <c r="G43" s="3"/>
    </row>
    <row r="44" spans="2:7" x14ac:dyDescent="0.25">
      <c r="B44" t="s">
        <v>1028</v>
      </c>
      <c r="C44" s="3">
        <v>0.5</v>
      </c>
      <c r="D44" s="3">
        <v>0.1</v>
      </c>
      <c r="E44" s="3">
        <v>0</v>
      </c>
      <c r="F44" s="3"/>
      <c r="G44" s="3"/>
    </row>
    <row r="45" spans="2:7" x14ac:dyDescent="0.25">
      <c r="B45" t="s">
        <v>45</v>
      </c>
      <c r="C45" s="3">
        <v>0.38900000000000001</v>
      </c>
      <c r="D45" s="3">
        <v>0.19400000000000001</v>
      </c>
      <c r="E45" s="3">
        <v>0</v>
      </c>
      <c r="F45" s="3"/>
      <c r="G45" s="3"/>
    </row>
    <row r="46" spans="2:7" x14ac:dyDescent="0.25">
      <c r="B46" t="s">
        <v>1030</v>
      </c>
      <c r="C46" s="3">
        <v>0.45200000000000001</v>
      </c>
      <c r="D46" s="3">
        <v>0.129</v>
      </c>
      <c r="E46" s="3">
        <v>0</v>
      </c>
      <c r="F46" s="3"/>
      <c r="G46" s="3"/>
    </row>
    <row r="47" spans="2:7" x14ac:dyDescent="0.25">
      <c r="B47" t="s">
        <v>1032</v>
      </c>
      <c r="C47" s="3">
        <v>0.33300000000000002</v>
      </c>
      <c r="D47" s="3">
        <v>0.23799999999999999</v>
      </c>
      <c r="E47" s="3">
        <v>0</v>
      </c>
      <c r="F47" s="3"/>
      <c r="G47" s="3"/>
    </row>
    <row r="48" spans="2:7" x14ac:dyDescent="0.25">
      <c r="B48" t="s">
        <v>39</v>
      </c>
      <c r="C48" s="3">
        <v>0.27800000000000002</v>
      </c>
      <c r="D48" s="3">
        <v>0.27800000000000002</v>
      </c>
      <c r="E48" s="3">
        <v>0</v>
      </c>
      <c r="F48" s="3"/>
      <c r="G48" s="3"/>
    </row>
    <row r="49" spans="2:7" x14ac:dyDescent="0.25">
      <c r="B49" t="s">
        <v>76</v>
      </c>
      <c r="C49" s="3">
        <v>0.35</v>
      </c>
      <c r="D49" s="3">
        <v>0.2</v>
      </c>
      <c r="E49" s="3">
        <v>0</v>
      </c>
      <c r="F49" s="3"/>
      <c r="G49" s="3"/>
    </row>
    <row r="50" spans="2:7" x14ac:dyDescent="0.25">
      <c r="B50" t="s">
        <v>42</v>
      </c>
      <c r="C50" s="3">
        <v>0.36399999999999999</v>
      </c>
      <c r="D50" s="3">
        <v>0.182</v>
      </c>
      <c r="E50" s="3">
        <v>0</v>
      </c>
      <c r="F50" s="3"/>
      <c r="G50" s="3"/>
    </row>
    <row r="51" spans="2:7" x14ac:dyDescent="0.25">
      <c r="B51" t="s">
        <v>1027</v>
      </c>
      <c r="C51" s="3">
        <v>0.40899999999999997</v>
      </c>
      <c r="D51" s="3">
        <v>0.13600000000000001</v>
      </c>
      <c r="E51" s="3">
        <v>0</v>
      </c>
      <c r="F51" s="3"/>
      <c r="G51" s="3"/>
    </row>
    <row r="52" spans="2:7" x14ac:dyDescent="0.25">
      <c r="B52" t="s">
        <v>22</v>
      </c>
      <c r="C52" s="3">
        <v>0.26700000000000002</v>
      </c>
      <c r="D52" s="3">
        <v>0.26700000000000002</v>
      </c>
      <c r="E52" s="3">
        <v>0</v>
      </c>
      <c r="F52" s="3"/>
      <c r="G52" s="3"/>
    </row>
    <row r="53" spans="2:7" x14ac:dyDescent="0.25">
      <c r="B53" t="s">
        <v>84</v>
      </c>
      <c r="C53" s="3">
        <v>0.46700000000000003</v>
      </c>
      <c r="D53" s="3">
        <v>6.7000000000000004E-2</v>
      </c>
      <c r="E53" s="3">
        <v>0</v>
      </c>
      <c r="F53" s="3"/>
      <c r="G53" s="3"/>
    </row>
    <row r="54" spans="2:7" x14ac:dyDescent="0.25">
      <c r="B54" t="s">
        <v>61</v>
      </c>
      <c r="C54" s="3">
        <v>0.35099999999999998</v>
      </c>
      <c r="D54" s="3">
        <v>0.158</v>
      </c>
      <c r="E54" s="3">
        <v>1.7999999999999999E-2</v>
      </c>
      <c r="F54" s="3"/>
      <c r="G54" s="3"/>
    </row>
    <row r="55" spans="2:7" x14ac:dyDescent="0.25">
      <c r="B55" t="s">
        <v>70</v>
      </c>
      <c r="C55" s="3">
        <v>0.38100000000000001</v>
      </c>
      <c r="D55" s="3">
        <v>0.14299999999999999</v>
      </c>
      <c r="E55" s="3">
        <v>0</v>
      </c>
      <c r="F55" s="3"/>
      <c r="G55" s="3"/>
    </row>
    <row r="56" spans="2:7" x14ac:dyDescent="0.25">
      <c r="B56" t="s">
        <v>1022</v>
      </c>
      <c r="C56" s="3">
        <v>0.378</v>
      </c>
      <c r="D56" s="3">
        <v>0.13500000000000001</v>
      </c>
      <c r="E56" s="3">
        <v>0</v>
      </c>
      <c r="F56" s="3"/>
      <c r="G56" s="3"/>
    </row>
    <row r="57" spans="2:7" x14ac:dyDescent="0.25">
      <c r="B57" t="s">
        <v>1029</v>
      </c>
      <c r="C57" s="3">
        <v>0.33300000000000002</v>
      </c>
      <c r="D57" s="3">
        <v>0.16700000000000001</v>
      </c>
      <c r="E57" s="3">
        <v>0</v>
      </c>
      <c r="F57" s="3"/>
      <c r="G57" s="3"/>
    </row>
    <row r="58" spans="2:7" x14ac:dyDescent="0.25">
      <c r="B58" t="s">
        <v>66</v>
      </c>
      <c r="C58" s="3">
        <v>0.3</v>
      </c>
      <c r="D58" s="3">
        <v>0.2</v>
      </c>
      <c r="E58" s="3">
        <v>0</v>
      </c>
      <c r="F58" s="3"/>
      <c r="G58" s="3"/>
    </row>
    <row r="59" spans="2:7" x14ac:dyDescent="0.25">
      <c r="B59" t="s">
        <v>59</v>
      </c>
      <c r="C59" s="3">
        <v>0.434</v>
      </c>
      <c r="D59" s="3">
        <v>5.7000000000000002E-2</v>
      </c>
      <c r="E59" s="3">
        <v>0</v>
      </c>
      <c r="F59" s="3"/>
      <c r="G59" s="3"/>
    </row>
    <row r="60" spans="2:7" x14ac:dyDescent="0.25">
      <c r="B60" t="s">
        <v>46</v>
      </c>
      <c r="C60" s="3">
        <v>0.41399999999999998</v>
      </c>
      <c r="D60" s="3">
        <v>6.9000000000000006E-2</v>
      </c>
      <c r="E60" s="3">
        <v>0</v>
      </c>
      <c r="F60" s="3"/>
      <c r="G60" s="3"/>
    </row>
    <row r="61" spans="2:7" x14ac:dyDescent="0.25">
      <c r="B61" t="s">
        <v>73</v>
      </c>
      <c r="C61" s="3">
        <v>0.38500000000000001</v>
      </c>
      <c r="D61" s="3">
        <v>7.6999999999999999E-2</v>
      </c>
      <c r="E61" s="3">
        <v>0</v>
      </c>
      <c r="F61" s="3"/>
      <c r="G61" s="3"/>
    </row>
    <row r="62" spans="2:7" x14ac:dyDescent="0.25">
      <c r="C62" s="143" t="s">
        <v>1035</v>
      </c>
      <c r="D62" s="143" t="s">
        <v>1036</v>
      </c>
      <c r="E62" s="143" t="s">
        <v>1037</v>
      </c>
      <c r="F62" s="3"/>
      <c r="G62" s="3"/>
    </row>
    <row r="63" spans="2:7" x14ac:dyDescent="0.25">
      <c r="B63" t="s">
        <v>1024</v>
      </c>
      <c r="C63" s="3">
        <v>0.35099999999999998</v>
      </c>
      <c r="D63" s="3">
        <v>0.108</v>
      </c>
      <c r="E63" s="3">
        <v>0</v>
      </c>
      <c r="F63" s="3"/>
    </row>
    <row r="64" spans="2:7" x14ac:dyDescent="0.25">
      <c r="B64" t="s">
        <v>32</v>
      </c>
      <c r="C64" s="3">
        <v>0.36599999999999999</v>
      </c>
      <c r="D64" s="3">
        <v>7.2999999999999995E-2</v>
      </c>
      <c r="E64" s="3">
        <v>0</v>
      </c>
      <c r="F64" s="3"/>
    </row>
    <row r="65" spans="2:6" x14ac:dyDescent="0.25">
      <c r="B65" t="s">
        <v>1023</v>
      </c>
      <c r="C65" s="3">
        <v>0.28599999999999998</v>
      </c>
      <c r="D65" s="3">
        <v>0.14299999999999999</v>
      </c>
      <c r="E65" s="3">
        <v>0</v>
      </c>
      <c r="F65" s="3"/>
    </row>
    <row r="66" spans="2:6" x14ac:dyDescent="0.25">
      <c r="B66" t="s">
        <v>30</v>
      </c>
      <c r="C66" s="3">
        <v>0.33300000000000002</v>
      </c>
      <c r="D66" s="3">
        <v>8.3000000000000004E-2</v>
      </c>
      <c r="E66" s="3">
        <v>0</v>
      </c>
      <c r="F66" s="3"/>
    </row>
    <row r="67" spans="2:6" x14ac:dyDescent="0.25">
      <c r="B67" t="s">
        <v>64</v>
      </c>
      <c r="C67" s="3">
        <v>0.33300000000000002</v>
      </c>
      <c r="D67" s="3">
        <v>8.3000000000000004E-2</v>
      </c>
      <c r="E67" s="3">
        <v>0</v>
      </c>
      <c r="F67" s="3"/>
    </row>
    <row r="68" spans="2:6" x14ac:dyDescent="0.25">
      <c r="B68" t="s">
        <v>95</v>
      </c>
      <c r="C68" s="3">
        <v>0.33300000000000002</v>
      </c>
      <c r="D68" s="3">
        <v>8.3000000000000004E-2</v>
      </c>
      <c r="E68" s="3">
        <v>0</v>
      </c>
      <c r="F68" s="3"/>
    </row>
    <row r="69" spans="2:6" x14ac:dyDescent="0.25">
      <c r="B69" t="s">
        <v>1025</v>
      </c>
      <c r="C69" s="3">
        <v>0.26900000000000002</v>
      </c>
      <c r="D69" s="3">
        <v>0.115</v>
      </c>
      <c r="E69" s="3">
        <v>0</v>
      </c>
      <c r="F69" s="3"/>
    </row>
    <row r="70" spans="2:6" x14ac:dyDescent="0.25">
      <c r="B70" t="s">
        <v>71</v>
      </c>
      <c r="C70" s="3">
        <v>0.26200000000000001</v>
      </c>
      <c r="D70" s="3">
        <v>3.6999999999999998E-2</v>
      </c>
      <c r="E70" s="3">
        <v>0</v>
      </c>
      <c r="F70" s="3"/>
    </row>
    <row r="71" spans="2:6" x14ac:dyDescent="0.25">
      <c r="B71" t="s">
        <v>27</v>
      </c>
      <c r="C71" s="3">
        <v>0.23499999999999999</v>
      </c>
      <c r="D71" s="3">
        <v>5.8999999999999997E-2</v>
      </c>
      <c r="E71" s="3">
        <v>0</v>
      </c>
      <c r="F71" s="3"/>
    </row>
    <row r="72" spans="2:6" x14ac:dyDescent="0.25">
      <c r="B72" t="s">
        <v>98</v>
      </c>
      <c r="C72" s="3">
        <v>0.25800000000000001</v>
      </c>
      <c r="D72" s="3">
        <v>3.2000000000000001E-2</v>
      </c>
      <c r="E72" s="3">
        <v>0</v>
      </c>
      <c r="F72" s="3"/>
    </row>
    <row r="73" spans="2:6" x14ac:dyDescent="0.25">
      <c r="B73" t="s">
        <v>40</v>
      </c>
      <c r="C73" s="3">
        <v>0.24199999999999999</v>
      </c>
      <c r="D73" s="3">
        <v>0.03</v>
      </c>
      <c r="E73" s="3">
        <v>0</v>
      </c>
      <c r="F73" s="3"/>
    </row>
    <row r="74" spans="2:6" x14ac:dyDescent="0.25">
      <c r="B74" t="s">
        <v>309</v>
      </c>
      <c r="C74" s="3">
        <v>0.22</v>
      </c>
      <c r="D74" s="3">
        <v>4.9000000000000002E-2</v>
      </c>
      <c r="E74" s="3">
        <v>0</v>
      </c>
      <c r="F74" s="3"/>
    </row>
    <row r="75" spans="2:6" x14ac:dyDescent="0.25">
      <c r="B75" t="s">
        <v>279</v>
      </c>
      <c r="C75" s="3">
        <v>0.214</v>
      </c>
      <c r="D75" s="3">
        <v>3.5999999999999997E-2</v>
      </c>
      <c r="E75" s="3">
        <v>0</v>
      </c>
      <c r="F75" s="3"/>
    </row>
    <row r="76" spans="2:6" x14ac:dyDescent="0.25">
      <c r="B76" t="s">
        <v>68</v>
      </c>
      <c r="C76" s="3">
        <v>0.20699999999999999</v>
      </c>
      <c r="D76" s="3">
        <v>3.3000000000000002E-2</v>
      </c>
      <c r="E76" s="3">
        <v>0</v>
      </c>
      <c r="F76" s="3"/>
    </row>
    <row r="77" spans="2:6" x14ac:dyDescent="0.25">
      <c r="B77" t="s">
        <v>44</v>
      </c>
      <c r="C77" s="3">
        <v>0.21299999999999999</v>
      </c>
      <c r="D77" s="3">
        <v>2.1000000000000001E-2</v>
      </c>
      <c r="E77" s="3">
        <v>0</v>
      </c>
      <c r="F77" s="3"/>
    </row>
    <row r="78" spans="2:6" x14ac:dyDescent="0.25">
      <c r="B78" t="s">
        <v>87</v>
      </c>
      <c r="C78" s="3">
        <v>0.23100000000000001</v>
      </c>
      <c r="D78" s="3">
        <v>0</v>
      </c>
      <c r="E78" s="3">
        <v>0</v>
      </c>
      <c r="F78" s="3"/>
    </row>
    <row r="79" spans="2:6" x14ac:dyDescent="0.25">
      <c r="B79" t="s">
        <v>91</v>
      </c>
      <c r="C79" s="3">
        <v>0.14299999999999999</v>
      </c>
      <c r="D79" s="3">
        <v>7.0999999999999994E-2</v>
      </c>
      <c r="E79" s="3">
        <v>0</v>
      </c>
      <c r="F79" s="3"/>
    </row>
    <row r="80" spans="2:6" x14ac:dyDescent="0.25">
      <c r="B80" t="s">
        <v>264</v>
      </c>
      <c r="C80" s="3">
        <v>0.16400000000000001</v>
      </c>
      <c r="D80" s="3">
        <v>4.4999999999999998E-2</v>
      </c>
      <c r="E80" s="3">
        <v>0</v>
      </c>
      <c r="F80" s="3"/>
    </row>
    <row r="81" spans="2:6" x14ac:dyDescent="0.25">
      <c r="B81" t="s">
        <v>92</v>
      </c>
      <c r="C81" s="3">
        <v>0.17399999999999999</v>
      </c>
      <c r="D81" s="3">
        <v>0</v>
      </c>
      <c r="E81" s="3">
        <v>0</v>
      </c>
      <c r="F81" s="3"/>
    </row>
    <row r="82" spans="2:6" x14ac:dyDescent="0.25">
      <c r="B82" t="s">
        <v>339</v>
      </c>
      <c r="C82" s="3">
        <v>0.13800000000000001</v>
      </c>
      <c r="D82" s="3">
        <v>3.4000000000000002E-2</v>
      </c>
      <c r="E82" s="3">
        <v>0</v>
      </c>
      <c r="F82" s="3"/>
    </row>
    <row r="83" spans="2:6" x14ac:dyDescent="0.25">
      <c r="B83" t="s">
        <v>230</v>
      </c>
      <c r="C83" s="3">
        <v>0.11</v>
      </c>
      <c r="D83" s="3">
        <v>5.5E-2</v>
      </c>
      <c r="E83" s="3">
        <v>0</v>
      </c>
      <c r="F83" s="3"/>
    </row>
    <row r="84" spans="2:6" x14ac:dyDescent="0.25">
      <c r="B84" t="s">
        <v>86</v>
      </c>
      <c r="C84" s="3">
        <v>0.105</v>
      </c>
      <c r="D84" s="3">
        <v>5.2999999999999999E-2</v>
      </c>
      <c r="E84" s="3">
        <v>0</v>
      </c>
      <c r="F84" s="3"/>
    </row>
    <row r="85" spans="2:6" x14ac:dyDescent="0.25">
      <c r="B85" t="s">
        <v>305</v>
      </c>
      <c r="C85" s="3">
        <v>9.4E-2</v>
      </c>
      <c r="D85" s="3">
        <v>5.7000000000000002E-2</v>
      </c>
      <c r="E85" s="3">
        <v>0</v>
      </c>
      <c r="F85" s="3"/>
    </row>
    <row r="86" spans="2:6" x14ac:dyDescent="0.25">
      <c r="B86" t="s">
        <v>23</v>
      </c>
      <c r="C86" s="3">
        <v>0.13900000000000001</v>
      </c>
      <c r="D86" s="3">
        <v>0</v>
      </c>
      <c r="E86" s="3">
        <v>0</v>
      </c>
      <c r="F86" s="3"/>
    </row>
    <row r="87" spans="2:6" x14ac:dyDescent="0.25">
      <c r="B87" t="s">
        <v>60</v>
      </c>
      <c r="C87" s="3">
        <v>0.106</v>
      </c>
      <c r="D87" s="3">
        <v>2.1000000000000001E-2</v>
      </c>
      <c r="E87" s="3">
        <v>1.0999999999999999E-2</v>
      </c>
      <c r="F87" s="3"/>
    </row>
    <row r="88" spans="2:6" x14ac:dyDescent="0.25">
      <c r="B88" t="s">
        <v>90</v>
      </c>
      <c r="C88" s="3">
        <v>0.13300000000000001</v>
      </c>
      <c r="D88" s="3">
        <v>0</v>
      </c>
      <c r="E88" s="3">
        <v>0</v>
      </c>
      <c r="F88" s="3"/>
    </row>
    <row r="89" spans="2:6" x14ac:dyDescent="0.25">
      <c r="B89" t="s">
        <v>300</v>
      </c>
      <c r="C89" s="3">
        <v>8.5000000000000006E-2</v>
      </c>
      <c r="D89" s="3">
        <v>4.2999999999999997E-2</v>
      </c>
      <c r="E89" s="3">
        <v>0</v>
      </c>
      <c r="F89" s="3"/>
    </row>
    <row r="90" spans="2:6" x14ac:dyDescent="0.25">
      <c r="B90" t="s">
        <v>274</v>
      </c>
      <c r="C90" s="3">
        <v>8.3000000000000004E-2</v>
      </c>
      <c r="D90" s="3">
        <v>4.2000000000000003E-2</v>
      </c>
      <c r="E90" s="3">
        <v>0</v>
      </c>
      <c r="F90" s="3"/>
    </row>
    <row r="91" spans="2:6" x14ac:dyDescent="0.25">
      <c r="B91" t="s">
        <v>254</v>
      </c>
      <c r="C91" s="3">
        <v>9.8000000000000004E-2</v>
      </c>
      <c r="D91" s="3">
        <v>2.1999999999999999E-2</v>
      </c>
      <c r="E91" s="3">
        <v>0</v>
      </c>
      <c r="F91" s="3"/>
    </row>
    <row r="92" spans="2:6" x14ac:dyDescent="0.25">
      <c r="B92" t="s">
        <v>259</v>
      </c>
      <c r="C92" s="3">
        <v>9.4E-2</v>
      </c>
      <c r="D92" s="3">
        <v>2.4E-2</v>
      </c>
      <c r="E92" s="3">
        <v>0</v>
      </c>
      <c r="F92" s="3"/>
    </row>
    <row r="93" spans="2:6" x14ac:dyDescent="0.25">
      <c r="B93" t="s">
        <v>344</v>
      </c>
      <c r="C93" s="3">
        <v>9.2999999999999999E-2</v>
      </c>
      <c r="D93" s="3">
        <v>2.3E-2</v>
      </c>
      <c r="E93" s="3">
        <v>0</v>
      </c>
      <c r="F93" s="3"/>
    </row>
    <row r="94" spans="2:6" x14ac:dyDescent="0.25">
      <c r="B94" t="s">
        <v>225</v>
      </c>
      <c r="C94" s="3">
        <v>8.3000000000000004E-2</v>
      </c>
      <c r="D94" s="3">
        <v>2.8000000000000001E-2</v>
      </c>
      <c r="E94" s="3">
        <v>0</v>
      </c>
      <c r="F94" s="3"/>
    </row>
    <row r="95" spans="2:6" x14ac:dyDescent="0.25">
      <c r="B95" t="s">
        <v>290</v>
      </c>
      <c r="C95" s="3">
        <v>6.3E-2</v>
      </c>
      <c r="D95" s="3">
        <v>4.2000000000000003E-2</v>
      </c>
      <c r="E95" s="3">
        <v>0</v>
      </c>
      <c r="F95" s="3"/>
    </row>
    <row r="96" spans="2:6" x14ac:dyDescent="0.25">
      <c r="B96" t="s">
        <v>677</v>
      </c>
      <c r="C96" s="3">
        <v>6.4000000000000001E-2</v>
      </c>
      <c r="D96" s="3">
        <v>3.7999999999999999E-2</v>
      </c>
      <c r="E96" s="3">
        <v>0</v>
      </c>
      <c r="F96" s="3"/>
    </row>
    <row r="97" spans="2:6" x14ac:dyDescent="0.25">
      <c r="B97" t="s">
        <v>319</v>
      </c>
      <c r="C97" s="3">
        <v>6.0999999999999999E-2</v>
      </c>
      <c r="D97" s="3">
        <v>0.03</v>
      </c>
      <c r="E97" s="3">
        <v>0</v>
      </c>
      <c r="F97" s="3"/>
    </row>
    <row r="98" spans="2:6" x14ac:dyDescent="0.25">
      <c r="B98" t="s">
        <v>314</v>
      </c>
      <c r="C98" s="3">
        <v>4.3999999999999997E-2</v>
      </c>
      <c r="D98" s="3">
        <v>4.3999999999999997E-2</v>
      </c>
      <c r="E98" s="3">
        <v>0</v>
      </c>
      <c r="F98" s="3"/>
    </row>
    <row r="99" spans="2:6" x14ac:dyDescent="0.25">
      <c r="B99" t="s">
        <v>295</v>
      </c>
      <c r="C99" s="3">
        <v>5.2999999999999999E-2</v>
      </c>
      <c r="D99" s="3">
        <v>2.3E-2</v>
      </c>
      <c r="E99" s="3">
        <v>0</v>
      </c>
      <c r="F99" s="3"/>
    </row>
    <row r="100" spans="2:6" x14ac:dyDescent="0.25">
      <c r="B100" t="s">
        <v>207</v>
      </c>
      <c r="C100" s="3">
        <v>4.7E-2</v>
      </c>
      <c r="D100" s="3">
        <v>2.4E-2</v>
      </c>
      <c r="E100" s="3">
        <v>0</v>
      </c>
      <c r="F100" s="3"/>
    </row>
    <row r="101" spans="2:6" x14ac:dyDescent="0.25">
      <c r="B101" t="s">
        <v>97</v>
      </c>
      <c r="C101" s="3">
        <v>7.0999999999999994E-2</v>
      </c>
      <c r="D101" s="3">
        <v>0</v>
      </c>
      <c r="E101" s="3">
        <v>0</v>
      </c>
      <c r="F101" s="3"/>
    </row>
    <row r="102" spans="2:6" x14ac:dyDescent="0.25">
      <c r="B102" t="s">
        <v>329</v>
      </c>
      <c r="C102" s="3">
        <v>4.1000000000000002E-2</v>
      </c>
      <c r="D102" s="3">
        <v>2.7E-2</v>
      </c>
      <c r="E102" s="3">
        <v>0</v>
      </c>
      <c r="F102" s="3"/>
    </row>
    <row r="103" spans="2:6" x14ac:dyDescent="0.25">
      <c r="B103" t="s">
        <v>96</v>
      </c>
      <c r="C103" s="3">
        <v>6.7000000000000004E-2</v>
      </c>
      <c r="D103" s="3">
        <v>0</v>
      </c>
      <c r="E103" s="3">
        <v>0</v>
      </c>
      <c r="F103" s="3"/>
    </row>
    <row r="104" spans="2:6" x14ac:dyDescent="0.25">
      <c r="B104" t="s">
        <v>211</v>
      </c>
      <c r="C104" s="3">
        <v>3.1E-2</v>
      </c>
      <c r="D104" s="3">
        <v>3.1E-2</v>
      </c>
      <c r="E104" s="3">
        <v>0</v>
      </c>
      <c r="F104" s="3"/>
    </row>
    <row r="105" spans="2:6" x14ac:dyDescent="0.25">
      <c r="B105" t="s">
        <v>249</v>
      </c>
      <c r="C105" s="3">
        <v>6.2E-2</v>
      </c>
      <c r="D105" s="3">
        <v>0</v>
      </c>
      <c r="E105" s="3">
        <v>0</v>
      </c>
      <c r="F105" s="3"/>
    </row>
    <row r="106" spans="2:6" x14ac:dyDescent="0.25">
      <c r="B106" t="s">
        <v>285</v>
      </c>
      <c r="C106" s="3">
        <v>6.0999999999999999E-2</v>
      </c>
      <c r="D106" s="3">
        <v>0</v>
      </c>
      <c r="E106" s="3">
        <v>0</v>
      </c>
      <c r="F106" s="3"/>
    </row>
    <row r="107" spans="2:6" x14ac:dyDescent="0.25">
      <c r="B107" t="s">
        <v>269</v>
      </c>
      <c r="C107" s="3">
        <v>0.03</v>
      </c>
      <c r="D107" s="3">
        <v>0.03</v>
      </c>
      <c r="E107" s="3">
        <v>0</v>
      </c>
      <c r="F107" s="3"/>
    </row>
    <row r="108" spans="2:6" x14ac:dyDescent="0.25">
      <c r="B108" t="s">
        <v>349</v>
      </c>
      <c r="C108" s="3">
        <v>0.04</v>
      </c>
      <c r="D108" s="3">
        <v>0.01</v>
      </c>
      <c r="E108" s="3">
        <v>0</v>
      </c>
      <c r="F108" s="3"/>
    </row>
    <row r="109" spans="2:6" x14ac:dyDescent="0.25">
      <c r="B109" t="s">
        <v>334</v>
      </c>
      <c r="C109" s="3">
        <v>3.3000000000000002E-2</v>
      </c>
      <c r="D109" s="3">
        <v>1.6E-2</v>
      </c>
      <c r="E109" s="3">
        <v>0</v>
      </c>
      <c r="F109" s="3"/>
    </row>
    <row r="110" spans="2:6" x14ac:dyDescent="0.25">
      <c r="B110" t="s">
        <v>324</v>
      </c>
      <c r="C110" s="3">
        <v>2.3E-2</v>
      </c>
      <c r="D110" s="3">
        <v>2.3E-2</v>
      </c>
      <c r="E110" s="3">
        <v>0</v>
      </c>
      <c r="F110" s="3"/>
    </row>
    <row r="111" spans="2:6" x14ac:dyDescent="0.25">
      <c r="B111" t="s">
        <v>235</v>
      </c>
      <c r="C111" s="3">
        <v>2.9000000000000001E-2</v>
      </c>
      <c r="D111" s="3">
        <v>1.2E-2</v>
      </c>
      <c r="E111" s="3">
        <v>0</v>
      </c>
      <c r="F111" s="3"/>
    </row>
    <row r="112" spans="2:6" x14ac:dyDescent="0.25">
      <c r="B112" t="s">
        <v>244</v>
      </c>
      <c r="C112" s="3">
        <v>2.5999999999999999E-2</v>
      </c>
      <c r="D112" s="3">
        <v>1.2999999999999999E-2</v>
      </c>
      <c r="E112" s="3">
        <v>0</v>
      </c>
      <c r="F112" s="3"/>
    </row>
    <row r="113" spans="2:6" x14ac:dyDescent="0.25">
      <c r="B113" t="s">
        <v>240</v>
      </c>
      <c r="C113" s="3">
        <v>2.5000000000000001E-2</v>
      </c>
      <c r="D113" s="3">
        <v>1.2999999999999999E-2</v>
      </c>
      <c r="E113" s="3">
        <v>0</v>
      </c>
      <c r="F113" s="3"/>
    </row>
    <row r="114" spans="2:6" x14ac:dyDescent="0.25">
      <c r="B114" s="143" t="s">
        <v>1026</v>
      </c>
      <c r="C114" s="3">
        <v>3.6999999999999998E-2</v>
      </c>
      <c r="D114" s="3">
        <v>0</v>
      </c>
      <c r="E114" s="3">
        <v>0</v>
      </c>
      <c r="F114" s="3"/>
    </row>
    <row r="115" spans="2:6" x14ac:dyDescent="0.25">
      <c r="B115" t="s">
        <v>197</v>
      </c>
      <c r="C115" s="3">
        <v>1.7999999999999999E-2</v>
      </c>
      <c r="D115" s="3">
        <v>1.7999999999999999E-2</v>
      </c>
      <c r="E115" s="3">
        <v>0</v>
      </c>
      <c r="F115" s="3"/>
    </row>
    <row r="116" spans="2:6" x14ac:dyDescent="0.25">
      <c r="B116" t="s">
        <v>202</v>
      </c>
      <c r="C116" s="3">
        <v>2.1000000000000001E-2</v>
      </c>
      <c r="D116" s="3">
        <v>0.01</v>
      </c>
      <c r="E116" s="3">
        <v>0</v>
      </c>
      <c r="F116" s="3"/>
    </row>
    <row r="117" spans="2:6" x14ac:dyDescent="0.25">
      <c r="B117" t="s">
        <v>89</v>
      </c>
      <c r="C117" s="3">
        <v>3.1E-2</v>
      </c>
      <c r="D117" s="3">
        <v>0</v>
      </c>
      <c r="E117" s="3">
        <v>0</v>
      </c>
      <c r="F117" s="3"/>
    </row>
    <row r="118" spans="2:6" x14ac:dyDescent="0.25">
      <c r="B118" t="s">
        <v>85</v>
      </c>
      <c r="C118" s="3">
        <v>2.1000000000000001E-2</v>
      </c>
      <c r="D118" s="3">
        <v>0</v>
      </c>
      <c r="E118" s="3">
        <v>0</v>
      </c>
      <c r="F118" s="3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opLeftCell="D1" workbookViewId="0">
      <selection activeCell="E27" sqref="E27"/>
    </sheetView>
  </sheetViews>
  <sheetFormatPr defaultRowHeight="13.2" x14ac:dyDescent="0.25"/>
  <cols>
    <col min="1" max="1" width="40" customWidth="1"/>
    <col min="2" max="256" width="11.5546875" customWidth="1"/>
  </cols>
  <sheetData>
    <row r="1" spans="1:7" ht="14.4" x14ac:dyDescent="0.25">
      <c r="G1" s="39" t="s">
        <v>1039</v>
      </c>
    </row>
    <row r="3" spans="1:7" x14ac:dyDescent="0.25">
      <c r="B3" t="s">
        <v>102</v>
      </c>
      <c r="C3" t="s">
        <v>103</v>
      </c>
      <c r="D3" t="s">
        <v>104</v>
      </c>
    </row>
    <row r="4" spans="1:7" x14ac:dyDescent="0.25">
      <c r="A4" t="s">
        <v>42</v>
      </c>
      <c r="B4" s="3">
        <v>0.45500000000000002</v>
      </c>
      <c r="C4" s="3">
        <v>0.27300000000000002</v>
      </c>
      <c r="D4" s="3">
        <v>0.27300000000000002</v>
      </c>
      <c r="E4" s="3"/>
      <c r="F4" s="3"/>
    </row>
    <row r="5" spans="1:7" x14ac:dyDescent="0.25">
      <c r="A5" t="s">
        <v>26</v>
      </c>
      <c r="B5" s="3">
        <v>0.4</v>
      </c>
      <c r="C5" s="3">
        <v>0.6</v>
      </c>
      <c r="D5" s="3">
        <v>0</v>
      </c>
      <c r="E5" s="3"/>
      <c r="F5" s="3"/>
    </row>
    <row r="6" spans="1:7" x14ac:dyDescent="0.25">
      <c r="A6" s="143" t="s">
        <v>376</v>
      </c>
      <c r="B6" s="3">
        <v>0.11799999999999999</v>
      </c>
      <c r="C6" s="3">
        <v>0.52900000000000003</v>
      </c>
      <c r="D6" s="3">
        <v>0.32400000000000001</v>
      </c>
      <c r="E6" s="3"/>
      <c r="F6" s="3"/>
    </row>
    <row r="7" spans="1:7" x14ac:dyDescent="0.25">
      <c r="A7" t="s">
        <v>61</v>
      </c>
      <c r="B7" s="3">
        <v>0.379</v>
      </c>
      <c r="C7" s="3">
        <v>0.43099999999999999</v>
      </c>
      <c r="D7" s="3">
        <v>0.121</v>
      </c>
      <c r="E7" s="3"/>
      <c r="F7" s="3"/>
    </row>
    <row r="8" spans="1:7" x14ac:dyDescent="0.25">
      <c r="A8" t="s">
        <v>25</v>
      </c>
      <c r="B8" s="3">
        <v>0.35699999999999998</v>
      </c>
      <c r="C8" s="3">
        <v>0.35699999999999998</v>
      </c>
      <c r="D8" s="3">
        <v>0.214</v>
      </c>
      <c r="E8" s="3"/>
      <c r="F8" s="3"/>
    </row>
    <row r="9" spans="1:7" x14ac:dyDescent="0.25">
      <c r="A9" t="s">
        <v>24</v>
      </c>
      <c r="B9" s="3">
        <v>0.25700000000000001</v>
      </c>
      <c r="C9" s="3">
        <v>0.45700000000000002</v>
      </c>
      <c r="D9" s="3">
        <v>0.2</v>
      </c>
      <c r="E9" s="3"/>
      <c r="F9" s="3"/>
    </row>
    <row r="10" spans="1:7" x14ac:dyDescent="0.25">
      <c r="A10" t="s">
        <v>74</v>
      </c>
      <c r="B10" s="3">
        <v>0.26200000000000001</v>
      </c>
      <c r="C10" s="3">
        <v>0.35699999999999998</v>
      </c>
      <c r="D10" s="3">
        <v>0.28599999999999998</v>
      </c>
      <c r="E10" s="3"/>
      <c r="F10" s="3"/>
    </row>
    <row r="11" spans="1:7" x14ac:dyDescent="0.25">
      <c r="A11" t="s">
        <v>41</v>
      </c>
      <c r="B11" s="3">
        <v>0.25</v>
      </c>
      <c r="C11" s="3">
        <v>0.438</v>
      </c>
      <c r="D11" s="3">
        <v>0.188</v>
      </c>
      <c r="E11" s="3"/>
      <c r="F11" s="3"/>
    </row>
    <row r="12" spans="1:7" x14ac:dyDescent="0.25">
      <c r="A12" t="s">
        <v>68</v>
      </c>
      <c r="B12" s="3">
        <v>0.41499999999999998</v>
      </c>
      <c r="C12" s="3">
        <v>0.39</v>
      </c>
      <c r="D12" s="3">
        <v>6.5000000000000002E-2</v>
      </c>
      <c r="E12" s="3"/>
      <c r="F12" s="3"/>
    </row>
    <row r="13" spans="1:7" x14ac:dyDescent="0.25">
      <c r="A13" t="s">
        <v>34</v>
      </c>
      <c r="B13" s="3">
        <v>0.42899999999999999</v>
      </c>
      <c r="C13" s="3">
        <v>0.38100000000000001</v>
      </c>
      <c r="D13" s="3">
        <v>4.8000000000000001E-2</v>
      </c>
      <c r="E13" s="3"/>
      <c r="F13" s="3"/>
    </row>
    <row r="14" spans="1:7" x14ac:dyDescent="0.25">
      <c r="A14" t="s">
        <v>21</v>
      </c>
      <c r="B14" s="3">
        <v>0.58199999999999996</v>
      </c>
      <c r="C14" s="3">
        <v>0.2</v>
      </c>
      <c r="D14" s="3">
        <v>5.5E-2</v>
      </c>
      <c r="E14" s="3"/>
      <c r="F14" s="3"/>
    </row>
    <row r="15" spans="1:7" x14ac:dyDescent="0.25">
      <c r="A15" s="143" t="s">
        <v>387</v>
      </c>
      <c r="B15" s="3">
        <v>0.5</v>
      </c>
      <c r="C15" s="3">
        <v>0.33300000000000002</v>
      </c>
      <c r="D15" s="3">
        <v>0</v>
      </c>
      <c r="E15" s="3"/>
      <c r="F15" s="3"/>
    </row>
    <row r="16" spans="1:7" x14ac:dyDescent="0.25">
      <c r="A16" t="s">
        <v>67</v>
      </c>
      <c r="B16" s="3">
        <v>0.35299999999999998</v>
      </c>
      <c r="C16" s="3">
        <v>0.35299999999999998</v>
      </c>
      <c r="D16" s="3">
        <v>0.11799999999999999</v>
      </c>
      <c r="E16" s="3"/>
      <c r="F16" s="3"/>
    </row>
    <row r="17" spans="1:6" x14ac:dyDescent="0.25">
      <c r="A17" t="s">
        <v>78</v>
      </c>
      <c r="B17" s="3">
        <v>0.438</v>
      </c>
      <c r="C17" s="3">
        <v>0.313</v>
      </c>
      <c r="D17" s="3">
        <v>6.3E-2</v>
      </c>
      <c r="E17" s="3"/>
      <c r="F17" s="3"/>
    </row>
    <row r="18" spans="1:6" x14ac:dyDescent="0.25">
      <c r="A18" t="s">
        <v>65</v>
      </c>
      <c r="B18" s="3">
        <v>0.375</v>
      </c>
      <c r="C18" s="3">
        <v>0.375</v>
      </c>
      <c r="D18" s="3">
        <v>6.3E-2</v>
      </c>
      <c r="E18" s="3"/>
      <c r="F18" s="3"/>
    </row>
    <row r="19" spans="1:6" x14ac:dyDescent="0.25">
      <c r="A19" t="s">
        <v>47</v>
      </c>
      <c r="B19" s="3">
        <v>0.24099999999999999</v>
      </c>
      <c r="C19" s="3">
        <v>0.24099999999999999</v>
      </c>
      <c r="D19" s="3">
        <v>0.31</v>
      </c>
      <c r="E19" s="3"/>
      <c r="F19" s="3"/>
    </row>
    <row r="20" spans="1:6" x14ac:dyDescent="0.25">
      <c r="A20" t="s">
        <v>58</v>
      </c>
      <c r="B20" s="3">
        <v>0.44700000000000001</v>
      </c>
      <c r="C20" s="3">
        <v>0.23699999999999999</v>
      </c>
      <c r="D20" s="3">
        <v>0.105</v>
      </c>
      <c r="E20" s="3"/>
      <c r="F20" s="3"/>
    </row>
    <row r="21" spans="1:6" x14ac:dyDescent="0.25">
      <c r="A21" t="s">
        <v>38</v>
      </c>
      <c r="B21" s="3">
        <v>0.24199999999999999</v>
      </c>
      <c r="C21" s="3">
        <v>0.36399999999999999</v>
      </c>
      <c r="D21" s="3">
        <v>0.182</v>
      </c>
      <c r="E21" s="3"/>
      <c r="F21" s="3"/>
    </row>
    <row r="22" spans="1:6" x14ac:dyDescent="0.25">
      <c r="A22" t="s">
        <v>35</v>
      </c>
      <c r="B22" s="3">
        <v>0.38500000000000001</v>
      </c>
      <c r="C22" s="3">
        <v>0.38500000000000001</v>
      </c>
      <c r="D22" s="3">
        <v>0</v>
      </c>
      <c r="E22" s="3"/>
      <c r="F22" s="3"/>
    </row>
    <row r="23" spans="1:6" x14ac:dyDescent="0.25">
      <c r="A23" t="s">
        <v>81</v>
      </c>
      <c r="B23" s="3">
        <v>0.23100000000000001</v>
      </c>
      <c r="C23" s="3">
        <v>0.308</v>
      </c>
      <c r="D23" s="3">
        <v>0.23100000000000001</v>
      </c>
      <c r="E23" s="3"/>
      <c r="F23" s="3"/>
    </row>
    <row r="24" spans="1:6" x14ac:dyDescent="0.25">
      <c r="A24" t="s">
        <v>36</v>
      </c>
      <c r="B24" s="3">
        <v>0.41699999999999998</v>
      </c>
      <c r="C24" s="3">
        <v>0.25</v>
      </c>
      <c r="D24" s="3">
        <v>0</v>
      </c>
      <c r="E24" s="3"/>
      <c r="F24" s="3"/>
    </row>
    <row r="25" spans="1:6" x14ac:dyDescent="0.25">
      <c r="A25" t="s">
        <v>69</v>
      </c>
      <c r="B25" s="3">
        <v>0.44400000000000001</v>
      </c>
      <c r="C25" s="3">
        <v>0.222</v>
      </c>
      <c r="D25" s="3">
        <v>0</v>
      </c>
      <c r="E25" s="3"/>
      <c r="F25" s="3"/>
    </row>
    <row r="26" spans="1:6" x14ac:dyDescent="0.25">
      <c r="A26" t="s">
        <v>43</v>
      </c>
      <c r="B26" s="3">
        <v>0.33300000000000002</v>
      </c>
      <c r="C26" s="3">
        <v>0.25</v>
      </c>
      <c r="D26" s="3">
        <v>8.3000000000000004E-2</v>
      </c>
      <c r="E26" s="3"/>
      <c r="F26" s="3"/>
    </row>
    <row r="27" spans="1:6" x14ac:dyDescent="0.25">
      <c r="A27" t="s">
        <v>76</v>
      </c>
      <c r="B27" s="3">
        <v>0.45</v>
      </c>
      <c r="C27" s="3">
        <v>0.2</v>
      </c>
      <c r="D27" s="3">
        <v>0</v>
      </c>
      <c r="E27" s="3"/>
      <c r="F27" s="3"/>
    </row>
    <row r="28" spans="1:6" x14ac:dyDescent="0.25">
      <c r="A28" t="s">
        <v>63</v>
      </c>
      <c r="B28" s="3">
        <v>0.42599999999999999</v>
      </c>
      <c r="C28" s="3">
        <v>0.14799999999999999</v>
      </c>
      <c r="D28" s="3">
        <v>7.3999999999999996E-2</v>
      </c>
      <c r="E28" s="3"/>
      <c r="F28" s="3"/>
    </row>
    <row r="29" spans="1:6" x14ac:dyDescent="0.25">
      <c r="A29" t="s">
        <v>31</v>
      </c>
      <c r="B29" s="3">
        <v>0.54500000000000004</v>
      </c>
      <c r="C29" s="3">
        <v>9.0999999999999998E-2</v>
      </c>
      <c r="D29" s="3">
        <v>0</v>
      </c>
      <c r="E29" s="3"/>
      <c r="F29" s="3"/>
    </row>
    <row r="30" spans="1:6" x14ac:dyDescent="0.25">
      <c r="A30" t="s">
        <v>71</v>
      </c>
      <c r="B30" s="3">
        <v>0.45300000000000001</v>
      </c>
      <c r="C30" s="3">
        <v>0.16</v>
      </c>
      <c r="D30" s="3">
        <v>1.9E-2</v>
      </c>
      <c r="E30" s="3"/>
      <c r="F30" s="3"/>
    </row>
    <row r="31" spans="1:6" x14ac:dyDescent="0.25">
      <c r="A31" t="s">
        <v>39</v>
      </c>
      <c r="B31" s="3">
        <v>0.38900000000000001</v>
      </c>
      <c r="C31" s="3">
        <v>0.222</v>
      </c>
      <c r="D31" s="3">
        <v>0</v>
      </c>
      <c r="E31" s="3"/>
      <c r="F31" s="3"/>
    </row>
    <row r="32" spans="1:6" x14ac:dyDescent="0.25">
      <c r="A32" t="s">
        <v>37</v>
      </c>
      <c r="B32" s="3">
        <v>0.3</v>
      </c>
      <c r="C32" s="3">
        <v>0.2</v>
      </c>
      <c r="D32" s="3">
        <v>0.1</v>
      </c>
      <c r="E32" s="3"/>
      <c r="F32" s="3"/>
    </row>
    <row r="33" spans="1:6" x14ac:dyDescent="0.25">
      <c r="A33" t="s">
        <v>44</v>
      </c>
      <c r="B33" s="3">
        <v>0.34</v>
      </c>
      <c r="C33" s="3">
        <v>0.23400000000000001</v>
      </c>
      <c r="D33" s="3">
        <v>2.1000000000000001E-2</v>
      </c>
      <c r="E33" s="3"/>
      <c r="F33" s="3"/>
    </row>
    <row r="34" spans="1:6" x14ac:dyDescent="0.25">
      <c r="A34" t="s">
        <v>30</v>
      </c>
      <c r="B34" s="3">
        <v>0.33300000000000002</v>
      </c>
      <c r="C34" s="3">
        <v>0.16700000000000001</v>
      </c>
      <c r="D34" s="3">
        <v>8.3000000000000004E-2</v>
      </c>
      <c r="E34" s="3"/>
      <c r="F34" s="3"/>
    </row>
    <row r="35" spans="1:6" x14ac:dyDescent="0.25">
      <c r="A35" t="s">
        <v>94</v>
      </c>
      <c r="B35" s="3">
        <v>0.33300000000000002</v>
      </c>
      <c r="C35" s="3">
        <v>0.23799999999999999</v>
      </c>
      <c r="D35" s="3">
        <v>0</v>
      </c>
      <c r="E35" s="3"/>
      <c r="F35" s="3"/>
    </row>
    <row r="36" spans="1:6" x14ac:dyDescent="0.25">
      <c r="A36" t="s">
        <v>79</v>
      </c>
      <c r="B36" s="3">
        <v>0.4</v>
      </c>
      <c r="C36" s="3">
        <v>0.13300000000000001</v>
      </c>
      <c r="D36" s="3">
        <v>0</v>
      </c>
      <c r="E36" s="3"/>
      <c r="F36" s="3"/>
    </row>
    <row r="37" spans="1:6" x14ac:dyDescent="0.25">
      <c r="A37" t="s">
        <v>59</v>
      </c>
      <c r="B37" s="3">
        <v>0.39600000000000002</v>
      </c>
      <c r="C37" s="3">
        <v>0.113</v>
      </c>
      <c r="D37" s="3">
        <v>1.9E-2</v>
      </c>
      <c r="E37" s="3"/>
      <c r="F37" s="3"/>
    </row>
    <row r="38" spans="1:6" x14ac:dyDescent="0.25">
      <c r="A38" t="s">
        <v>20</v>
      </c>
      <c r="B38" s="3">
        <v>0.4</v>
      </c>
      <c r="C38" s="3">
        <v>0.1</v>
      </c>
      <c r="D38" s="3">
        <v>0</v>
      </c>
      <c r="E38" s="3"/>
      <c r="F38" s="3"/>
    </row>
    <row r="39" spans="1:6" x14ac:dyDescent="0.25">
      <c r="A39" t="s">
        <v>45</v>
      </c>
      <c r="B39" s="3">
        <v>0.41699999999999998</v>
      </c>
      <c r="C39" s="3">
        <v>8.3000000000000004E-2</v>
      </c>
      <c r="D39" s="3">
        <v>0</v>
      </c>
      <c r="E39" s="3"/>
      <c r="F39" s="3"/>
    </row>
    <row r="40" spans="1:6" x14ac:dyDescent="0.25">
      <c r="A40" t="s">
        <v>72</v>
      </c>
      <c r="B40" s="3">
        <v>0.41699999999999998</v>
      </c>
      <c r="C40" s="3">
        <v>8.3000000000000004E-2</v>
      </c>
      <c r="D40" s="3">
        <v>0</v>
      </c>
      <c r="E40" s="3"/>
      <c r="F40" s="3"/>
    </row>
    <row r="41" spans="1:6" x14ac:dyDescent="0.25">
      <c r="A41" t="s">
        <v>66</v>
      </c>
      <c r="B41" s="3">
        <v>0.40899999999999997</v>
      </c>
      <c r="C41" s="3">
        <v>4.4999999999999998E-2</v>
      </c>
      <c r="D41" s="3">
        <v>4.4999999999999998E-2</v>
      </c>
      <c r="E41" s="3"/>
      <c r="F41" s="3"/>
    </row>
    <row r="42" spans="1:6" x14ac:dyDescent="0.25">
      <c r="A42" t="s">
        <v>28</v>
      </c>
      <c r="B42" s="3">
        <v>0.38700000000000001</v>
      </c>
      <c r="C42" s="3">
        <v>9.7000000000000003E-2</v>
      </c>
      <c r="D42" s="3">
        <v>0</v>
      </c>
      <c r="E42" s="3"/>
      <c r="F42" s="3"/>
    </row>
    <row r="43" spans="1:6" x14ac:dyDescent="0.25">
      <c r="A43" t="s">
        <v>82</v>
      </c>
      <c r="B43" s="3">
        <v>0.36399999999999999</v>
      </c>
      <c r="C43" s="3">
        <v>9.0999999999999998E-2</v>
      </c>
      <c r="D43" s="3">
        <v>0</v>
      </c>
      <c r="E43" s="3"/>
      <c r="F43" s="3"/>
    </row>
    <row r="44" spans="1:6" x14ac:dyDescent="0.25">
      <c r="A44" t="s">
        <v>98</v>
      </c>
      <c r="B44" s="3">
        <v>0.35499999999999998</v>
      </c>
      <c r="C44" s="3">
        <v>6.5000000000000002E-2</v>
      </c>
      <c r="D44" s="3">
        <v>0</v>
      </c>
      <c r="E44" s="3"/>
      <c r="F44" s="3"/>
    </row>
    <row r="45" spans="1:6" x14ac:dyDescent="0.25">
      <c r="A45" t="s">
        <v>62</v>
      </c>
      <c r="B45" s="3">
        <v>0.375</v>
      </c>
      <c r="C45" s="3">
        <v>4.2000000000000003E-2</v>
      </c>
      <c r="D45" s="3">
        <v>0</v>
      </c>
      <c r="E45" s="3"/>
      <c r="F45" s="3"/>
    </row>
    <row r="46" spans="1:6" x14ac:dyDescent="0.25">
      <c r="A46" t="s">
        <v>99</v>
      </c>
      <c r="B46" s="3">
        <v>0.41699999999999998</v>
      </c>
      <c r="C46" s="3">
        <v>0</v>
      </c>
      <c r="D46" s="3">
        <v>0</v>
      </c>
      <c r="E46" s="3"/>
      <c r="F46" s="3"/>
    </row>
    <row r="47" spans="1:6" x14ac:dyDescent="0.25">
      <c r="A47" t="s">
        <v>77</v>
      </c>
      <c r="B47" s="3">
        <v>0.3</v>
      </c>
      <c r="C47" s="3">
        <v>0.1</v>
      </c>
      <c r="D47" s="3">
        <v>0</v>
      </c>
      <c r="E47" s="3"/>
      <c r="F47" s="3"/>
    </row>
    <row r="48" spans="1:6" x14ac:dyDescent="0.25">
      <c r="A48" t="s">
        <v>88</v>
      </c>
      <c r="B48" s="3">
        <v>0.3</v>
      </c>
      <c r="C48" s="3">
        <v>0.1</v>
      </c>
      <c r="D48" s="3">
        <v>0</v>
      </c>
      <c r="E48" s="3"/>
      <c r="F48" s="3"/>
    </row>
    <row r="49" spans="1:6" x14ac:dyDescent="0.25">
      <c r="A49" t="s">
        <v>46</v>
      </c>
      <c r="B49" s="3">
        <v>0.31</v>
      </c>
      <c r="C49" s="3">
        <v>3.4000000000000002E-2</v>
      </c>
      <c r="D49" s="3">
        <v>0</v>
      </c>
      <c r="E49" s="3"/>
      <c r="F49" s="3"/>
    </row>
    <row r="50" spans="1:6" x14ac:dyDescent="0.25">
      <c r="A50" t="s">
        <v>95</v>
      </c>
      <c r="B50" s="3">
        <v>0.25</v>
      </c>
      <c r="C50" s="3">
        <v>8.3000000000000004E-2</v>
      </c>
      <c r="D50" s="3">
        <v>0</v>
      </c>
      <c r="E50" s="3"/>
      <c r="F50" s="3"/>
    </row>
    <row r="51" spans="1:6" x14ac:dyDescent="0.25">
      <c r="A51" t="s">
        <v>80</v>
      </c>
      <c r="B51" s="3">
        <v>0.216</v>
      </c>
      <c r="C51" s="3">
        <v>0.108</v>
      </c>
      <c r="D51" s="3">
        <v>0</v>
      </c>
      <c r="E51" s="3"/>
      <c r="F51" s="3"/>
    </row>
    <row r="52" spans="1:6" x14ac:dyDescent="0.25">
      <c r="A52" t="s">
        <v>32</v>
      </c>
      <c r="B52" s="3">
        <v>0.26800000000000002</v>
      </c>
      <c r="C52" s="3">
        <v>4.9000000000000002E-2</v>
      </c>
      <c r="D52" s="3">
        <v>0</v>
      </c>
      <c r="E52" s="3"/>
      <c r="F52" s="3"/>
    </row>
    <row r="53" spans="1:6" x14ac:dyDescent="0.25">
      <c r="A53" t="s">
        <v>70</v>
      </c>
      <c r="B53" s="3">
        <v>0.2</v>
      </c>
      <c r="C53" s="3">
        <v>0.1</v>
      </c>
      <c r="D53" s="3">
        <v>0</v>
      </c>
      <c r="E53" s="3"/>
      <c r="F53" s="3"/>
    </row>
    <row r="54" spans="1:6" x14ac:dyDescent="0.25">
      <c r="A54" t="s">
        <v>93</v>
      </c>
      <c r="B54" s="3">
        <v>0.2</v>
      </c>
      <c r="C54" s="3">
        <v>0.1</v>
      </c>
      <c r="D54" s="3">
        <v>0</v>
      </c>
      <c r="E54" s="3"/>
      <c r="F54" s="3"/>
    </row>
    <row r="55" spans="1:6" x14ac:dyDescent="0.25">
      <c r="A55" t="s">
        <v>83</v>
      </c>
      <c r="B55" s="3">
        <v>0.17599999999999999</v>
      </c>
      <c r="C55" s="3">
        <v>0.11799999999999999</v>
      </c>
      <c r="D55" s="3">
        <v>0</v>
      </c>
      <c r="E55" s="3"/>
      <c r="F55" s="3"/>
    </row>
    <row r="56" spans="1:6" x14ac:dyDescent="0.25">
      <c r="A56" t="s">
        <v>75</v>
      </c>
      <c r="B56" s="3">
        <v>0.22600000000000001</v>
      </c>
      <c r="C56" s="3">
        <v>0</v>
      </c>
      <c r="D56" s="3">
        <v>3.2000000000000001E-2</v>
      </c>
      <c r="E56" s="3"/>
      <c r="F56" s="3"/>
    </row>
    <row r="57" spans="1:6" x14ac:dyDescent="0.25">
      <c r="A57" t="s">
        <v>1022</v>
      </c>
      <c r="B57" s="3">
        <v>0.16700000000000001</v>
      </c>
      <c r="C57" s="3">
        <v>5.6000000000000001E-2</v>
      </c>
      <c r="D57" s="3">
        <v>0</v>
      </c>
      <c r="E57" s="3"/>
      <c r="F57" s="3"/>
    </row>
    <row r="58" spans="1:6" x14ac:dyDescent="0.25">
      <c r="A58" t="s">
        <v>22</v>
      </c>
      <c r="B58" s="3">
        <v>0.14299999999999999</v>
      </c>
      <c r="C58" s="3">
        <v>7.0999999999999994E-2</v>
      </c>
      <c r="D58" s="3">
        <v>0</v>
      </c>
      <c r="E58" s="3"/>
      <c r="F58" s="3"/>
    </row>
    <row r="59" spans="1:6" x14ac:dyDescent="0.25">
      <c r="A59" t="s">
        <v>40</v>
      </c>
      <c r="B59" s="3">
        <v>0.21199999999999999</v>
      </c>
      <c r="C59" s="3">
        <v>0</v>
      </c>
      <c r="D59" s="3">
        <v>0</v>
      </c>
      <c r="E59" s="3"/>
      <c r="F59" s="3"/>
    </row>
    <row r="60" spans="1:6" x14ac:dyDescent="0.25">
      <c r="A60" t="s">
        <v>1030</v>
      </c>
      <c r="B60" s="3">
        <v>0.125</v>
      </c>
      <c r="C60" s="3">
        <v>6.3E-2</v>
      </c>
      <c r="D60" s="3">
        <v>0</v>
      </c>
      <c r="E60" s="3"/>
      <c r="F60" s="3"/>
    </row>
    <row r="61" spans="1:6" x14ac:dyDescent="0.25">
      <c r="A61" t="s">
        <v>1031</v>
      </c>
      <c r="B61" s="3">
        <v>5.8999999999999997E-2</v>
      </c>
      <c r="C61" s="3">
        <v>5.8999999999999997E-2</v>
      </c>
      <c r="D61" s="3">
        <v>5.8999999999999997E-2</v>
      </c>
      <c r="E61" s="3"/>
      <c r="F61" s="3"/>
    </row>
    <row r="62" spans="1:6" x14ac:dyDescent="0.25">
      <c r="A62" t="s">
        <v>64</v>
      </c>
      <c r="B62" s="3">
        <v>0.16700000000000001</v>
      </c>
      <c r="C62" s="3">
        <v>0</v>
      </c>
      <c r="D62" s="3">
        <v>0</v>
      </c>
      <c r="E62" s="3"/>
      <c r="F62" s="3"/>
    </row>
    <row r="63" spans="1:6" x14ac:dyDescent="0.25">
      <c r="A63" t="s">
        <v>73</v>
      </c>
      <c r="B63" s="3">
        <v>0.154</v>
      </c>
      <c r="C63" s="3">
        <v>0</v>
      </c>
      <c r="D63" s="3">
        <v>0</v>
      </c>
      <c r="E63" s="3"/>
      <c r="F63" s="3"/>
    </row>
    <row r="64" spans="1:6" x14ac:dyDescent="0.25">
      <c r="A64" t="s">
        <v>1032</v>
      </c>
      <c r="B64" s="3">
        <v>4.8000000000000001E-2</v>
      </c>
      <c r="C64" s="3">
        <v>4.8000000000000001E-2</v>
      </c>
      <c r="D64" s="3">
        <v>4.8000000000000001E-2</v>
      </c>
      <c r="E64" s="3"/>
      <c r="F64" s="3"/>
    </row>
    <row r="65" spans="1:6" s="175" customFormat="1" x14ac:dyDescent="0.25">
      <c r="B65" s="143" t="s">
        <v>1035</v>
      </c>
      <c r="C65" s="143" t="s">
        <v>1036</v>
      </c>
      <c r="D65" s="143" t="s">
        <v>1037</v>
      </c>
      <c r="E65" s="3"/>
      <c r="F65" s="3"/>
    </row>
    <row r="66" spans="1:6" x14ac:dyDescent="0.25">
      <c r="A66" t="s">
        <v>1029</v>
      </c>
      <c r="B66" s="3">
        <v>7.0999999999999994E-2</v>
      </c>
      <c r="C66" s="3">
        <v>7.0999999999999994E-2</v>
      </c>
      <c r="D66" s="3">
        <v>0</v>
      </c>
      <c r="E66" s="3"/>
      <c r="F66" s="3"/>
    </row>
    <row r="67" spans="1:6" x14ac:dyDescent="0.25">
      <c r="A67" t="s">
        <v>1027</v>
      </c>
      <c r="B67" s="3">
        <v>0.13600000000000001</v>
      </c>
      <c r="C67" s="3">
        <v>0</v>
      </c>
      <c r="D67" s="3">
        <v>0</v>
      </c>
      <c r="E67" s="3"/>
      <c r="F67" s="3"/>
    </row>
    <row r="68" spans="1:6" x14ac:dyDescent="0.25">
      <c r="A68" t="s">
        <v>1024</v>
      </c>
      <c r="B68" s="3">
        <v>0.13500000000000001</v>
      </c>
      <c r="C68" s="3">
        <v>0</v>
      </c>
      <c r="D68" s="3">
        <v>0</v>
      </c>
      <c r="E68" s="3"/>
      <c r="F68" s="3"/>
    </row>
    <row r="69" spans="1:6" x14ac:dyDescent="0.25">
      <c r="A69" t="s">
        <v>1025</v>
      </c>
      <c r="B69" s="3">
        <v>0.08</v>
      </c>
      <c r="C69" s="3">
        <v>0.04</v>
      </c>
      <c r="D69" s="3">
        <v>0</v>
      </c>
      <c r="E69" s="3"/>
      <c r="F69" s="3"/>
    </row>
    <row r="70" spans="1:6" x14ac:dyDescent="0.25">
      <c r="A70" t="s">
        <v>1028</v>
      </c>
      <c r="B70" s="3">
        <v>0.1</v>
      </c>
      <c r="C70" s="3">
        <v>0</v>
      </c>
      <c r="D70" s="3">
        <v>0</v>
      </c>
      <c r="E70" s="3"/>
      <c r="F70" s="3"/>
    </row>
    <row r="71" spans="1:6" x14ac:dyDescent="0.25">
      <c r="A71" t="s">
        <v>60</v>
      </c>
      <c r="B71" s="3">
        <v>8.4000000000000005E-2</v>
      </c>
      <c r="C71" s="3">
        <v>1.0999999999999999E-2</v>
      </c>
      <c r="D71" s="3">
        <v>0</v>
      </c>
      <c r="E71" s="3"/>
      <c r="F71" s="3"/>
    </row>
    <row r="72" spans="1:6" x14ac:dyDescent="0.25">
      <c r="A72" t="s">
        <v>92</v>
      </c>
      <c r="B72" s="3">
        <v>8.6999999999999994E-2</v>
      </c>
      <c r="C72" s="3">
        <v>0</v>
      </c>
      <c r="D72" s="3">
        <v>0</v>
      </c>
      <c r="E72" s="3"/>
      <c r="F72" s="3"/>
    </row>
    <row r="73" spans="1:6" x14ac:dyDescent="0.25">
      <c r="A73" t="s">
        <v>235</v>
      </c>
      <c r="B73" s="3">
        <v>5.8000000000000003E-2</v>
      </c>
      <c r="C73" s="3">
        <v>1.2E-2</v>
      </c>
      <c r="D73" s="3">
        <v>6.0000000000000001E-3</v>
      </c>
      <c r="E73" s="3"/>
      <c r="F73" s="3"/>
    </row>
    <row r="74" spans="1:6" x14ac:dyDescent="0.25">
      <c r="A74" t="s">
        <v>207</v>
      </c>
      <c r="B74" s="3">
        <v>4.7E-2</v>
      </c>
      <c r="C74" s="3">
        <v>1.2E-2</v>
      </c>
      <c r="D74" s="3">
        <v>1.2E-2</v>
      </c>
      <c r="E74" s="3"/>
      <c r="F74" s="3"/>
    </row>
    <row r="75" spans="1:6" x14ac:dyDescent="0.25">
      <c r="A75" t="s">
        <v>84</v>
      </c>
      <c r="B75" s="3">
        <v>0</v>
      </c>
      <c r="C75" s="3">
        <v>6.7000000000000004E-2</v>
      </c>
      <c r="D75" s="3">
        <v>0</v>
      </c>
      <c r="E75" s="3"/>
      <c r="F75" s="3"/>
    </row>
    <row r="76" spans="1:6" x14ac:dyDescent="0.25">
      <c r="A76" t="s">
        <v>300</v>
      </c>
      <c r="B76" s="3">
        <v>2.1000000000000001E-2</v>
      </c>
      <c r="C76" s="3">
        <v>2.1000000000000001E-2</v>
      </c>
      <c r="D76" s="3">
        <v>2.1000000000000001E-2</v>
      </c>
      <c r="E76" s="3"/>
      <c r="F76" s="3"/>
    </row>
    <row r="77" spans="1:6" x14ac:dyDescent="0.25">
      <c r="A77" t="s">
        <v>86</v>
      </c>
      <c r="B77" s="3">
        <v>5.2999999999999999E-2</v>
      </c>
      <c r="C77" s="3">
        <v>0</v>
      </c>
      <c r="D77" s="3">
        <v>0</v>
      </c>
      <c r="E77" s="3"/>
      <c r="F77" s="3"/>
    </row>
    <row r="78" spans="1:6" x14ac:dyDescent="0.25">
      <c r="A78" t="s">
        <v>1023</v>
      </c>
      <c r="B78" s="3">
        <v>4.8000000000000001E-2</v>
      </c>
      <c r="C78" s="3">
        <v>0</v>
      </c>
      <c r="D78" s="3">
        <v>0</v>
      </c>
      <c r="E78" s="3"/>
      <c r="F78" s="3"/>
    </row>
    <row r="79" spans="1:6" x14ac:dyDescent="0.25">
      <c r="A79" t="s">
        <v>202</v>
      </c>
      <c r="B79" s="3">
        <v>3.1E-2</v>
      </c>
      <c r="C79" s="3">
        <v>1.6E-2</v>
      </c>
      <c r="D79" s="3">
        <v>0</v>
      </c>
      <c r="E79" s="3"/>
      <c r="F79" s="3"/>
    </row>
    <row r="80" spans="1:6" x14ac:dyDescent="0.25">
      <c r="A80" t="s">
        <v>240</v>
      </c>
      <c r="B80" s="3">
        <v>2.5000000000000001E-2</v>
      </c>
      <c r="C80" s="3">
        <v>1.9E-2</v>
      </c>
      <c r="D80" s="3">
        <v>0</v>
      </c>
      <c r="E80" s="3"/>
      <c r="F80" s="3"/>
    </row>
    <row r="81" spans="1:6" x14ac:dyDescent="0.25">
      <c r="A81" t="s">
        <v>264</v>
      </c>
      <c r="B81" s="3">
        <v>2.9000000000000001E-2</v>
      </c>
      <c r="C81" s="3">
        <v>0</v>
      </c>
      <c r="D81" s="3">
        <v>1.4999999999999999E-2</v>
      </c>
      <c r="E81" s="3"/>
      <c r="F81" s="3"/>
    </row>
    <row r="82" spans="1:6" x14ac:dyDescent="0.25">
      <c r="A82" t="s">
        <v>254</v>
      </c>
      <c r="B82" s="3">
        <v>2.1999999999999999E-2</v>
      </c>
      <c r="C82" s="3">
        <v>1.0999999999999999E-2</v>
      </c>
      <c r="D82" s="3">
        <v>0</v>
      </c>
      <c r="E82" s="3"/>
      <c r="F82" s="3"/>
    </row>
    <row r="83" spans="1:6" x14ac:dyDescent="0.25">
      <c r="A83" t="s">
        <v>339</v>
      </c>
      <c r="B83" s="3">
        <v>3.3000000000000002E-2</v>
      </c>
      <c r="C83" s="3">
        <v>0</v>
      </c>
      <c r="D83" s="3">
        <v>0</v>
      </c>
      <c r="E83" s="3"/>
      <c r="F83" s="3"/>
    </row>
    <row r="84" spans="1:6" x14ac:dyDescent="0.25">
      <c r="A84" t="s">
        <v>96</v>
      </c>
      <c r="B84" s="3">
        <v>3.3000000000000002E-2</v>
      </c>
      <c r="C84" s="3">
        <v>0</v>
      </c>
      <c r="D84" s="3">
        <v>0</v>
      </c>
      <c r="E84" s="3"/>
      <c r="F84" s="3"/>
    </row>
    <row r="85" spans="1:6" x14ac:dyDescent="0.25">
      <c r="A85" t="s">
        <v>319</v>
      </c>
      <c r="B85" s="3">
        <v>1.4999999999999999E-2</v>
      </c>
      <c r="C85" s="3">
        <v>1.4999999999999999E-2</v>
      </c>
      <c r="D85" s="3">
        <v>0</v>
      </c>
      <c r="E85" s="3"/>
      <c r="F85" s="3"/>
    </row>
    <row r="86" spans="1:6" x14ac:dyDescent="0.25">
      <c r="A86" t="s">
        <v>27</v>
      </c>
      <c r="B86" s="3">
        <v>0.03</v>
      </c>
      <c r="C86" s="3">
        <v>0</v>
      </c>
      <c r="D86" s="3">
        <v>0</v>
      </c>
      <c r="E86" s="3"/>
      <c r="F86" s="3"/>
    </row>
    <row r="87" spans="1:6" x14ac:dyDescent="0.25">
      <c r="A87" t="s">
        <v>329</v>
      </c>
      <c r="B87" s="3">
        <v>2.7E-2</v>
      </c>
      <c r="C87" s="3">
        <v>0</v>
      </c>
      <c r="D87" s="3">
        <v>0</v>
      </c>
      <c r="E87" s="3"/>
      <c r="F87" s="3"/>
    </row>
    <row r="88" spans="1:6" x14ac:dyDescent="0.25">
      <c r="A88" t="s">
        <v>309</v>
      </c>
      <c r="B88" s="3">
        <v>2.4E-2</v>
      </c>
      <c r="C88" s="3">
        <v>0</v>
      </c>
      <c r="D88" s="3">
        <v>0</v>
      </c>
      <c r="E88" s="3"/>
      <c r="F88" s="3"/>
    </row>
    <row r="89" spans="1:6" x14ac:dyDescent="0.25">
      <c r="A89" t="s">
        <v>269</v>
      </c>
      <c r="B89" s="3">
        <v>1.4999999999999999E-2</v>
      </c>
      <c r="C89" s="3">
        <v>0</v>
      </c>
      <c r="D89" s="3">
        <v>0</v>
      </c>
      <c r="E89" s="3"/>
      <c r="F89" s="3"/>
    </row>
    <row r="90" spans="1:6" x14ac:dyDescent="0.25">
      <c r="A90" t="s">
        <v>677</v>
      </c>
      <c r="B90" s="3">
        <v>1.2999999999999999E-2</v>
      </c>
      <c r="C90" s="3">
        <v>0</v>
      </c>
      <c r="D90" s="3">
        <v>0</v>
      </c>
      <c r="E90" s="3"/>
      <c r="F90" s="3"/>
    </row>
    <row r="91" spans="1:6" x14ac:dyDescent="0.25">
      <c r="A91" t="s">
        <v>249</v>
      </c>
      <c r="B91" s="3">
        <v>1.0999999999999999E-2</v>
      </c>
      <c r="C91" s="3">
        <v>0</v>
      </c>
      <c r="D91" s="3">
        <v>0</v>
      </c>
      <c r="E91" s="3"/>
      <c r="F91" s="3"/>
    </row>
    <row r="92" spans="1:6" x14ac:dyDescent="0.25">
      <c r="A92" t="s">
        <v>259</v>
      </c>
      <c r="B92" s="3">
        <v>0</v>
      </c>
      <c r="C92" s="3">
        <v>1.0999999999999999E-2</v>
      </c>
      <c r="D92" s="3">
        <v>0</v>
      </c>
      <c r="E92" s="3"/>
      <c r="F92" s="3"/>
    </row>
    <row r="93" spans="1:6" x14ac:dyDescent="0.25">
      <c r="A93" t="s">
        <v>349</v>
      </c>
      <c r="B93" s="3">
        <v>0.01</v>
      </c>
      <c r="C93" s="3">
        <v>0</v>
      </c>
      <c r="D93" s="3">
        <v>0</v>
      </c>
      <c r="E93" s="3"/>
      <c r="F93" s="3"/>
    </row>
    <row r="94" spans="1:6" x14ac:dyDescent="0.25">
      <c r="A94" t="s">
        <v>197</v>
      </c>
      <c r="B94" s="3">
        <v>0</v>
      </c>
      <c r="C94" s="3">
        <v>0</v>
      </c>
      <c r="D94" s="3">
        <v>0</v>
      </c>
      <c r="E94" s="3"/>
      <c r="F94" s="3"/>
    </row>
    <row r="95" spans="1:6" x14ac:dyDescent="0.25">
      <c r="A95" t="s">
        <v>211</v>
      </c>
      <c r="B95" s="3">
        <v>0</v>
      </c>
      <c r="C95" s="3">
        <v>0</v>
      </c>
      <c r="D95" s="3">
        <v>0</v>
      </c>
      <c r="E95" s="3"/>
      <c r="F95" s="3"/>
    </row>
    <row r="96" spans="1:6" x14ac:dyDescent="0.25">
      <c r="A96" s="143" t="s">
        <v>1026</v>
      </c>
      <c r="B96" s="3">
        <v>0</v>
      </c>
      <c r="C96" s="3">
        <v>0</v>
      </c>
      <c r="D96" s="3">
        <v>0</v>
      </c>
      <c r="E96" s="3"/>
      <c r="F96" s="3"/>
    </row>
    <row r="97" spans="1:6" x14ac:dyDescent="0.25">
      <c r="A97" t="s">
        <v>225</v>
      </c>
      <c r="B97" s="3">
        <v>0</v>
      </c>
      <c r="C97" s="3">
        <v>0</v>
      </c>
      <c r="D97" s="3">
        <v>0</v>
      </c>
      <c r="E97" s="3"/>
      <c r="F97" s="3"/>
    </row>
    <row r="98" spans="1:6" x14ac:dyDescent="0.25">
      <c r="A98" t="s">
        <v>230</v>
      </c>
      <c r="B98" s="3">
        <v>0</v>
      </c>
      <c r="C98" s="3">
        <v>0</v>
      </c>
      <c r="D98" s="3">
        <v>0</v>
      </c>
      <c r="E98" s="3"/>
      <c r="F98" s="3"/>
    </row>
    <row r="99" spans="1:6" x14ac:dyDescent="0.25">
      <c r="A99" t="s">
        <v>244</v>
      </c>
      <c r="B99" s="3">
        <v>0</v>
      </c>
      <c r="C99" s="3">
        <v>0</v>
      </c>
      <c r="D99" s="3">
        <v>0</v>
      </c>
      <c r="E99" s="3"/>
      <c r="F99" s="3"/>
    </row>
    <row r="100" spans="1:6" x14ac:dyDescent="0.25">
      <c r="A100" t="s">
        <v>274</v>
      </c>
      <c r="B100" s="3">
        <v>0</v>
      </c>
      <c r="C100" s="3">
        <v>0</v>
      </c>
      <c r="D100" s="3">
        <v>0</v>
      </c>
      <c r="E100" s="3"/>
      <c r="F100" s="3"/>
    </row>
    <row r="101" spans="1:6" x14ac:dyDescent="0.25">
      <c r="A101" t="s">
        <v>279</v>
      </c>
      <c r="B101" s="3">
        <v>0</v>
      </c>
      <c r="C101" s="3">
        <v>0</v>
      </c>
      <c r="D101" s="3">
        <v>0</v>
      </c>
      <c r="E101" s="3"/>
      <c r="F101" s="3"/>
    </row>
    <row r="102" spans="1:6" x14ac:dyDescent="0.25">
      <c r="A102" t="s">
        <v>285</v>
      </c>
      <c r="B102" s="3">
        <v>0</v>
      </c>
      <c r="C102" s="3">
        <v>0</v>
      </c>
      <c r="D102" s="3">
        <v>0</v>
      </c>
      <c r="E102" s="3"/>
      <c r="F102" s="3"/>
    </row>
    <row r="103" spans="1:6" x14ac:dyDescent="0.25">
      <c r="A103" t="s">
        <v>290</v>
      </c>
      <c r="B103" s="3">
        <v>0</v>
      </c>
      <c r="C103" s="3">
        <v>0</v>
      </c>
      <c r="D103" s="3">
        <v>0</v>
      </c>
      <c r="E103" s="3"/>
      <c r="F103" s="3"/>
    </row>
    <row r="104" spans="1:6" x14ac:dyDescent="0.25">
      <c r="A104" t="s">
        <v>295</v>
      </c>
      <c r="B104" s="3">
        <v>0</v>
      </c>
      <c r="C104" s="3">
        <v>0</v>
      </c>
      <c r="D104" s="3">
        <v>0</v>
      </c>
      <c r="E104" s="3"/>
      <c r="F104" s="3"/>
    </row>
    <row r="105" spans="1:6" x14ac:dyDescent="0.25">
      <c r="A105" t="s">
        <v>305</v>
      </c>
      <c r="B105" s="3">
        <v>0</v>
      </c>
      <c r="C105" s="3">
        <v>0</v>
      </c>
      <c r="D105" s="3">
        <v>0</v>
      </c>
      <c r="E105" s="3"/>
      <c r="F105" s="3"/>
    </row>
    <row r="106" spans="1:6" x14ac:dyDescent="0.25">
      <c r="A106" t="s">
        <v>314</v>
      </c>
      <c r="B106" s="3">
        <v>0</v>
      </c>
      <c r="C106" s="3">
        <v>0</v>
      </c>
      <c r="D106" s="3">
        <v>0</v>
      </c>
      <c r="E106" s="3"/>
      <c r="F106" s="3"/>
    </row>
    <row r="107" spans="1:6" x14ac:dyDescent="0.25">
      <c r="A107" t="s">
        <v>324</v>
      </c>
      <c r="B107" s="3">
        <v>0</v>
      </c>
      <c r="C107" s="3">
        <v>0</v>
      </c>
      <c r="D107" s="3">
        <v>0</v>
      </c>
      <c r="E107" s="3"/>
      <c r="F107" s="3"/>
    </row>
    <row r="108" spans="1:6" x14ac:dyDescent="0.25">
      <c r="A108" t="s">
        <v>334</v>
      </c>
      <c r="B108" s="3">
        <v>0</v>
      </c>
      <c r="C108" s="3">
        <v>0</v>
      </c>
      <c r="D108" s="3">
        <v>0</v>
      </c>
      <c r="E108" s="3"/>
    </row>
    <row r="109" spans="1:6" x14ac:dyDescent="0.25">
      <c r="A109" t="s">
        <v>344</v>
      </c>
      <c r="B109" s="3">
        <v>0</v>
      </c>
      <c r="C109" s="3">
        <v>0</v>
      </c>
      <c r="D109" s="3">
        <v>0</v>
      </c>
      <c r="E109" s="3"/>
    </row>
    <row r="110" spans="1:6" x14ac:dyDescent="0.25">
      <c r="A110" t="s">
        <v>23</v>
      </c>
      <c r="B110" s="3">
        <v>0</v>
      </c>
      <c r="C110" s="3">
        <v>0</v>
      </c>
      <c r="D110" s="3">
        <v>0</v>
      </c>
      <c r="E110" s="3"/>
    </row>
    <row r="111" spans="1:6" x14ac:dyDescent="0.25">
      <c r="A111" t="s">
        <v>85</v>
      </c>
      <c r="B111" s="3">
        <v>0</v>
      </c>
      <c r="C111" s="3">
        <v>0</v>
      </c>
      <c r="D111" s="3">
        <v>0</v>
      </c>
      <c r="E111" s="3"/>
    </row>
    <row r="112" spans="1:6" x14ac:dyDescent="0.25">
      <c r="A112" t="s">
        <v>87</v>
      </c>
      <c r="B112" s="3">
        <v>0</v>
      </c>
      <c r="C112" s="3">
        <v>0</v>
      </c>
      <c r="D112" s="3">
        <v>0</v>
      </c>
      <c r="E112" s="3"/>
    </row>
    <row r="113" spans="1:5" x14ac:dyDescent="0.25">
      <c r="A113" t="s">
        <v>89</v>
      </c>
      <c r="B113" s="3">
        <v>0</v>
      </c>
      <c r="C113" s="3">
        <v>0</v>
      </c>
      <c r="D113" s="3">
        <v>0</v>
      </c>
      <c r="E113" s="3"/>
    </row>
    <row r="114" spans="1:5" x14ac:dyDescent="0.25">
      <c r="A114" t="s">
        <v>90</v>
      </c>
      <c r="B114" s="3">
        <v>0</v>
      </c>
      <c r="C114" s="3">
        <v>0</v>
      </c>
      <c r="D114" s="3">
        <v>0</v>
      </c>
      <c r="E114" s="3"/>
    </row>
    <row r="115" spans="1:5" x14ac:dyDescent="0.25">
      <c r="A115" t="s">
        <v>91</v>
      </c>
      <c r="B115" s="3">
        <v>0</v>
      </c>
      <c r="C115" s="3">
        <v>0</v>
      </c>
      <c r="D115" s="3">
        <v>0</v>
      </c>
      <c r="E115" s="3"/>
    </row>
    <row r="116" spans="1:5" x14ac:dyDescent="0.25">
      <c r="A116" t="s">
        <v>97</v>
      </c>
      <c r="B116" s="3">
        <v>0</v>
      </c>
      <c r="C116" s="3">
        <v>0</v>
      </c>
      <c r="D116" s="3">
        <v>0</v>
      </c>
      <c r="E116" s="3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opLeftCell="G16" workbookViewId="0">
      <selection activeCell="E44" sqref="E44"/>
    </sheetView>
  </sheetViews>
  <sheetFormatPr defaultRowHeight="13.2" x14ac:dyDescent="0.25"/>
  <cols>
    <col min="1" max="1" width="30.88671875" customWidth="1"/>
    <col min="2" max="256" width="11.5546875" customWidth="1"/>
  </cols>
  <sheetData>
    <row r="1" spans="1:8" ht="14.4" x14ac:dyDescent="0.25">
      <c r="H1" s="39" t="s">
        <v>1040</v>
      </c>
    </row>
    <row r="3" spans="1:8" x14ac:dyDescent="0.25">
      <c r="B3" t="s">
        <v>102</v>
      </c>
      <c r="C3" t="s">
        <v>103</v>
      </c>
      <c r="D3" t="s">
        <v>104</v>
      </c>
    </row>
    <row r="4" spans="1:8" x14ac:dyDescent="0.25">
      <c r="A4" t="s">
        <v>67</v>
      </c>
      <c r="B4" s="3">
        <v>0.625</v>
      </c>
      <c r="C4" s="3">
        <v>0.375</v>
      </c>
      <c r="D4" s="3">
        <v>0</v>
      </c>
      <c r="E4" s="3"/>
      <c r="F4" s="3"/>
    </row>
    <row r="5" spans="1:8" x14ac:dyDescent="0.25">
      <c r="A5" s="143" t="s">
        <v>376</v>
      </c>
      <c r="B5" s="3">
        <v>0.30299999999999999</v>
      </c>
      <c r="C5" s="3">
        <v>0.57599999999999996</v>
      </c>
      <c r="D5" s="3">
        <v>6.0999999999999999E-2</v>
      </c>
      <c r="E5" s="3"/>
      <c r="F5" s="3"/>
    </row>
    <row r="6" spans="1:8" x14ac:dyDescent="0.25">
      <c r="A6" t="s">
        <v>26</v>
      </c>
      <c r="B6" s="3">
        <v>0.5</v>
      </c>
      <c r="C6" s="3">
        <v>0.4</v>
      </c>
      <c r="D6" s="3">
        <v>0</v>
      </c>
      <c r="E6" s="3"/>
      <c r="F6" s="3"/>
    </row>
    <row r="7" spans="1:8" x14ac:dyDescent="0.25">
      <c r="A7" t="s">
        <v>37</v>
      </c>
      <c r="B7" s="3">
        <v>0.4</v>
      </c>
      <c r="C7" s="3">
        <v>0.5</v>
      </c>
      <c r="D7" s="3">
        <v>0</v>
      </c>
      <c r="E7" s="3"/>
      <c r="F7" s="3"/>
    </row>
    <row r="8" spans="1:8" x14ac:dyDescent="0.25">
      <c r="A8" t="s">
        <v>65</v>
      </c>
      <c r="B8" s="3">
        <v>0.75</v>
      </c>
      <c r="C8" s="3">
        <v>0.125</v>
      </c>
      <c r="D8" s="3">
        <v>0</v>
      </c>
      <c r="E8" s="3"/>
      <c r="F8" s="3"/>
    </row>
    <row r="9" spans="1:8" x14ac:dyDescent="0.25">
      <c r="A9" t="s">
        <v>74</v>
      </c>
      <c r="B9" s="3">
        <v>0.35899999999999999</v>
      </c>
      <c r="C9" s="3">
        <v>0.35899999999999999</v>
      </c>
      <c r="D9" s="3">
        <v>0.154</v>
      </c>
      <c r="E9" s="3"/>
      <c r="F9" s="3"/>
    </row>
    <row r="10" spans="1:8" x14ac:dyDescent="0.25">
      <c r="A10" t="s">
        <v>79</v>
      </c>
      <c r="B10" s="3">
        <v>0.8</v>
      </c>
      <c r="C10" s="3">
        <v>6.7000000000000004E-2</v>
      </c>
      <c r="D10" s="3">
        <v>0</v>
      </c>
      <c r="E10" s="3"/>
      <c r="F10" s="3"/>
    </row>
    <row r="11" spans="1:8" x14ac:dyDescent="0.25">
      <c r="A11" t="s">
        <v>80</v>
      </c>
      <c r="B11" s="3">
        <v>0.72199999999999998</v>
      </c>
      <c r="C11" s="3">
        <v>0.111</v>
      </c>
      <c r="D11" s="3">
        <v>2.8000000000000001E-2</v>
      </c>
      <c r="E11" s="3"/>
      <c r="F11" s="3"/>
    </row>
    <row r="12" spans="1:8" x14ac:dyDescent="0.25">
      <c r="A12" t="s">
        <v>81</v>
      </c>
      <c r="B12" s="3">
        <v>0.41699999999999998</v>
      </c>
      <c r="C12" s="3">
        <v>0.41699999999999998</v>
      </c>
      <c r="D12" s="3">
        <v>0</v>
      </c>
      <c r="E12" s="3"/>
      <c r="F12" s="3"/>
    </row>
    <row r="13" spans="1:8" x14ac:dyDescent="0.25">
      <c r="A13" t="s">
        <v>30</v>
      </c>
      <c r="B13" s="3">
        <v>0.58299999999999996</v>
      </c>
      <c r="C13" s="3">
        <v>0.16700000000000001</v>
      </c>
      <c r="D13" s="3">
        <v>8.3000000000000004E-2</v>
      </c>
      <c r="E13" s="3"/>
      <c r="F13" s="3"/>
    </row>
    <row r="14" spans="1:8" x14ac:dyDescent="0.25">
      <c r="A14" t="s">
        <v>24</v>
      </c>
      <c r="B14" s="3">
        <v>0.441</v>
      </c>
      <c r="C14" s="3">
        <v>0.35299999999999998</v>
      </c>
      <c r="D14" s="3">
        <v>2.9000000000000001E-2</v>
      </c>
      <c r="E14" s="3"/>
      <c r="F14" s="3"/>
    </row>
    <row r="15" spans="1:8" x14ac:dyDescent="0.25">
      <c r="A15" t="s">
        <v>72</v>
      </c>
      <c r="B15" s="3">
        <v>0.72699999999999998</v>
      </c>
      <c r="C15" s="3">
        <v>9.0999999999999998E-2</v>
      </c>
      <c r="D15" s="3">
        <v>0</v>
      </c>
      <c r="E15" s="3"/>
      <c r="F15" s="3"/>
    </row>
    <row r="16" spans="1:8" x14ac:dyDescent="0.25">
      <c r="A16" t="s">
        <v>31</v>
      </c>
      <c r="B16" s="3">
        <v>0.5</v>
      </c>
      <c r="C16" s="3">
        <v>0.3</v>
      </c>
      <c r="D16" s="3">
        <v>0</v>
      </c>
      <c r="E16" s="3"/>
      <c r="F16" s="3"/>
    </row>
    <row r="17" spans="1:6" x14ac:dyDescent="0.25">
      <c r="A17" t="s">
        <v>41</v>
      </c>
      <c r="B17" s="3">
        <v>0.4</v>
      </c>
      <c r="C17" s="3">
        <v>0.33300000000000002</v>
      </c>
      <c r="D17" s="3">
        <v>6.7000000000000004E-2</v>
      </c>
      <c r="E17" s="3"/>
      <c r="F17" s="3"/>
    </row>
    <row r="18" spans="1:6" x14ac:dyDescent="0.25">
      <c r="A18" t="s">
        <v>47</v>
      </c>
      <c r="B18" s="3">
        <v>0.35699999999999998</v>
      </c>
      <c r="C18" s="3">
        <v>0.25</v>
      </c>
      <c r="D18" s="3">
        <v>0.17899999999999999</v>
      </c>
      <c r="E18" s="3"/>
      <c r="F18" s="3"/>
    </row>
    <row r="19" spans="1:6" x14ac:dyDescent="0.25">
      <c r="A19" t="s">
        <v>63</v>
      </c>
      <c r="B19" s="3">
        <v>0.44900000000000001</v>
      </c>
      <c r="C19" s="3">
        <v>0.245</v>
      </c>
      <c r="D19" s="3">
        <v>8.2000000000000003E-2</v>
      </c>
      <c r="E19" s="3"/>
      <c r="F19" s="3"/>
    </row>
    <row r="20" spans="1:6" x14ac:dyDescent="0.25">
      <c r="A20" t="s">
        <v>39</v>
      </c>
      <c r="B20" s="3">
        <v>0.35299999999999998</v>
      </c>
      <c r="C20" s="3">
        <v>0.35299999999999998</v>
      </c>
      <c r="D20" s="3">
        <v>5.8999999999999997E-2</v>
      </c>
      <c r="E20" s="3"/>
      <c r="F20" s="3"/>
    </row>
    <row r="21" spans="1:6" x14ac:dyDescent="0.25">
      <c r="A21" t="s">
        <v>43</v>
      </c>
      <c r="B21" s="3">
        <v>0.182</v>
      </c>
      <c r="C21" s="3">
        <v>0.45500000000000002</v>
      </c>
      <c r="D21" s="3">
        <v>9.0999999999999998E-2</v>
      </c>
      <c r="E21" s="3"/>
      <c r="F21" s="3"/>
    </row>
    <row r="22" spans="1:6" x14ac:dyDescent="0.25">
      <c r="A22" t="s">
        <v>64</v>
      </c>
      <c r="B22" s="3">
        <v>0.7</v>
      </c>
      <c r="C22" s="3">
        <v>0</v>
      </c>
      <c r="D22" s="3">
        <v>0</v>
      </c>
      <c r="E22" s="3"/>
      <c r="F22" s="3"/>
    </row>
    <row r="23" spans="1:6" x14ac:dyDescent="0.25">
      <c r="A23" t="s">
        <v>58</v>
      </c>
      <c r="B23" s="3">
        <v>0.38900000000000001</v>
      </c>
      <c r="C23" s="3">
        <v>0.27800000000000002</v>
      </c>
      <c r="D23" s="3">
        <v>2.8000000000000001E-2</v>
      </c>
      <c r="E23" s="3"/>
      <c r="F23" s="3"/>
    </row>
    <row r="24" spans="1:6" x14ac:dyDescent="0.25">
      <c r="A24" t="s">
        <v>35</v>
      </c>
      <c r="B24" s="3">
        <v>0.308</v>
      </c>
      <c r="C24" s="3">
        <v>0.38500000000000001</v>
      </c>
      <c r="D24" s="3">
        <v>0</v>
      </c>
      <c r="E24" s="3"/>
      <c r="F24" s="3"/>
    </row>
    <row r="25" spans="1:6" x14ac:dyDescent="0.25">
      <c r="A25" t="s">
        <v>73</v>
      </c>
      <c r="B25" s="3">
        <v>0.69199999999999995</v>
      </c>
      <c r="C25" s="3">
        <v>0</v>
      </c>
      <c r="D25" s="3">
        <v>0</v>
      </c>
      <c r="E25" s="3"/>
      <c r="F25" s="3"/>
    </row>
    <row r="26" spans="1:6" x14ac:dyDescent="0.25">
      <c r="A26" t="s">
        <v>78</v>
      </c>
      <c r="B26" s="3">
        <v>0.4</v>
      </c>
      <c r="C26" s="3">
        <v>0.2</v>
      </c>
      <c r="D26" s="3">
        <v>6.7000000000000004E-2</v>
      </c>
      <c r="E26" s="3"/>
      <c r="F26" s="3"/>
    </row>
    <row r="27" spans="1:6" x14ac:dyDescent="0.25">
      <c r="A27" t="s">
        <v>69</v>
      </c>
      <c r="B27" s="3">
        <v>0.58799999999999997</v>
      </c>
      <c r="C27" s="3">
        <v>5.8999999999999997E-2</v>
      </c>
      <c r="D27" s="3">
        <v>0</v>
      </c>
      <c r="E27" s="3"/>
      <c r="F27" s="3"/>
    </row>
    <row r="28" spans="1:6" x14ac:dyDescent="0.25">
      <c r="A28" t="s">
        <v>1030</v>
      </c>
      <c r="B28" s="3">
        <v>0.51600000000000001</v>
      </c>
      <c r="C28" s="3">
        <v>0.129</v>
      </c>
      <c r="D28" s="3">
        <v>0</v>
      </c>
      <c r="E28" s="3"/>
      <c r="F28" s="3"/>
    </row>
    <row r="29" spans="1:6" x14ac:dyDescent="0.25">
      <c r="A29" t="s">
        <v>36</v>
      </c>
      <c r="B29" s="3">
        <v>0.27300000000000002</v>
      </c>
      <c r="C29" s="3">
        <v>0.36399999999999999</v>
      </c>
      <c r="D29" s="3">
        <v>0</v>
      </c>
      <c r="E29" s="3"/>
      <c r="F29" s="3"/>
    </row>
    <row r="30" spans="1:6" x14ac:dyDescent="0.25">
      <c r="A30" t="s">
        <v>42</v>
      </c>
      <c r="B30" s="3">
        <v>0.182</v>
      </c>
      <c r="C30" s="3">
        <v>0.45500000000000002</v>
      </c>
      <c r="D30" s="3">
        <v>0</v>
      </c>
      <c r="E30" s="3"/>
      <c r="F30" s="3"/>
    </row>
    <row r="31" spans="1:6" x14ac:dyDescent="0.25">
      <c r="A31" t="s">
        <v>38</v>
      </c>
      <c r="B31" s="3">
        <v>0.34399999999999997</v>
      </c>
      <c r="C31" s="3">
        <v>0.188</v>
      </c>
      <c r="D31" s="3">
        <v>9.4E-2</v>
      </c>
      <c r="E31" s="3"/>
      <c r="F31" s="3"/>
    </row>
    <row r="32" spans="1:6" x14ac:dyDescent="0.25">
      <c r="A32" s="143" t="s">
        <v>387</v>
      </c>
      <c r="B32" s="3">
        <v>0.25</v>
      </c>
      <c r="C32" s="3">
        <v>0.33300000000000002</v>
      </c>
      <c r="D32" s="3">
        <v>4.2000000000000003E-2</v>
      </c>
      <c r="E32" s="3"/>
      <c r="F32" s="3"/>
    </row>
    <row r="33" spans="1:6" x14ac:dyDescent="0.25">
      <c r="A33" t="s">
        <v>66</v>
      </c>
      <c r="B33" s="3">
        <v>0.4</v>
      </c>
      <c r="C33" s="3">
        <v>0.2</v>
      </c>
      <c r="D33" s="3">
        <v>0</v>
      </c>
      <c r="E33" s="3"/>
      <c r="F33" s="3"/>
    </row>
    <row r="34" spans="1:6" x14ac:dyDescent="0.25">
      <c r="A34" t="s">
        <v>20</v>
      </c>
      <c r="B34" s="3">
        <v>0.5</v>
      </c>
      <c r="C34" s="3">
        <v>0.1</v>
      </c>
      <c r="D34" s="3">
        <v>0</v>
      </c>
      <c r="E34" s="3"/>
      <c r="F34" s="3"/>
    </row>
    <row r="35" spans="1:6" x14ac:dyDescent="0.25">
      <c r="A35" t="s">
        <v>1028</v>
      </c>
      <c r="B35" s="3">
        <v>0.35</v>
      </c>
      <c r="C35" s="3">
        <v>0.25</v>
      </c>
      <c r="D35" s="3">
        <v>0</v>
      </c>
      <c r="E35" s="3"/>
      <c r="F35" s="3"/>
    </row>
    <row r="36" spans="1:6" x14ac:dyDescent="0.25">
      <c r="A36" t="s">
        <v>1022</v>
      </c>
      <c r="B36" s="3">
        <v>0.35099999999999998</v>
      </c>
      <c r="C36" s="3">
        <v>0.24299999999999999</v>
      </c>
      <c r="D36" s="3">
        <v>0</v>
      </c>
      <c r="E36" s="3"/>
      <c r="F36" s="3"/>
    </row>
    <row r="37" spans="1:6" x14ac:dyDescent="0.25">
      <c r="A37" t="s">
        <v>1031</v>
      </c>
      <c r="B37" s="3">
        <v>0.52900000000000003</v>
      </c>
      <c r="C37" s="3">
        <v>5.8999999999999997E-2</v>
      </c>
      <c r="D37" s="3">
        <v>0</v>
      </c>
      <c r="E37" s="3"/>
      <c r="F37" s="3"/>
    </row>
    <row r="38" spans="1:6" x14ac:dyDescent="0.25">
      <c r="A38" t="s">
        <v>45</v>
      </c>
      <c r="B38" s="3">
        <v>0.441</v>
      </c>
      <c r="C38" s="3">
        <v>0.11799999999999999</v>
      </c>
      <c r="D38" s="3">
        <v>2.9000000000000001E-2</v>
      </c>
      <c r="E38" s="3"/>
      <c r="F38" s="3"/>
    </row>
    <row r="39" spans="1:6" x14ac:dyDescent="0.25">
      <c r="A39" t="s">
        <v>28</v>
      </c>
      <c r="B39" s="3">
        <v>0.46700000000000003</v>
      </c>
      <c r="C39" s="3">
        <v>0.1</v>
      </c>
      <c r="D39" s="3">
        <v>0</v>
      </c>
      <c r="E39" s="3"/>
      <c r="F39" s="3"/>
    </row>
    <row r="40" spans="1:6" x14ac:dyDescent="0.25">
      <c r="A40" t="s">
        <v>1024</v>
      </c>
      <c r="B40" s="3">
        <v>0.47199999999999998</v>
      </c>
      <c r="C40" s="3">
        <v>8.3000000000000004E-2</v>
      </c>
      <c r="D40" s="3">
        <v>0</v>
      </c>
      <c r="E40" s="3"/>
      <c r="F40" s="3"/>
    </row>
    <row r="41" spans="1:6" x14ac:dyDescent="0.25">
      <c r="A41" t="s">
        <v>34</v>
      </c>
      <c r="B41" s="3">
        <v>0.25</v>
      </c>
      <c r="C41" s="3">
        <v>0.3</v>
      </c>
      <c r="D41" s="3">
        <v>0</v>
      </c>
      <c r="E41" s="3"/>
      <c r="F41" s="3"/>
    </row>
    <row r="42" spans="1:6" x14ac:dyDescent="0.25">
      <c r="A42" t="s">
        <v>99</v>
      </c>
      <c r="B42" s="3">
        <v>0.182</v>
      </c>
      <c r="C42" s="3">
        <v>0.27300000000000002</v>
      </c>
      <c r="D42" s="3">
        <v>9.0999999999999998E-2</v>
      </c>
      <c r="E42" s="3"/>
      <c r="F42" s="3"/>
    </row>
    <row r="43" spans="1:6" x14ac:dyDescent="0.25">
      <c r="A43" t="s">
        <v>61</v>
      </c>
      <c r="B43" s="3">
        <v>0.38900000000000001</v>
      </c>
      <c r="C43" s="3">
        <v>0.13</v>
      </c>
      <c r="D43" s="3">
        <v>1.9E-2</v>
      </c>
      <c r="E43" s="3"/>
      <c r="F43" s="3"/>
    </row>
    <row r="44" spans="1:6" x14ac:dyDescent="0.25">
      <c r="A44" t="s">
        <v>62</v>
      </c>
      <c r="B44" s="3">
        <v>0.39100000000000001</v>
      </c>
      <c r="C44" s="3">
        <v>0.13</v>
      </c>
      <c r="D44" s="3">
        <v>0</v>
      </c>
      <c r="E44" s="3"/>
      <c r="F44" s="3"/>
    </row>
    <row r="45" spans="1:6" x14ac:dyDescent="0.25">
      <c r="A45" t="s">
        <v>21</v>
      </c>
      <c r="B45" s="3">
        <v>0.39600000000000002</v>
      </c>
      <c r="C45" s="3">
        <v>9.4E-2</v>
      </c>
      <c r="D45" s="3">
        <v>1.9E-2</v>
      </c>
      <c r="E45" s="3"/>
      <c r="F45" s="3"/>
    </row>
    <row r="46" spans="1:6" x14ac:dyDescent="0.25">
      <c r="A46" t="s">
        <v>1027</v>
      </c>
      <c r="B46" s="3">
        <v>0.318</v>
      </c>
      <c r="C46" s="3">
        <v>0.182</v>
      </c>
      <c r="D46" s="3">
        <v>0</v>
      </c>
      <c r="E46" s="3"/>
      <c r="F46" s="3"/>
    </row>
    <row r="47" spans="1:6" x14ac:dyDescent="0.25">
      <c r="A47" t="s">
        <v>93</v>
      </c>
      <c r="B47" s="3">
        <v>0.33300000000000002</v>
      </c>
      <c r="C47" s="3">
        <v>0.111</v>
      </c>
      <c r="D47" s="3">
        <v>5.6000000000000001E-2</v>
      </c>
      <c r="E47" s="3"/>
      <c r="F47" s="3"/>
    </row>
    <row r="48" spans="1:6" x14ac:dyDescent="0.25">
      <c r="A48" t="s">
        <v>27</v>
      </c>
      <c r="B48" s="3">
        <v>0.36399999999999999</v>
      </c>
      <c r="C48" s="3">
        <v>0.121</v>
      </c>
      <c r="D48" s="3">
        <v>0</v>
      </c>
      <c r="E48" s="3"/>
      <c r="F48" s="3"/>
    </row>
    <row r="49" spans="1:6" x14ac:dyDescent="0.25">
      <c r="A49" t="s">
        <v>1032</v>
      </c>
      <c r="B49" s="3">
        <v>0.38100000000000001</v>
      </c>
      <c r="C49" s="3">
        <v>9.5000000000000001E-2</v>
      </c>
      <c r="D49" s="3">
        <v>0</v>
      </c>
      <c r="E49" s="3"/>
      <c r="F49" s="3"/>
    </row>
    <row r="50" spans="1:6" x14ac:dyDescent="0.25">
      <c r="A50" t="s">
        <v>1029</v>
      </c>
      <c r="B50" s="3">
        <v>0.308</v>
      </c>
      <c r="C50" s="3">
        <v>0.154</v>
      </c>
      <c r="D50" s="3">
        <v>0</v>
      </c>
      <c r="E50" s="3"/>
      <c r="F50" s="3"/>
    </row>
    <row r="51" spans="1:6" x14ac:dyDescent="0.25">
      <c r="A51" t="s">
        <v>44</v>
      </c>
      <c r="B51" s="3">
        <v>0.41299999999999998</v>
      </c>
      <c r="C51" s="3">
        <v>4.2999999999999997E-2</v>
      </c>
      <c r="D51" s="3">
        <v>0</v>
      </c>
      <c r="E51" s="3"/>
      <c r="F51" s="3"/>
    </row>
    <row r="52" spans="1:6" x14ac:dyDescent="0.25">
      <c r="A52" t="s">
        <v>70</v>
      </c>
      <c r="B52" s="3">
        <v>0.35</v>
      </c>
      <c r="C52" s="3">
        <v>0.1</v>
      </c>
      <c r="D52" s="3">
        <v>0</v>
      </c>
      <c r="E52" s="3"/>
      <c r="F52" s="3"/>
    </row>
    <row r="53" spans="1:6" x14ac:dyDescent="0.25">
      <c r="A53" t="s">
        <v>77</v>
      </c>
      <c r="B53" s="3">
        <v>0.44400000000000001</v>
      </c>
      <c r="C53" s="3">
        <v>0</v>
      </c>
      <c r="D53" s="3">
        <v>0</v>
      </c>
      <c r="E53" s="3"/>
      <c r="F53" s="3"/>
    </row>
    <row r="54" spans="1:6" x14ac:dyDescent="0.25">
      <c r="A54" t="s">
        <v>40</v>
      </c>
      <c r="B54" s="3">
        <v>0.313</v>
      </c>
      <c r="C54" s="3">
        <v>0.125</v>
      </c>
      <c r="D54" s="3">
        <v>0</v>
      </c>
      <c r="E54" s="3"/>
      <c r="F54" s="3"/>
    </row>
    <row r="55" spans="1:6" x14ac:dyDescent="0.25">
      <c r="A55" t="s">
        <v>59</v>
      </c>
      <c r="B55" s="3">
        <v>0.373</v>
      </c>
      <c r="C55" s="3">
        <v>5.8999999999999997E-2</v>
      </c>
      <c r="D55" s="3">
        <v>0</v>
      </c>
      <c r="E55" s="3"/>
      <c r="F55" s="3"/>
    </row>
    <row r="56" spans="1:6" x14ac:dyDescent="0.25">
      <c r="A56" t="s">
        <v>230</v>
      </c>
      <c r="B56" s="3">
        <v>0.36099999999999999</v>
      </c>
      <c r="C56" s="3">
        <v>5.6000000000000001E-2</v>
      </c>
      <c r="D56" s="3">
        <v>1.4E-2</v>
      </c>
      <c r="E56" s="3"/>
      <c r="F56" s="3"/>
    </row>
    <row r="57" spans="1:6" x14ac:dyDescent="0.25">
      <c r="A57" t="s">
        <v>83</v>
      </c>
      <c r="B57" s="3">
        <v>0.23499999999999999</v>
      </c>
      <c r="C57" s="3">
        <v>0.17599999999999999</v>
      </c>
      <c r="D57" s="3">
        <v>0</v>
      </c>
      <c r="E57" s="3"/>
      <c r="F57" s="3"/>
    </row>
    <row r="58" spans="1:6" x14ac:dyDescent="0.25">
      <c r="A58" t="s">
        <v>1025</v>
      </c>
      <c r="B58" s="3">
        <v>0.4</v>
      </c>
      <c r="C58" s="3">
        <v>0</v>
      </c>
      <c r="D58" s="3">
        <v>0</v>
      </c>
      <c r="E58" s="3"/>
      <c r="F58" s="3"/>
    </row>
    <row r="59" spans="1:6" x14ac:dyDescent="0.25">
      <c r="A59" t="s">
        <v>32</v>
      </c>
      <c r="B59" s="3">
        <v>0.35</v>
      </c>
      <c r="C59" s="3">
        <v>0.05</v>
      </c>
      <c r="D59" s="3">
        <v>0</v>
      </c>
      <c r="E59" s="3"/>
      <c r="F59" s="3"/>
    </row>
    <row r="60" spans="1:6" x14ac:dyDescent="0.25">
      <c r="A60" t="s">
        <v>87</v>
      </c>
      <c r="B60" s="3">
        <v>0.23100000000000001</v>
      </c>
      <c r="C60" s="3">
        <v>0.154</v>
      </c>
      <c r="D60" s="3">
        <v>0</v>
      </c>
      <c r="E60" s="3"/>
      <c r="F60" s="3"/>
    </row>
    <row r="61" spans="1:6" s="175" customFormat="1" x14ac:dyDescent="0.25">
      <c r="B61" s="143" t="s">
        <v>1035</v>
      </c>
      <c r="C61" s="143" t="s">
        <v>1036</v>
      </c>
      <c r="D61" s="143" t="s">
        <v>1037</v>
      </c>
      <c r="E61" s="3"/>
      <c r="F61" s="3"/>
    </row>
    <row r="62" spans="1:6" x14ac:dyDescent="0.25">
      <c r="A62" t="s">
        <v>46</v>
      </c>
      <c r="B62" s="3">
        <v>0.31</v>
      </c>
      <c r="C62" s="3">
        <v>6.9000000000000006E-2</v>
      </c>
      <c r="D62" s="3">
        <v>0</v>
      </c>
      <c r="E62" s="3"/>
      <c r="F62" s="3"/>
    </row>
    <row r="63" spans="1:6" x14ac:dyDescent="0.25">
      <c r="A63" t="s">
        <v>88</v>
      </c>
      <c r="B63" s="3">
        <v>0.26300000000000001</v>
      </c>
      <c r="C63" s="3">
        <v>5.2999999999999999E-2</v>
      </c>
      <c r="D63" s="3">
        <v>5.2999999999999999E-2</v>
      </c>
      <c r="E63" s="3"/>
      <c r="F63" s="3"/>
    </row>
    <row r="64" spans="1:6" x14ac:dyDescent="0.25">
      <c r="A64" t="s">
        <v>25</v>
      </c>
      <c r="B64" s="3">
        <v>0.32100000000000001</v>
      </c>
      <c r="C64" s="3">
        <v>0</v>
      </c>
      <c r="D64" s="3">
        <v>3.5999999999999997E-2</v>
      </c>
      <c r="E64" s="3"/>
      <c r="F64" s="3"/>
    </row>
    <row r="65" spans="1:6" x14ac:dyDescent="0.25">
      <c r="A65" t="s">
        <v>677</v>
      </c>
      <c r="B65" s="3">
        <v>0.33800000000000002</v>
      </c>
      <c r="C65" s="3">
        <v>1.2999999999999999E-2</v>
      </c>
      <c r="D65" s="3">
        <v>0</v>
      </c>
      <c r="E65" s="3"/>
      <c r="F65" s="3"/>
    </row>
    <row r="66" spans="1:6" x14ac:dyDescent="0.25">
      <c r="A66" t="s">
        <v>71</v>
      </c>
      <c r="B66" s="3">
        <v>0.32700000000000001</v>
      </c>
      <c r="C66" s="3">
        <v>1.9E-2</v>
      </c>
      <c r="D66" s="3">
        <v>0</v>
      </c>
      <c r="E66" s="3"/>
      <c r="F66" s="3"/>
    </row>
    <row r="67" spans="1:6" x14ac:dyDescent="0.25">
      <c r="A67" t="s">
        <v>75</v>
      </c>
      <c r="B67" s="3">
        <v>0.28599999999999998</v>
      </c>
      <c r="C67" s="3">
        <v>0</v>
      </c>
      <c r="D67" s="3">
        <v>3.5999999999999997E-2</v>
      </c>
      <c r="E67" s="3"/>
      <c r="F67" s="3"/>
    </row>
    <row r="68" spans="1:6" x14ac:dyDescent="0.25">
      <c r="A68" t="s">
        <v>98</v>
      </c>
      <c r="B68" s="3">
        <v>0.24099999999999999</v>
      </c>
      <c r="C68" s="3">
        <v>6.9000000000000006E-2</v>
      </c>
      <c r="D68" s="3">
        <v>0</v>
      </c>
      <c r="E68" s="3"/>
      <c r="F68" s="3"/>
    </row>
    <row r="69" spans="1:6" x14ac:dyDescent="0.25">
      <c r="A69" t="s">
        <v>95</v>
      </c>
      <c r="B69" s="3">
        <v>0.2</v>
      </c>
      <c r="C69" s="3">
        <v>0.1</v>
      </c>
      <c r="D69" s="3">
        <v>0</v>
      </c>
      <c r="E69" s="3"/>
      <c r="F69" s="3"/>
    </row>
    <row r="70" spans="1:6" x14ac:dyDescent="0.25">
      <c r="A70" t="s">
        <v>68</v>
      </c>
      <c r="B70" s="3">
        <v>0.23699999999999999</v>
      </c>
      <c r="C70" s="3">
        <v>4.2000000000000003E-2</v>
      </c>
      <c r="D70" s="3">
        <v>0</v>
      </c>
      <c r="E70" s="3"/>
      <c r="F70" s="3"/>
    </row>
    <row r="71" spans="1:6" x14ac:dyDescent="0.25">
      <c r="A71" t="s">
        <v>82</v>
      </c>
      <c r="B71" s="3">
        <v>0.27300000000000002</v>
      </c>
      <c r="C71" s="3">
        <v>0</v>
      </c>
      <c r="D71" s="3">
        <v>0</v>
      </c>
      <c r="E71" s="3"/>
      <c r="F71" s="3"/>
    </row>
    <row r="72" spans="1:6" x14ac:dyDescent="0.25">
      <c r="A72" t="s">
        <v>1023</v>
      </c>
      <c r="B72" s="3">
        <v>0.21099999999999999</v>
      </c>
      <c r="C72" s="3">
        <v>5.2999999999999999E-2</v>
      </c>
      <c r="D72" s="3">
        <v>0</v>
      </c>
      <c r="E72" s="3"/>
      <c r="F72" s="3"/>
    </row>
    <row r="73" spans="1:6" x14ac:dyDescent="0.25">
      <c r="A73" t="s">
        <v>76</v>
      </c>
      <c r="B73" s="3">
        <v>0.26300000000000001</v>
      </c>
      <c r="C73" s="3">
        <v>0</v>
      </c>
      <c r="D73" s="3">
        <v>0</v>
      </c>
      <c r="E73" s="3"/>
      <c r="F73" s="3"/>
    </row>
    <row r="74" spans="1:6" x14ac:dyDescent="0.25">
      <c r="A74" t="s">
        <v>94</v>
      </c>
      <c r="B74" s="3">
        <v>0.105</v>
      </c>
      <c r="C74" s="3">
        <v>0.158</v>
      </c>
      <c r="D74" s="3">
        <v>0</v>
      </c>
      <c r="E74" s="3"/>
      <c r="F74" s="3"/>
    </row>
    <row r="75" spans="1:6" x14ac:dyDescent="0.25">
      <c r="A75" t="s">
        <v>249</v>
      </c>
      <c r="B75" s="3">
        <v>0.22900000000000001</v>
      </c>
      <c r="C75" s="3">
        <v>3.1E-2</v>
      </c>
      <c r="D75" s="3">
        <v>0</v>
      </c>
      <c r="E75" s="3"/>
      <c r="F75" s="3"/>
    </row>
    <row r="76" spans="1:6" x14ac:dyDescent="0.25">
      <c r="A76" t="s">
        <v>254</v>
      </c>
      <c r="B76" s="3">
        <v>0.20899999999999999</v>
      </c>
      <c r="C76" s="3">
        <v>3.3000000000000002E-2</v>
      </c>
      <c r="D76" s="3">
        <v>0</v>
      </c>
      <c r="E76" s="3"/>
      <c r="F76" s="3"/>
    </row>
    <row r="77" spans="1:6" x14ac:dyDescent="0.25">
      <c r="A77" t="s">
        <v>309</v>
      </c>
      <c r="B77" s="3">
        <v>0.19</v>
      </c>
      <c r="C77" s="3">
        <v>2.4E-2</v>
      </c>
      <c r="D77" s="3">
        <v>0</v>
      </c>
      <c r="E77" s="3"/>
      <c r="F77" s="3"/>
    </row>
    <row r="78" spans="1:6" x14ac:dyDescent="0.25">
      <c r="A78" t="s">
        <v>90</v>
      </c>
      <c r="B78" s="3">
        <v>0.214</v>
      </c>
      <c r="C78" s="3">
        <v>0</v>
      </c>
      <c r="D78" s="3">
        <v>0</v>
      </c>
      <c r="E78" s="3"/>
      <c r="F78" s="3"/>
    </row>
    <row r="79" spans="1:6" x14ac:dyDescent="0.25">
      <c r="A79" t="s">
        <v>84</v>
      </c>
      <c r="B79" s="3">
        <v>0.2</v>
      </c>
      <c r="C79" s="3">
        <v>0</v>
      </c>
      <c r="D79" s="3">
        <v>0</v>
      </c>
      <c r="E79" s="3"/>
      <c r="F79" s="3"/>
    </row>
    <row r="80" spans="1:6" x14ac:dyDescent="0.25">
      <c r="A80" t="s">
        <v>300</v>
      </c>
      <c r="B80" s="3">
        <v>0.188</v>
      </c>
      <c r="C80" s="3">
        <v>0</v>
      </c>
      <c r="D80" s="3">
        <v>0</v>
      </c>
      <c r="E80" s="3"/>
      <c r="F80" s="3"/>
    </row>
    <row r="81" spans="1:6" x14ac:dyDescent="0.25">
      <c r="A81" t="s">
        <v>60</v>
      </c>
      <c r="B81" s="3">
        <v>0.14099999999999999</v>
      </c>
      <c r="C81" s="3">
        <v>3.3000000000000002E-2</v>
      </c>
      <c r="D81" s="3">
        <v>1.0999999999999999E-2</v>
      </c>
      <c r="E81" s="3"/>
      <c r="F81" s="3"/>
    </row>
    <row r="82" spans="1:6" x14ac:dyDescent="0.25">
      <c r="A82" t="s">
        <v>264</v>
      </c>
      <c r="B82" s="3">
        <v>0.16700000000000001</v>
      </c>
      <c r="C82" s="3">
        <v>1.4999999999999999E-2</v>
      </c>
      <c r="D82" s="3">
        <v>0</v>
      </c>
      <c r="E82" s="3"/>
      <c r="F82" s="3"/>
    </row>
    <row r="83" spans="1:6" x14ac:dyDescent="0.25">
      <c r="A83" t="s">
        <v>207</v>
      </c>
      <c r="B83" s="3">
        <v>0.13100000000000001</v>
      </c>
      <c r="C83" s="3">
        <v>3.5999999999999997E-2</v>
      </c>
      <c r="D83" s="3">
        <v>0</v>
      </c>
      <c r="E83" s="3"/>
      <c r="F83" s="3"/>
    </row>
    <row r="84" spans="1:6" x14ac:dyDescent="0.25">
      <c r="A84" t="s">
        <v>324</v>
      </c>
      <c r="B84" s="3">
        <v>0.16300000000000001</v>
      </c>
      <c r="C84" s="3">
        <v>0</v>
      </c>
      <c r="D84" s="3">
        <v>0</v>
      </c>
      <c r="E84" s="3"/>
      <c r="F84" s="3"/>
    </row>
    <row r="85" spans="1:6" x14ac:dyDescent="0.25">
      <c r="A85" t="s">
        <v>285</v>
      </c>
      <c r="B85" s="3">
        <v>0.125</v>
      </c>
      <c r="C85" s="3">
        <v>3.1E-2</v>
      </c>
      <c r="D85" s="3">
        <v>0</v>
      </c>
      <c r="E85" s="3"/>
      <c r="F85" s="3"/>
    </row>
    <row r="86" spans="1:6" x14ac:dyDescent="0.25">
      <c r="A86" t="s">
        <v>279</v>
      </c>
      <c r="B86" s="3">
        <v>0.154</v>
      </c>
      <c r="C86" s="3">
        <v>0</v>
      </c>
      <c r="D86" s="3">
        <v>0</v>
      </c>
      <c r="E86" s="3"/>
      <c r="F86" s="3"/>
    </row>
    <row r="87" spans="1:6" x14ac:dyDescent="0.25">
      <c r="A87" s="143" t="s">
        <v>1026</v>
      </c>
      <c r="B87" s="3">
        <v>0.15</v>
      </c>
      <c r="C87" s="3">
        <v>0</v>
      </c>
      <c r="D87" s="3">
        <v>0</v>
      </c>
      <c r="E87" s="3"/>
      <c r="F87" s="3"/>
    </row>
    <row r="88" spans="1:6" x14ac:dyDescent="0.25">
      <c r="A88" t="s">
        <v>339</v>
      </c>
      <c r="B88" s="3">
        <v>0.14299999999999999</v>
      </c>
      <c r="C88" s="3">
        <v>0</v>
      </c>
      <c r="D88" s="3">
        <v>0</v>
      </c>
      <c r="E88" s="3"/>
      <c r="F88" s="3"/>
    </row>
    <row r="89" spans="1:6" x14ac:dyDescent="0.25">
      <c r="A89" t="s">
        <v>22</v>
      </c>
      <c r="B89" s="3">
        <v>0.14299999999999999</v>
      </c>
      <c r="C89" s="3">
        <v>0</v>
      </c>
      <c r="D89" s="3">
        <v>0</v>
      </c>
      <c r="E89" s="3"/>
      <c r="F89" s="3"/>
    </row>
    <row r="90" spans="1:6" x14ac:dyDescent="0.25">
      <c r="A90" t="s">
        <v>96</v>
      </c>
      <c r="B90" s="3">
        <v>0.14299999999999999</v>
      </c>
      <c r="C90" s="3">
        <v>0</v>
      </c>
      <c r="D90" s="3">
        <v>0</v>
      </c>
      <c r="E90" s="3"/>
      <c r="F90" s="3"/>
    </row>
    <row r="91" spans="1:6" x14ac:dyDescent="0.25">
      <c r="A91" t="s">
        <v>244</v>
      </c>
      <c r="B91" s="3">
        <v>0.13200000000000001</v>
      </c>
      <c r="C91" s="3">
        <v>0</v>
      </c>
      <c r="D91" s="3">
        <v>0</v>
      </c>
      <c r="E91" s="3"/>
      <c r="F91" s="3"/>
    </row>
    <row r="92" spans="1:6" x14ac:dyDescent="0.25">
      <c r="A92" t="s">
        <v>197</v>
      </c>
      <c r="B92" s="3">
        <v>0.127</v>
      </c>
      <c r="C92" s="3">
        <v>0</v>
      </c>
      <c r="D92" s="3">
        <v>0</v>
      </c>
      <c r="E92" s="3"/>
      <c r="F92" s="3"/>
    </row>
    <row r="93" spans="1:6" x14ac:dyDescent="0.25">
      <c r="A93" t="s">
        <v>235</v>
      </c>
      <c r="B93" s="3">
        <v>0.112</v>
      </c>
      <c r="C93" s="3">
        <v>6.0000000000000001E-3</v>
      </c>
      <c r="D93" s="3">
        <v>0</v>
      </c>
      <c r="E93" s="3"/>
      <c r="F93" s="3"/>
    </row>
    <row r="94" spans="1:6" x14ac:dyDescent="0.25">
      <c r="A94" t="s">
        <v>202</v>
      </c>
      <c r="B94" s="3">
        <v>0.111</v>
      </c>
      <c r="C94" s="3">
        <v>5.0000000000000001E-3</v>
      </c>
      <c r="D94" s="3">
        <v>0</v>
      </c>
      <c r="E94" s="3"/>
      <c r="F94" s="3"/>
    </row>
    <row r="95" spans="1:6" x14ac:dyDescent="0.25">
      <c r="A95" t="s">
        <v>349</v>
      </c>
      <c r="B95" s="3">
        <v>0.10299999999999999</v>
      </c>
      <c r="C95" s="3">
        <v>0.01</v>
      </c>
      <c r="D95" s="3">
        <v>0</v>
      </c>
      <c r="E95" s="3"/>
      <c r="F95" s="3"/>
    </row>
    <row r="96" spans="1:6" x14ac:dyDescent="0.25">
      <c r="A96" t="s">
        <v>225</v>
      </c>
      <c r="B96" s="3">
        <v>0.111</v>
      </c>
      <c r="C96" s="3">
        <v>0</v>
      </c>
      <c r="D96" s="3">
        <v>0</v>
      </c>
      <c r="E96" s="3"/>
      <c r="F96" s="3"/>
    </row>
    <row r="97" spans="1:6" x14ac:dyDescent="0.25">
      <c r="A97" t="s">
        <v>86</v>
      </c>
      <c r="B97" s="3">
        <v>0.111</v>
      </c>
      <c r="C97" s="3">
        <v>0</v>
      </c>
      <c r="D97" s="3">
        <v>0</v>
      </c>
      <c r="E97" s="3"/>
      <c r="F97" s="3"/>
    </row>
    <row r="98" spans="1:6" x14ac:dyDescent="0.25">
      <c r="A98" t="s">
        <v>259</v>
      </c>
      <c r="B98" s="3">
        <v>9.2999999999999999E-2</v>
      </c>
      <c r="C98" s="3">
        <v>1.2E-2</v>
      </c>
      <c r="D98" s="3">
        <v>0</v>
      </c>
      <c r="E98" s="3"/>
      <c r="F98" s="3"/>
    </row>
    <row r="99" spans="1:6" x14ac:dyDescent="0.25">
      <c r="A99" t="s">
        <v>97</v>
      </c>
      <c r="B99" s="3">
        <v>0.10299999999999999</v>
      </c>
      <c r="C99" s="3">
        <v>0</v>
      </c>
      <c r="D99" s="3">
        <v>0</v>
      </c>
      <c r="E99" s="3"/>
      <c r="F99" s="3"/>
    </row>
    <row r="100" spans="1:6" x14ac:dyDescent="0.25">
      <c r="A100" t="s">
        <v>89</v>
      </c>
      <c r="B100" s="3">
        <v>0.1</v>
      </c>
      <c r="C100" s="3">
        <v>0</v>
      </c>
      <c r="D100" s="3">
        <v>0</v>
      </c>
      <c r="E100" s="3"/>
      <c r="F100" s="3"/>
    </row>
    <row r="101" spans="1:6" x14ac:dyDescent="0.25">
      <c r="A101" t="s">
        <v>92</v>
      </c>
      <c r="B101" s="3">
        <v>9.5000000000000001E-2</v>
      </c>
      <c r="C101" s="3">
        <v>0</v>
      </c>
      <c r="D101" s="3">
        <v>0</v>
      </c>
      <c r="E101" s="3"/>
    </row>
    <row r="102" spans="1:6" x14ac:dyDescent="0.25">
      <c r="A102" t="s">
        <v>314</v>
      </c>
      <c r="B102" s="3">
        <v>8.8999999999999996E-2</v>
      </c>
      <c r="C102" s="3">
        <v>0</v>
      </c>
      <c r="D102" s="3">
        <v>0</v>
      </c>
      <c r="E102" s="3"/>
    </row>
    <row r="103" spans="1:6" x14ac:dyDescent="0.25">
      <c r="A103" t="s">
        <v>240</v>
      </c>
      <c r="B103" s="3">
        <v>8.1000000000000003E-2</v>
      </c>
      <c r="C103" s="3">
        <v>6.0000000000000001E-3</v>
      </c>
      <c r="D103" s="3">
        <v>0</v>
      </c>
      <c r="E103" s="3"/>
    </row>
    <row r="104" spans="1:6" x14ac:dyDescent="0.25">
      <c r="A104" t="s">
        <v>290</v>
      </c>
      <c r="B104" s="3">
        <v>8.5000000000000006E-2</v>
      </c>
      <c r="C104" s="3">
        <v>0</v>
      </c>
      <c r="D104" s="3">
        <v>0</v>
      </c>
      <c r="E104" s="3"/>
    </row>
    <row r="105" spans="1:6" x14ac:dyDescent="0.25">
      <c r="A105" t="s">
        <v>329</v>
      </c>
      <c r="B105" s="3">
        <v>8.3000000000000004E-2</v>
      </c>
      <c r="C105" s="3">
        <v>0</v>
      </c>
      <c r="D105" s="3">
        <v>0</v>
      </c>
      <c r="E105" s="3"/>
    </row>
    <row r="106" spans="1:6" x14ac:dyDescent="0.25">
      <c r="A106" t="s">
        <v>334</v>
      </c>
      <c r="B106" s="3">
        <v>8.2000000000000003E-2</v>
      </c>
      <c r="C106" s="3">
        <v>0</v>
      </c>
      <c r="D106" s="3">
        <v>0</v>
      </c>
      <c r="E106" s="3"/>
    </row>
    <row r="107" spans="1:6" x14ac:dyDescent="0.25">
      <c r="A107" t="s">
        <v>91</v>
      </c>
      <c r="B107" s="3">
        <v>7.6999999999999999E-2</v>
      </c>
      <c r="C107" s="3">
        <v>0</v>
      </c>
      <c r="D107" s="3">
        <v>0</v>
      </c>
      <c r="E107" s="3"/>
    </row>
    <row r="108" spans="1:6" x14ac:dyDescent="0.25">
      <c r="A108" t="s">
        <v>269</v>
      </c>
      <c r="B108" s="3">
        <v>7.5999999999999998E-2</v>
      </c>
      <c r="C108" s="3">
        <v>0</v>
      </c>
      <c r="D108" s="3">
        <v>0</v>
      </c>
      <c r="E108" s="3"/>
    </row>
    <row r="109" spans="1:6" x14ac:dyDescent="0.25">
      <c r="A109" t="s">
        <v>319</v>
      </c>
      <c r="B109" s="3">
        <v>7.5999999999999998E-2</v>
      </c>
      <c r="C109" s="3">
        <v>0</v>
      </c>
      <c r="D109" s="3">
        <v>0</v>
      </c>
      <c r="E109" s="3"/>
    </row>
    <row r="110" spans="1:6" x14ac:dyDescent="0.25">
      <c r="A110" t="s">
        <v>211</v>
      </c>
      <c r="B110" s="3">
        <v>6.5000000000000002E-2</v>
      </c>
      <c r="C110" s="3">
        <v>0</v>
      </c>
      <c r="D110" s="3">
        <v>0</v>
      </c>
      <c r="E110" s="3"/>
    </row>
    <row r="111" spans="1:6" x14ac:dyDescent="0.25">
      <c r="A111" t="s">
        <v>23</v>
      </c>
      <c r="B111" s="3">
        <v>5.7000000000000002E-2</v>
      </c>
      <c r="C111" s="3">
        <v>0</v>
      </c>
      <c r="D111" s="3">
        <v>0</v>
      </c>
      <c r="E111" s="3"/>
    </row>
    <row r="112" spans="1:6" x14ac:dyDescent="0.25">
      <c r="A112" t="s">
        <v>305</v>
      </c>
      <c r="B112" s="3">
        <v>5.6000000000000001E-2</v>
      </c>
      <c r="C112" s="3">
        <v>0</v>
      </c>
      <c r="D112" s="3">
        <v>0</v>
      </c>
      <c r="E112" s="3"/>
    </row>
    <row r="113" spans="1:5" x14ac:dyDescent="0.25">
      <c r="A113" t="s">
        <v>295</v>
      </c>
      <c r="B113" s="3">
        <v>5.2999999999999999E-2</v>
      </c>
      <c r="C113" s="3">
        <v>0</v>
      </c>
      <c r="D113" s="3">
        <v>0</v>
      </c>
      <c r="E113" s="3"/>
    </row>
    <row r="114" spans="1:5" x14ac:dyDescent="0.25">
      <c r="A114" t="s">
        <v>344</v>
      </c>
      <c r="B114" s="3">
        <v>2.4E-2</v>
      </c>
      <c r="C114" s="3">
        <v>2.4E-2</v>
      </c>
      <c r="D114" s="3">
        <v>0</v>
      </c>
      <c r="E114" s="3"/>
    </row>
    <row r="115" spans="1:5" x14ac:dyDescent="0.25">
      <c r="A115" t="s">
        <v>85</v>
      </c>
      <c r="B115" s="3">
        <v>4.2999999999999997E-2</v>
      </c>
      <c r="C115" s="3">
        <v>0</v>
      </c>
      <c r="D115" s="3">
        <v>0</v>
      </c>
      <c r="E115" s="3"/>
    </row>
    <row r="116" spans="1:5" x14ac:dyDescent="0.25">
      <c r="A116" t="s">
        <v>274</v>
      </c>
      <c r="B116" s="3">
        <v>4.2000000000000003E-2</v>
      </c>
      <c r="C116" s="3">
        <v>0</v>
      </c>
      <c r="D116" s="3">
        <v>0</v>
      </c>
      <c r="E116" s="3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zoomScale="40" zoomScaleNormal="40" workbookViewId="0">
      <selection activeCell="H7" sqref="H7"/>
    </sheetView>
  </sheetViews>
  <sheetFormatPr defaultColWidth="11.5546875" defaultRowHeight="13.2" x14ac:dyDescent="0.25"/>
  <cols>
    <col min="1" max="1" width="43" style="203" customWidth="1"/>
    <col min="2" max="2" width="21.44140625" style="203" customWidth="1"/>
    <col min="3" max="4" width="11.5546875" style="203" customWidth="1"/>
    <col min="5" max="5" width="12.6640625" style="203" bestFit="1" customWidth="1"/>
    <col min="6" max="6" width="11.5546875" style="203" customWidth="1"/>
    <col min="7" max="7" width="18.5546875" style="203" customWidth="1"/>
    <col min="8" max="10" width="11.5546875" style="203" customWidth="1"/>
    <col min="11" max="11" width="12.109375" style="203" bestFit="1" customWidth="1"/>
    <col min="12" max="16384" width="11.5546875" style="203"/>
  </cols>
  <sheetData>
    <row r="2" spans="1:11" x14ac:dyDescent="0.25">
      <c r="B2" s="143" t="s">
        <v>966</v>
      </c>
      <c r="G2" s="143" t="s">
        <v>967</v>
      </c>
    </row>
    <row r="3" spans="1:11" x14ac:dyDescent="0.25">
      <c r="A3" s="143" t="s">
        <v>1048</v>
      </c>
      <c r="B3" s="142">
        <v>165580000</v>
      </c>
      <c r="C3" s="144">
        <f>+B3/B8</f>
        <v>3.5646732126015115E-2</v>
      </c>
      <c r="F3" s="143" t="s">
        <v>1048</v>
      </c>
      <c r="G3" s="142">
        <v>208700405</v>
      </c>
      <c r="H3" s="144">
        <f>+G3/G8</f>
        <v>6.1216151663779146E-2</v>
      </c>
      <c r="K3" s="142"/>
    </row>
    <row r="4" spans="1:11" x14ac:dyDescent="0.25">
      <c r="A4" s="143" t="s">
        <v>1049</v>
      </c>
      <c r="B4" s="142">
        <v>2949243660</v>
      </c>
      <c r="C4" s="144">
        <f>+B4/B8</f>
        <v>0.63492510401237101</v>
      </c>
      <c r="F4" s="143" t="s">
        <v>1049</v>
      </c>
      <c r="G4" s="142">
        <v>2087970000</v>
      </c>
      <c r="H4" s="144">
        <f>+G4/G8</f>
        <v>0.61244484978081837</v>
      </c>
      <c r="K4" s="142"/>
    </row>
    <row r="5" spans="1:11" x14ac:dyDescent="0.25">
      <c r="A5" s="143" t="s">
        <v>1050</v>
      </c>
      <c r="B5" s="142">
        <v>1432992309</v>
      </c>
      <c r="C5" s="144">
        <f>+B5/B8</f>
        <v>0.30850038034522814</v>
      </c>
      <c r="F5" s="143" t="s">
        <v>1050</v>
      </c>
      <c r="G5" s="142">
        <v>1032296929</v>
      </c>
      <c r="H5" s="144">
        <f>+G5/G8</f>
        <v>0.30279407156741001</v>
      </c>
      <c r="K5" s="142"/>
    </row>
    <row r="6" spans="1:11" x14ac:dyDescent="0.25">
      <c r="A6" s="143" t="s">
        <v>1051</v>
      </c>
      <c r="B6" s="142">
        <v>97210100</v>
      </c>
      <c r="C6" s="144">
        <f>+B6/B8</f>
        <v>2.0927783516385686E-2</v>
      </c>
      <c r="F6" s="143" t="s">
        <v>1051</v>
      </c>
      <c r="G6" s="142">
        <v>80270250</v>
      </c>
      <c r="H6" s="144">
        <f>+G6/G8</f>
        <v>2.3544926987992515E-2</v>
      </c>
      <c r="K6" s="142"/>
    </row>
    <row r="8" spans="1:11" x14ac:dyDescent="0.25">
      <c r="B8" s="203">
        <f>SUM(B3:B7)</f>
        <v>4645026069</v>
      </c>
      <c r="G8" s="142">
        <f>SUM(G3:G7)</f>
        <v>3409237584</v>
      </c>
    </row>
    <row r="9" spans="1:11" x14ac:dyDescent="0.25">
      <c r="D9" s="147"/>
      <c r="E9" s="147"/>
    </row>
  </sheetData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zoomScale="80" zoomScaleNormal="80" workbookViewId="0">
      <selection activeCell="K9" sqref="K9"/>
    </sheetView>
  </sheetViews>
  <sheetFormatPr defaultRowHeight="13.2" x14ac:dyDescent="0.25"/>
  <cols>
    <col min="4" max="4" width="20.88671875" customWidth="1"/>
  </cols>
  <sheetData>
    <row r="2" spans="2:6" x14ac:dyDescent="0.25">
      <c r="B2" s="159" t="s">
        <v>1011</v>
      </c>
    </row>
    <row r="3" spans="2:6" ht="20.399999999999999" x14ac:dyDescent="0.25">
      <c r="B3" s="244"/>
      <c r="C3" s="242"/>
      <c r="D3" s="243"/>
      <c r="E3" s="167" t="s">
        <v>0</v>
      </c>
      <c r="F3" s="167" t="s">
        <v>971</v>
      </c>
    </row>
    <row r="4" spans="2:6" x14ac:dyDescent="0.25">
      <c r="B4" s="241" t="s">
        <v>968</v>
      </c>
      <c r="C4" s="242"/>
      <c r="D4" s="243"/>
      <c r="E4" s="164">
        <v>204</v>
      </c>
      <c r="F4" s="163">
        <v>0.36493738819320215</v>
      </c>
    </row>
    <row r="5" spans="2:6" x14ac:dyDescent="0.25">
      <c r="B5" s="245" t="s">
        <v>969</v>
      </c>
      <c r="C5" s="242"/>
      <c r="D5" s="243"/>
      <c r="E5" s="166">
        <v>285</v>
      </c>
      <c r="F5" s="165">
        <v>0.50983899821109124</v>
      </c>
    </row>
    <row r="6" spans="2:6" x14ac:dyDescent="0.25">
      <c r="B6" s="241" t="s">
        <v>970</v>
      </c>
      <c r="C6" s="242"/>
      <c r="D6" s="243"/>
      <c r="E6" s="164">
        <v>70</v>
      </c>
      <c r="F6" s="163">
        <v>0.12522361359570661</v>
      </c>
    </row>
    <row r="8" spans="2:6" x14ac:dyDescent="0.25">
      <c r="B8" s="159" t="s">
        <v>1007</v>
      </c>
    </row>
    <row r="9" spans="2:6" ht="20.399999999999999" x14ac:dyDescent="0.25">
      <c r="B9" s="244"/>
      <c r="C9" s="242"/>
      <c r="D9" s="243"/>
      <c r="E9" s="167" t="s">
        <v>0</v>
      </c>
      <c r="F9" s="167" t="s">
        <v>971</v>
      </c>
    </row>
    <row r="10" spans="2:6" x14ac:dyDescent="0.25">
      <c r="B10" s="241" t="s">
        <v>972</v>
      </c>
      <c r="C10" s="242"/>
      <c r="D10" s="243"/>
      <c r="E10" s="164">
        <v>37</v>
      </c>
      <c r="F10" s="163">
        <v>0.18316831683168316</v>
      </c>
    </row>
    <row r="11" spans="2:6" x14ac:dyDescent="0.25">
      <c r="B11" s="245" t="s">
        <v>973</v>
      </c>
      <c r="C11" s="242"/>
      <c r="D11" s="243"/>
      <c r="E11" s="166">
        <v>41</v>
      </c>
      <c r="F11" s="165">
        <v>0.20297029702970298</v>
      </c>
    </row>
    <row r="12" spans="2:6" x14ac:dyDescent="0.25">
      <c r="B12" s="241" t="s">
        <v>974</v>
      </c>
      <c r="C12" s="242"/>
      <c r="D12" s="243"/>
      <c r="E12" s="164">
        <v>44</v>
      </c>
      <c r="F12" s="163">
        <v>0.21782178217821782</v>
      </c>
    </row>
    <row r="13" spans="2:6" x14ac:dyDescent="0.25">
      <c r="B13" s="245" t="s">
        <v>975</v>
      </c>
      <c r="C13" s="242"/>
      <c r="D13" s="243"/>
      <c r="E13" s="166">
        <v>48</v>
      </c>
      <c r="F13" s="165">
        <v>0.23762376237623761</v>
      </c>
    </row>
    <row r="14" spans="2:6" x14ac:dyDescent="0.25">
      <c r="B14" s="241" t="s">
        <v>976</v>
      </c>
      <c r="C14" s="242"/>
      <c r="D14" s="243"/>
      <c r="E14" s="164">
        <v>36</v>
      </c>
      <c r="F14" s="163">
        <v>0.17821782178217821</v>
      </c>
    </row>
    <row r="15" spans="2:6" x14ac:dyDescent="0.25">
      <c r="B15" s="245" t="s">
        <v>977</v>
      </c>
      <c r="C15" s="242"/>
      <c r="D15" s="243"/>
      <c r="E15" s="166">
        <v>43</v>
      </c>
      <c r="F15" s="165">
        <v>0.21287128712871287</v>
      </c>
    </row>
    <row r="17" spans="2:6" x14ac:dyDescent="0.25">
      <c r="B17" s="159" t="s">
        <v>1008</v>
      </c>
    </row>
    <row r="18" spans="2:6" ht="20.399999999999999" x14ac:dyDescent="0.25">
      <c r="B18" s="244"/>
      <c r="C18" s="242"/>
      <c r="D18" s="243"/>
      <c r="E18" s="167" t="s">
        <v>0</v>
      </c>
      <c r="F18" s="167" t="s">
        <v>971</v>
      </c>
    </row>
    <row r="19" spans="2:6" x14ac:dyDescent="0.25">
      <c r="B19" s="241" t="s">
        <v>978</v>
      </c>
      <c r="C19" s="242"/>
      <c r="D19" s="243"/>
      <c r="E19" s="164">
        <v>119</v>
      </c>
      <c r="F19" s="163">
        <v>0.59203980099502485</v>
      </c>
    </row>
    <row r="20" spans="2:6" x14ac:dyDescent="0.25">
      <c r="B20" s="245" t="s">
        <v>979</v>
      </c>
      <c r="C20" s="242"/>
      <c r="D20" s="243"/>
      <c r="E20" s="166">
        <v>44</v>
      </c>
      <c r="F20" s="165">
        <v>0.21890547263681592</v>
      </c>
    </row>
    <row r="21" spans="2:6" x14ac:dyDescent="0.25">
      <c r="B21" s="241" t="s">
        <v>980</v>
      </c>
      <c r="C21" s="242"/>
      <c r="D21" s="243"/>
      <c r="E21" s="164">
        <v>30</v>
      </c>
      <c r="F21" s="163">
        <v>0.14925373134328357</v>
      </c>
    </row>
    <row r="22" spans="2:6" x14ac:dyDescent="0.25">
      <c r="B22" s="245" t="s">
        <v>981</v>
      </c>
      <c r="C22" s="242"/>
      <c r="D22" s="243"/>
      <c r="E22" s="166">
        <v>21</v>
      </c>
      <c r="F22" s="165">
        <v>0.1044776119402985</v>
      </c>
    </row>
    <row r="23" spans="2:6" x14ac:dyDescent="0.25">
      <c r="B23" s="241" t="s">
        <v>982</v>
      </c>
      <c r="C23" s="242"/>
      <c r="D23" s="243"/>
      <c r="E23" s="164">
        <v>64</v>
      </c>
      <c r="F23" s="163">
        <v>0.31840796019900497</v>
      </c>
    </row>
    <row r="24" spans="2:6" x14ac:dyDescent="0.25">
      <c r="B24" s="245" t="s">
        <v>983</v>
      </c>
      <c r="C24" s="242"/>
      <c r="D24" s="243"/>
      <c r="E24" s="166">
        <v>35</v>
      </c>
      <c r="F24" s="165">
        <v>0.17412935323383086</v>
      </c>
    </row>
  </sheetData>
  <mergeCells count="18">
    <mergeCell ref="B24:D24"/>
    <mergeCell ref="B11:D11"/>
    <mergeCell ref="B12:D12"/>
    <mergeCell ref="B13:D13"/>
    <mergeCell ref="B14:D14"/>
    <mergeCell ref="B15:D15"/>
    <mergeCell ref="B18:D18"/>
    <mergeCell ref="B19:D19"/>
    <mergeCell ref="B20:D20"/>
    <mergeCell ref="B21:D21"/>
    <mergeCell ref="B22:D22"/>
    <mergeCell ref="B23:D23"/>
    <mergeCell ref="B10:D10"/>
    <mergeCell ref="B3:D3"/>
    <mergeCell ref="B4:D4"/>
    <mergeCell ref="B5:D5"/>
    <mergeCell ref="B6:D6"/>
    <mergeCell ref="B9:D9"/>
  </mergeCells>
  <pageMargins left="0.7" right="0.7" top="0.75" bottom="0.75" header="0.3" footer="0.3"/>
  <pageSetup orientation="portrait" horizontalDpi="1200" verticalDpi="1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C41" sqref="C41"/>
    </sheetView>
  </sheetViews>
  <sheetFormatPr defaultRowHeight="13.2" x14ac:dyDescent="0.25"/>
  <cols>
    <col min="4" max="4" width="30.44140625" customWidth="1"/>
    <col min="5" max="5" width="8.88671875" style="106"/>
  </cols>
  <sheetData>
    <row r="2" spans="2:6" x14ac:dyDescent="0.25">
      <c r="B2" s="159" t="s">
        <v>1002</v>
      </c>
    </row>
    <row r="3" spans="2:6" x14ac:dyDescent="0.25">
      <c r="B3" s="162" t="s">
        <v>1003</v>
      </c>
    </row>
    <row r="4" spans="2:6" x14ac:dyDescent="0.25">
      <c r="B4" s="246" t="s">
        <v>963</v>
      </c>
      <c r="C4" s="247"/>
      <c r="D4" s="248"/>
      <c r="E4" s="170">
        <v>0.51159420289855073</v>
      </c>
      <c r="F4" s="161">
        <v>353</v>
      </c>
    </row>
    <row r="5" spans="2:6" x14ac:dyDescent="0.25">
      <c r="B5" s="246" t="s">
        <v>1009</v>
      </c>
      <c r="C5" s="247"/>
      <c r="D5" s="248"/>
      <c r="E5" s="170">
        <v>8.5507246376811591E-2</v>
      </c>
      <c r="F5" s="160">
        <v>59</v>
      </c>
    </row>
    <row r="6" spans="2:6" x14ac:dyDescent="0.25">
      <c r="B6" s="246" t="s">
        <v>1010</v>
      </c>
      <c r="C6" s="247"/>
      <c r="D6" s="248"/>
      <c r="E6" s="170">
        <v>0.18405797101449275</v>
      </c>
      <c r="F6" s="160">
        <v>127</v>
      </c>
    </row>
    <row r="7" spans="2:6" x14ac:dyDescent="0.25">
      <c r="B7" s="246" t="s">
        <v>964</v>
      </c>
      <c r="C7" s="247"/>
      <c r="D7" s="248"/>
      <c r="E7" s="170">
        <v>0.10869565217391304</v>
      </c>
      <c r="F7" s="161">
        <v>75</v>
      </c>
    </row>
    <row r="8" spans="2:6" x14ac:dyDescent="0.25">
      <c r="B8" s="246" t="s">
        <v>965</v>
      </c>
      <c r="C8" s="247"/>
      <c r="D8" s="248"/>
      <c r="E8" s="170">
        <v>0.11014492753623188</v>
      </c>
      <c r="F8" s="161">
        <v>76</v>
      </c>
    </row>
    <row r="10" spans="2:6" x14ac:dyDescent="0.25">
      <c r="B10" s="162" t="s">
        <v>1004</v>
      </c>
    </row>
    <row r="11" spans="2:6" x14ac:dyDescent="0.25">
      <c r="B11" s="252" t="s">
        <v>958</v>
      </c>
      <c r="C11" s="250"/>
      <c r="D11" s="251"/>
      <c r="E11" s="171">
        <v>0.38115942028985506</v>
      </c>
      <c r="F11" s="168">
        <v>263</v>
      </c>
    </row>
    <row r="12" spans="2:6" x14ac:dyDescent="0.25">
      <c r="B12" s="249" t="s">
        <v>959</v>
      </c>
      <c r="C12" s="250"/>
      <c r="D12" s="251"/>
      <c r="E12" s="172">
        <v>0.14347826086956522</v>
      </c>
      <c r="F12" s="169">
        <v>99</v>
      </c>
    </row>
    <row r="13" spans="2:6" x14ac:dyDescent="0.25">
      <c r="B13" s="252" t="s">
        <v>960</v>
      </c>
      <c r="C13" s="250"/>
      <c r="D13" s="251"/>
      <c r="E13" s="171">
        <v>0.15507246376811595</v>
      </c>
      <c r="F13" s="168">
        <v>107</v>
      </c>
    </row>
    <row r="14" spans="2:6" x14ac:dyDescent="0.25">
      <c r="B14" s="249" t="s">
        <v>961</v>
      </c>
      <c r="C14" s="250"/>
      <c r="D14" s="251"/>
      <c r="E14" s="172">
        <v>0.11304347826086956</v>
      </c>
      <c r="F14" s="169">
        <v>78</v>
      </c>
    </row>
    <row r="15" spans="2:6" x14ac:dyDescent="0.25">
      <c r="B15" s="252" t="s">
        <v>962</v>
      </c>
      <c r="C15" s="250"/>
      <c r="D15" s="251"/>
      <c r="E15" s="171">
        <v>6.8115942028985507E-2</v>
      </c>
      <c r="F15" s="168">
        <v>47</v>
      </c>
    </row>
    <row r="16" spans="2:6" x14ac:dyDescent="0.25">
      <c r="B16" s="249" t="s">
        <v>965</v>
      </c>
      <c r="C16" s="250"/>
      <c r="D16" s="251"/>
      <c r="E16" s="172">
        <v>0.1391304347826087</v>
      </c>
      <c r="F16" s="169">
        <v>96</v>
      </c>
    </row>
  </sheetData>
  <mergeCells count="11">
    <mergeCell ref="B16:D16"/>
    <mergeCell ref="B11:D11"/>
    <mergeCell ref="B12:D12"/>
    <mergeCell ref="B13:D13"/>
    <mergeCell ref="B14:D14"/>
    <mergeCell ref="B15:D15"/>
    <mergeCell ref="B4:D4"/>
    <mergeCell ref="B5:D5"/>
    <mergeCell ref="B6:D6"/>
    <mergeCell ref="B7:D7"/>
    <mergeCell ref="B8:D8"/>
  </mergeCells>
  <pageMargins left="0.7" right="0.7" top="0.75" bottom="0.75" header="0.3" footer="0.3"/>
  <pageSetup orientation="portrait" horizontalDpi="1200" verticalDpi="1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tabSelected="1" workbookViewId="0">
      <selection activeCell="C10" sqref="C10"/>
    </sheetView>
  </sheetViews>
  <sheetFormatPr defaultRowHeight="13.2" x14ac:dyDescent="0.25"/>
  <cols>
    <col min="2" max="2" width="23.109375" customWidth="1"/>
    <col min="3" max="3" width="9.33203125" bestFit="1" customWidth="1"/>
  </cols>
  <sheetData>
    <row r="2" spans="2:3" x14ac:dyDescent="0.25">
      <c r="B2" s="159" t="s">
        <v>1001</v>
      </c>
    </row>
    <row r="4" spans="2:3" x14ac:dyDescent="0.25">
      <c r="B4" s="145" t="s">
        <v>1005</v>
      </c>
      <c r="C4" s="173">
        <v>0.59640000000000004</v>
      </c>
    </row>
    <row r="5" spans="2:3" x14ac:dyDescent="0.25">
      <c r="B5" s="146" t="s">
        <v>1006</v>
      </c>
      <c r="C5" s="174">
        <v>0.40360000000000001</v>
      </c>
    </row>
    <row r="7" spans="2:3" x14ac:dyDescent="0.25">
      <c r="B7" s="14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7"/>
  <sheetViews>
    <sheetView showGridLines="0" zoomScale="60" zoomScaleNormal="60" workbookViewId="0">
      <selection activeCell="J21" sqref="J21"/>
    </sheetView>
  </sheetViews>
  <sheetFormatPr defaultColWidth="9.109375" defaultRowHeight="13.2" x14ac:dyDescent="0.25"/>
  <cols>
    <col min="1" max="1" width="1.6640625" customWidth="1"/>
    <col min="2" max="2" width="22.33203125" customWidth="1"/>
    <col min="3" max="3" width="33.88671875" customWidth="1"/>
    <col min="4" max="4" width="14.5546875" customWidth="1"/>
    <col min="5" max="6" width="17.109375" customWidth="1"/>
    <col min="7" max="7" width="12.6640625" customWidth="1"/>
    <col min="8" max="8" width="17.109375" customWidth="1"/>
    <col min="9" max="10" width="17.109375" style="76" customWidth="1"/>
    <col min="11" max="13" width="13.6640625" style="76" customWidth="1"/>
    <col min="14" max="16" width="9.109375" style="76"/>
  </cols>
  <sheetData>
    <row r="1" spans="2:13" ht="15" customHeight="1" thickTop="1" x14ac:dyDescent="0.25">
      <c r="C1" s="128" t="s">
        <v>941</v>
      </c>
      <c r="D1" s="128"/>
      <c r="E1" s="129"/>
      <c r="F1" s="129"/>
      <c r="G1" s="129"/>
      <c r="H1" s="129"/>
    </row>
    <row r="2" spans="2:13" ht="15" customHeight="1" thickBot="1" x14ac:dyDescent="0.3">
      <c r="C2" s="130"/>
      <c r="D2" s="130" t="s">
        <v>984</v>
      </c>
      <c r="E2" s="131"/>
      <c r="F2" s="131"/>
      <c r="G2" s="131"/>
      <c r="H2" s="131"/>
    </row>
    <row r="3" spans="2:13" ht="15" customHeight="1" x14ac:dyDescent="0.25"/>
    <row r="4" spans="2:13" ht="15" customHeight="1" x14ac:dyDescent="0.25">
      <c r="D4" s="107" t="s">
        <v>933</v>
      </c>
      <c r="F4" s="107" t="s">
        <v>934</v>
      </c>
    </row>
    <row r="5" spans="2:13" ht="15" customHeight="1" x14ac:dyDescent="0.25">
      <c r="D5" s="107" t="s">
        <v>935</v>
      </c>
      <c r="F5" s="107" t="s">
        <v>936</v>
      </c>
    </row>
    <row r="6" spans="2:13" ht="13.8" thickBot="1" x14ac:dyDescent="0.3">
      <c r="E6" s="107" t="s">
        <v>937</v>
      </c>
      <c r="K6" s="205"/>
      <c r="L6" s="204"/>
      <c r="M6" s="204"/>
    </row>
    <row r="7" spans="2:13" ht="13.8" thickBot="1" x14ac:dyDescent="0.3">
      <c r="C7" s="132" t="s">
        <v>938</v>
      </c>
      <c r="D7" s="133">
        <v>1</v>
      </c>
      <c r="E7" s="133">
        <v>2</v>
      </c>
      <c r="F7" s="133">
        <v>3</v>
      </c>
      <c r="G7" s="133">
        <v>4</v>
      </c>
      <c r="H7" s="133">
        <v>5</v>
      </c>
      <c r="K7" s="205"/>
      <c r="L7" s="206"/>
      <c r="M7" s="206"/>
    </row>
    <row r="8" spans="2:13" ht="12.75" customHeight="1" x14ac:dyDescent="0.25">
      <c r="B8" s="176" t="s">
        <v>684</v>
      </c>
      <c r="C8" t="s">
        <v>197</v>
      </c>
      <c r="D8" s="148">
        <v>0.254</v>
      </c>
      <c r="E8" s="148">
        <v>0.44400000000000001</v>
      </c>
      <c r="F8" s="148">
        <v>0.30199999999999999</v>
      </c>
      <c r="G8" s="148">
        <v>0</v>
      </c>
      <c r="H8" s="148">
        <v>0</v>
      </c>
      <c r="K8" s="206"/>
      <c r="L8" s="209"/>
      <c r="M8" s="209"/>
    </row>
    <row r="9" spans="2:13" x14ac:dyDescent="0.25">
      <c r="B9" s="177"/>
      <c r="C9" t="s">
        <v>202</v>
      </c>
      <c r="D9" s="148">
        <v>0.10100000000000001</v>
      </c>
      <c r="E9" s="148">
        <v>0.40400000000000003</v>
      </c>
      <c r="F9" s="148">
        <v>0.36099999999999999</v>
      </c>
      <c r="G9" s="148">
        <v>0.12</v>
      </c>
      <c r="H9" s="148">
        <v>1.4E-2</v>
      </c>
      <c r="K9" s="206"/>
      <c r="L9" s="209"/>
      <c r="M9" s="209"/>
    </row>
    <row r="10" spans="2:13" x14ac:dyDescent="0.25">
      <c r="B10" s="177"/>
      <c r="C10" t="s">
        <v>207</v>
      </c>
      <c r="D10" s="148">
        <v>0.125</v>
      </c>
      <c r="E10" s="148">
        <v>0.53400000000000003</v>
      </c>
      <c r="F10" s="148">
        <v>0.25</v>
      </c>
      <c r="G10" s="148">
        <v>0.08</v>
      </c>
      <c r="H10" s="148">
        <v>1.0999999999999999E-2</v>
      </c>
      <c r="K10" s="206"/>
      <c r="L10" s="209"/>
      <c r="M10" s="209"/>
    </row>
    <row r="11" spans="2:13" x14ac:dyDescent="0.25">
      <c r="B11" s="177"/>
      <c r="C11" t="s">
        <v>211</v>
      </c>
      <c r="D11" s="148">
        <v>0.23899999999999999</v>
      </c>
      <c r="E11" s="148">
        <v>0.52200000000000002</v>
      </c>
      <c r="F11" s="148">
        <v>0.224</v>
      </c>
      <c r="G11" s="148">
        <v>1.4999999999999999E-2</v>
      </c>
      <c r="H11" s="148">
        <v>0</v>
      </c>
      <c r="K11" s="206"/>
      <c r="L11" s="209"/>
      <c r="M11" s="209"/>
    </row>
    <row r="12" spans="2:13" ht="12.75" customHeight="1" x14ac:dyDescent="0.25">
      <c r="B12" s="177"/>
      <c r="C12" t="s">
        <v>676</v>
      </c>
      <c r="D12" s="148">
        <v>0.184</v>
      </c>
      <c r="E12" s="148">
        <v>0.57499999999999996</v>
      </c>
      <c r="F12" s="148">
        <v>0.19500000000000001</v>
      </c>
      <c r="G12" s="148">
        <v>4.5999999999999999E-2</v>
      </c>
      <c r="H12" s="148">
        <v>0</v>
      </c>
      <c r="K12" s="206"/>
      <c r="L12" s="209"/>
      <c r="M12" s="209"/>
    </row>
    <row r="13" spans="2:13" x14ac:dyDescent="0.25">
      <c r="B13" s="177"/>
      <c r="C13" t="s">
        <v>677</v>
      </c>
      <c r="D13" s="148">
        <v>2.4E-2</v>
      </c>
      <c r="E13" s="148">
        <v>0.434</v>
      </c>
      <c r="F13" s="148">
        <v>0.36099999999999999</v>
      </c>
      <c r="G13" s="148">
        <v>0.14499999999999999</v>
      </c>
      <c r="H13" s="148">
        <v>3.5999999999999997E-2</v>
      </c>
      <c r="K13" s="206"/>
      <c r="L13" s="209"/>
      <c r="M13" s="209"/>
    </row>
    <row r="14" spans="2:13" x14ac:dyDescent="0.25">
      <c r="B14" s="177"/>
      <c r="C14" t="s">
        <v>225</v>
      </c>
      <c r="D14" s="148">
        <v>7.9000000000000001E-2</v>
      </c>
      <c r="E14" s="148">
        <v>0.57899999999999996</v>
      </c>
      <c r="F14" s="148">
        <v>0.28899999999999998</v>
      </c>
      <c r="G14" s="148">
        <v>2.5999999999999999E-2</v>
      </c>
      <c r="H14" s="148">
        <v>2.5999999999999999E-2</v>
      </c>
      <c r="K14" s="206"/>
      <c r="L14" s="209"/>
      <c r="M14" s="209"/>
    </row>
    <row r="15" spans="2:13" x14ac:dyDescent="0.25">
      <c r="B15" s="177"/>
      <c r="C15" t="s">
        <v>230</v>
      </c>
      <c r="D15" s="148">
        <v>2.5000000000000001E-2</v>
      </c>
      <c r="E15" s="148">
        <v>0.53200000000000003</v>
      </c>
      <c r="F15" s="148">
        <v>0.39200000000000002</v>
      </c>
      <c r="G15" s="148">
        <v>3.7999999999999999E-2</v>
      </c>
      <c r="H15" s="148">
        <v>1.2999999999999999E-2</v>
      </c>
      <c r="K15" s="206"/>
      <c r="L15" s="209"/>
      <c r="M15" s="209"/>
    </row>
    <row r="16" spans="2:13" x14ac:dyDescent="0.25">
      <c r="B16" s="177"/>
      <c r="C16" t="s">
        <v>235</v>
      </c>
      <c r="D16" s="148">
        <v>0.12</v>
      </c>
      <c r="E16" s="148">
        <v>0.40799999999999997</v>
      </c>
      <c r="F16" s="148">
        <v>0.34200000000000003</v>
      </c>
      <c r="G16" s="148">
        <v>0.109</v>
      </c>
      <c r="H16" s="148">
        <v>2.1999999999999999E-2</v>
      </c>
      <c r="K16" s="206"/>
      <c r="L16" s="209"/>
      <c r="M16" s="209"/>
    </row>
    <row r="17" spans="2:13" x14ac:dyDescent="0.25">
      <c r="B17" s="177"/>
      <c r="C17" t="s">
        <v>240</v>
      </c>
      <c r="D17" s="148">
        <v>0.128</v>
      </c>
      <c r="E17" s="148">
        <v>0.39</v>
      </c>
      <c r="F17" s="148">
        <v>0.33100000000000002</v>
      </c>
      <c r="G17" s="148">
        <v>0.13400000000000001</v>
      </c>
      <c r="H17" s="148">
        <v>1.7000000000000001E-2</v>
      </c>
      <c r="K17" s="206"/>
      <c r="L17" s="209"/>
      <c r="M17" s="209"/>
    </row>
    <row r="18" spans="2:13" x14ac:dyDescent="0.25">
      <c r="B18" s="177"/>
      <c r="C18" t="s">
        <v>244</v>
      </c>
      <c r="D18" s="148">
        <v>0.20499999999999999</v>
      </c>
      <c r="E18" s="148">
        <v>0.56599999999999995</v>
      </c>
      <c r="F18" s="148">
        <v>0.22900000000000001</v>
      </c>
      <c r="G18" s="148">
        <v>0</v>
      </c>
      <c r="H18" s="148">
        <v>0</v>
      </c>
      <c r="K18" s="206"/>
      <c r="L18" s="209"/>
      <c r="M18" s="209"/>
    </row>
    <row r="19" spans="2:13" ht="13.8" thickBot="1" x14ac:dyDescent="0.3">
      <c r="B19" s="178"/>
      <c r="C19" t="s">
        <v>249</v>
      </c>
      <c r="D19" s="148">
        <v>0.17499999999999999</v>
      </c>
      <c r="E19" s="148">
        <v>0.437</v>
      </c>
      <c r="F19" s="148">
        <v>0.34</v>
      </c>
      <c r="G19" s="148">
        <v>3.9E-2</v>
      </c>
      <c r="H19" s="148">
        <v>0.01</v>
      </c>
      <c r="K19" s="206"/>
      <c r="L19" s="209"/>
      <c r="M19" s="209"/>
    </row>
    <row r="20" spans="2:13" x14ac:dyDescent="0.25">
      <c r="B20" s="179" t="s">
        <v>703</v>
      </c>
      <c r="C20" s="34" t="s">
        <v>254</v>
      </c>
      <c r="D20" s="150">
        <v>8.5000000000000006E-2</v>
      </c>
      <c r="E20" s="150">
        <v>0.436</v>
      </c>
      <c r="F20" s="150">
        <v>0.38300000000000001</v>
      </c>
      <c r="G20" s="150">
        <v>8.5000000000000006E-2</v>
      </c>
      <c r="H20" s="150">
        <v>1.0999999999999999E-2</v>
      </c>
      <c r="K20" s="206"/>
      <c r="L20" s="209"/>
      <c r="M20" s="209"/>
    </row>
    <row r="21" spans="2:13" x14ac:dyDescent="0.25">
      <c r="B21" s="180"/>
      <c r="C21" t="s">
        <v>259</v>
      </c>
      <c r="D21" s="148">
        <v>5.3999999999999999E-2</v>
      </c>
      <c r="E21" s="148">
        <v>0.56999999999999995</v>
      </c>
      <c r="F21" s="148">
        <v>0.25800000000000001</v>
      </c>
      <c r="G21" s="148">
        <v>0.11799999999999999</v>
      </c>
      <c r="H21" s="148">
        <v>0</v>
      </c>
      <c r="K21" s="206"/>
      <c r="L21" s="209"/>
      <c r="M21" s="209"/>
    </row>
    <row r="22" spans="2:13" x14ac:dyDescent="0.25">
      <c r="B22" s="180"/>
      <c r="C22" t="s">
        <v>264</v>
      </c>
      <c r="D22" s="148">
        <v>1.4E-2</v>
      </c>
      <c r="E22" s="148">
        <v>0.17599999999999999</v>
      </c>
      <c r="F22" s="148">
        <v>0.311</v>
      </c>
      <c r="G22" s="148">
        <v>0.36499999999999999</v>
      </c>
      <c r="H22" s="148">
        <v>0.13500000000000001</v>
      </c>
      <c r="K22" s="206"/>
      <c r="L22" s="209"/>
      <c r="M22" s="209"/>
    </row>
    <row r="23" spans="2:13" x14ac:dyDescent="0.25">
      <c r="B23" s="180"/>
      <c r="C23" t="s">
        <v>269</v>
      </c>
      <c r="D23" s="148">
        <v>5.8000000000000003E-2</v>
      </c>
      <c r="E23" s="148">
        <v>0.31900000000000001</v>
      </c>
      <c r="F23" s="148">
        <v>0.39100000000000001</v>
      </c>
      <c r="G23" s="148">
        <v>0.20300000000000001</v>
      </c>
      <c r="H23" s="148">
        <v>2.9000000000000001E-2</v>
      </c>
      <c r="K23" s="206"/>
      <c r="L23" s="209"/>
      <c r="M23" s="209"/>
    </row>
    <row r="24" spans="2:13" x14ac:dyDescent="0.25">
      <c r="B24" s="180"/>
      <c r="C24" t="s">
        <v>274</v>
      </c>
      <c r="D24" s="148">
        <v>3.7999999999999999E-2</v>
      </c>
      <c r="E24" s="148">
        <v>0.51900000000000002</v>
      </c>
      <c r="F24" s="148">
        <v>0.32700000000000001</v>
      </c>
      <c r="G24" s="148">
        <v>0.115</v>
      </c>
      <c r="H24" s="148">
        <v>0</v>
      </c>
      <c r="K24" s="206"/>
      <c r="L24" s="209"/>
      <c r="M24" s="209"/>
    </row>
    <row r="25" spans="2:13" x14ac:dyDescent="0.25">
      <c r="B25" s="180"/>
      <c r="C25" t="s">
        <v>279</v>
      </c>
      <c r="D25" s="148">
        <v>7.0999999999999994E-2</v>
      </c>
      <c r="E25" s="148">
        <v>0.5</v>
      </c>
      <c r="F25" s="148">
        <v>0.28599999999999998</v>
      </c>
      <c r="G25" s="148">
        <v>0.14299999999999999</v>
      </c>
      <c r="H25" s="148">
        <v>0</v>
      </c>
      <c r="K25" s="206"/>
      <c r="L25" s="209"/>
      <c r="M25" s="209"/>
    </row>
    <row r="26" spans="2:13" x14ac:dyDescent="0.25">
      <c r="B26" s="180"/>
      <c r="C26" t="s">
        <v>285</v>
      </c>
      <c r="D26" s="148">
        <v>8.7999999999999995E-2</v>
      </c>
      <c r="E26" s="148">
        <v>0.47099999999999997</v>
      </c>
      <c r="F26" s="148">
        <v>0.38200000000000001</v>
      </c>
      <c r="G26" s="148">
        <v>5.8999999999999997E-2</v>
      </c>
      <c r="H26" s="148">
        <v>0</v>
      </c>
      <c r="K26" s="206"/>
      <c r="L26" s="209"/>
      <c r="M26" s="209"/>
    </row>
    <row r="27" spans="2:13" x14ac:dyDescent="0.25">
      <c r="B27" s="180"/>
      <c r="C27" t="s">
        <v>290</v>
      </c>
      <c r="D27" s="148">
        <v>0.02</v>
      </c>
      <c r="E27" s="148">
        <v>0.38</v>
      </c>
      <c r="F27" s="148">
        <v>0.34</v>
      </c>
      <c r="G27" s="148">
        <v>0.24</v>
      </c>
      <c r="H27" s="148">
        <v>0.02</v>
      </c>
      <c r="K27" s="206"/>
      <c r="L27" s="209"/>
      <c r="M27" s="209"/>
    </row>
    <row r="28" spans="2:13" x14ac:dyDescent="0.25">
      <c r="B28" s="180"/>
      <c r="C28" t="s">
        <v>295</v>
      </c>
      <c r="D28" s="148">
        <v>0.124</v>
      </c>
      <c r="E28" s="148">
        <v>0.64200000000000002</v>
      </c>
      <c r="F28" s="148">
        <v>0.16800000000000001</v>
      </c>
      <c r="G28" s="148">
        <v>6.6000000000000003E-2</v>
      </c>
      <c r="H28" s="148">
        <v>0</v>
      </c>
      <c r="K28" s="206"/>
      <c r="L28" s="209"/>
      <c r="M28" s="209"/>
    </row>
    <row r="29" spans="2:13" x14ac:dyDescent="0.25">
      <c r="B29" s="180"/>
      <c r="C29" t="s">
        <v>300</v>
      </c>
      <c r="D29" s="148">
        <v>0.04</v>
      </c>
      <c r="E29" s="148">
        <v>0.36</v>
      </c>
      <c r="F29" s="148">
        <v>0.38</v>
      </c>
      <c r="G29" s="148">
        <v>0.2</v>
      </c>
      <c r="H29" s="148">
        <v>0.02</v>
      </c>
      <c r="K29" s="206"/>
      <c r="L29" s="209"/>
      <c r="M29" s="209"/>
    </row>
    <row r="30" spans="2:13" x14ac:dyDescent="0.25">
      <c r="B30" s="180"/>
      <c r="C30" t="s">
        <v>305</v>
      </c>
      <c r="D30" s="148">
        <v>3.7999999999999999E-2</v>
      </c>
      <c r="E30" s="148">
        <v>0.56599999999999995</v>
      </c>
      <c r="F30" s="148">
        <v>0.28299999999999997</v>
      </c>
      <c r="G30" s="148">
        <v>9.4E-2</v>
      </c>
      <c r="H30" s="148">
        <v>1.9E-2</v>
      </c>
      <c r="K30" s="206"/>
      <c r="L30" s="209"/>
      <c r="M30" s="209"/>
    </row>
    <row r="31" spans="2:13" x14ac:dyDescent="0.25">
      <c r="B31" s="180"/>
      <c r="C31" t="s">
        <v>309</v>
      </c>
      <c r="D31" s="148">
        <v>0</v>
      </c>
      <c r="E31" s="148">
        <v>0.20899999999999999</v>
      </c>
      <c r="F31" s="148">
        <v>0.46500000000000002</v>
      </c>
      <c r="G31" s="148">
        <v>0.20899999999999999</v>
      </c>
      <c r="H31" s="148">
        <v>0.11600000000000001</v>
      </c>
      <c r="K31" s="206"/>
      <c r="L31" s="209"/>
      <c r="M31" s="209"/>
    </row>
    <row r="32" spans="2:13" ht="13.8" thickBot="1" x14ac:dyDescent="0.3">
      <c r="B32" s="181"/>
      <c r="C32" t="s">
        <v>314</v>
      </c>
      <c r="D32" s="148">
        <v>0.159</v>
      </c>
      <c r="E32" s="148">
        <v>0.45500000000000002</v>
      </c>
      <c r="F32" s="148">
        <v>0.29499999999999998</v>
      </c>
      <c r="G32" s="148">
        <v>9.0999999999999998E-2</v>
      </c>
      <c r="H32" s="148">
        <v>0</v>
      </c>
      <c r="K32" s="206"/>
      <c r="L32" s="209"/>
      <c r="M32" s="209"/>
    </row>
    <row r="33" spans="2:13" x14ac:dyDescent="0.25">
      <c r="B33" s="182" t="s">
        <v>714</v>
      </c>
      <c r="C33" s="34" t="s">
        <v>319</v>
      </c>
      <c r="D33" s="150">
        <v>2.8000000000000001E-2</v>
      </c>
      <c r="E33" s="150">
        <v>0.33800000000000002</v>
      </c>
      <c r="F33" s="150">
        <v>0.47899999999999998</v>
      </c>
      <c r="G33" s="150">
        <v>0.127</v>
      </c>
      <c r="H33" s="150">
        <v>2.8000000000000001E-2</v>
      </c>
      <c r="K33" s="206"/>
      <c r="L33" s="209"/>
      <c r="M33" s="209"/>
    </row>
    <row r="34" spans="2:13" x14ac:dyDescent="0.25">
      <c r="B34" s="177"/>
      <c r="C34" t="s">
        <v>324</v>
      </c>
      <c r="D34" s="148">
        <v>0.152</v>
      </c>
      <c r="E34" s="148">
        <v>0.45700000000000002</v>
      </c>
      <c r="F34" s="148">
        <v>0.30399999999999999</v>
      </c>
      <c r="G34" s="148">
        <v>4.2999999999999997E-2</v>
      </c>
      <c r="H34" s="148">
        <v>4.2999999999999997E-2</v>
      </c>
      <c r="K34" s="206"/>
      <c r="L34" s="209"/>
      <c r="M34" s="209"/>
    </row>
    <row r="35" spans="2:13" x14ac:dyDescent="0.25">
      <c r="B35" s="177"/>
      <c r="C35" t="s">
        <v>329</v>
      </c>
      <c r="D35" s="148">
        <v>8.5999999999999993E-2</v>
      </c>
      <c r="E35" s="148">
        <v>0.33300000000000002</v>
      </c>
      <c r="F35" s="148">
        <v>0.432</v>
      </c>
      <c r="G35" s="148">
        <v>0.111</v>
      </c>
      <c r="H35" s="148">
        <v>3.6999999999999998E-2</v>
      </c>
      <c r="K35" s="206"/>
      <c r="L35" s="209"/>
      <c r="M35" s="209"/>
    </row>
    <row r="36" spans="2:13" x14ac:dyDescent="0.25">
      <c r="B36" s="177"/>
      <c r="C36" t="s">
        <v>334</v>
      </c>
      <c r="D36" s="148">
        <v>0.14099999999999999</v>
      </c>
      <c r="E36" s="148">
        <v>0.46899999999999997</v>
      </c>
      <c r="F36" s="148">
        <v>0.28100000000000003</v>
      </c>
      <c r="G36" s="148">
        <v>7.8E-2</v>
      </c>
      <c r="H36" s="148">
        <v>3.1E-2</v>
      </c>
      <c r="K36" s="206"/>
      <c r="L36" s="209"/>
      <c r="M36" s="209"/>
    </row>
    <row r="37" spans="2:13" x14ac:dyDescent="0.25">
      <c r="B37" s="177"/>
      <c r="C37" t="s">
        <v>339</v>
      </c>
      <c r="D37" s="148">
        <v>0.1</v>
      </c>
      <c r="E37" s="148">
        <v>0.36699999999999999</v>
      </c>
      <c r="F37" s="148">
        <v>0.36699999999999999</v>
      </c>
      <c r="G37" s="148">
        <v>0.13300000000000001</v>
      </c>
      <c r="H37" s="148">
        <v>3.3000000000000002E-2</v>
      </c>
      <c r="K37" s="206"/>
      <c r="L37" s="209"/>
      <c r="M37" s="209"/>
    </row>
    <row r="38" spans="2:13" x14ac:dyDescent="0.25">
      <c r="B38" s="177"/>
      <c r="C38" t="s">
        <v>344</v>
      </c>
      <c r="D38" s="148">
        <v>9.2999999999999999E-2</v>
      </c>
      <c r="E38" s="148">
        <v>0.39500000000000002</v>
      </c>
      <c r="F38" s="148">
        <v>0.39500000000000002</v>
      </c>
      <c r="G38" s="148">
        <v>9.2999999999999999E-2</v>
      </c>
      <c r="H38" s="148">
        <v>2.3E-2</v>
      </c>
      <c r="K38" s="206"/>
      <c r="L38" s="209"/>
      <c r="M38" s="209"/>
    </row>
    <row r="39" spans="2:13" ht="13.8" thickBot="1" x14ac:dyDescent="0.3">
      <c r="B39" s="178"/>
      <c r="C39" s="131" t="s">
        <v>349</v>
      </c>
      <c r="D39" s="151">
        <v>0.23400000000000001</v>
      </c>
      <c r="E39" s="151">
        <v>0.56999999999999995</v>
      </c>
      <c r="F39" s="151">
        <v>0.17799999999999999</v>
      </c>
      <c r="G39" s="151">
        <v>8.9999999999999993E-3</v>
      </c>
      <c r="H39" s="151">
        <v>8.9999999999999993E-3</v>
      </c>
      <c r="K39" s="206"/>
      <c r="L39" s="209"/>
      <c r="M39" s="209"/>
    </row>
    <row r="40" spans="2:13" x14ac:dyDescent="0.25">
      <c r="B40" s="183" t="s">
        <v>721</v>
      </c>
      <c r="C40" t="s">
        <v>20</v>
      </c>
      <c r="D40" s="148">
        <v>0.1</v>
      </c>
      <c r="E40" s="148">
        <v>0.5</v>
      </c>
      <c r="F40" s="148">
        <v>0.4</v>
      </c>
      <c r="G40" s="148">
        <v>0</v>
      </c>
      <c r="H40" s="148">
        <v>0</v>
      </c>
      <c r="K40" s="206"/>
      <c r="L40" s="209"/>
      <c r="M40" s="209"/>
    </row>
    <row r="41" spans="2:13" x14ac:dyDescent="0.25">
      <c r="B41" s="180"/>
      <c r="C41" t="s">
        <v>21</v>
      </c>
      <c r="D41" s="148">
        <v>0</v>
      </c>
      <c r="E41" s="148">
        <v>0.125</v>
      </c>
      <c r="F41" s="148">
        <v>0.28599999999999998</v>
      </c>
      <c r="G41" s="148">
        <v>0.42899999999999999</v>
      </c>
      <c r="H41" s="148">
        <v>0.161</v>
      </c>
      <c r="K41" s="206"/>
      <c r="L41" s="209"/>
      <c r="M41" s="209"/>
    </row>
    <row r="42" spans="2:13" x14ac:dyDescent="0.25">
      <c r="B42" s="180"/>
      <c r="C42" t="s">
        <v>22</v>
      </c>
      <c r="D42" s="148">
        <v>0</v>
      </c>
      <c r="E42" s="148">
        <v>0.5</v>
      </c>
      <c r="F42" s="148">
        <v>0.28599999999999998</v>
      </c>
      <c r="G42" s="148">
        <v>0.214</v>
      </c>
      <c r="H42" s="148">
        <v>0</v>
      </c>
      <c r="K42" s="206"/>
      <c r="L42" s="209"/>
      <c r="M42" s="209"/>
    </row>
    <row r="43" spans="2:13" x14ac:dyDescent="0.25">
      <c r="B43" s="180"/>
      <c r="C43" t="s">
        <v>23</v>
      </c>
      <c r="D43" s="148">
        <v>0.184</v>
      </c>
      <c r="E43" s="148">
        <v>0.44700000000000001</v>
      </c>
      <c r="F43" s="148">
        <v>0.26300000000000001</v>
      </c>
      <c r="G43" s="148">
        <v>7.9000000000000001E-2</v>
      </c>
      <c r="H43" s="148">
        <v>2.5999999999999999E-2</v>
      </c>
      <c r="K43" s="206"/>
      <c r="L43" s="209"/>
      <c r="M43" s="209"/>
    </row>
    <row r="44" spans="2:13" x14ac:dyDescent="0.25">
      <c r="B44" s="180"/>
      <c r="C44" t="s">
        <v>24</v>
      </c>
      <c r="D44" s="148">
        <v>0</v>
      </c>
      <c r="E44" s="148">
        <v>0.41199999999999998</v>
      </c>
      <c r="F44" s="148">
        <v>0.32400000000000001</v>
      </c>
      <c r="G44" s="148">
        <v>0.20599999999999999</v>
      </c>
      <c r="H44" s="148">
        <v>5.8999999999999997E-2</v>
      </c>
      <c r="K44" s="206"/>
      <c r="L44" s="209"/>
      <c r="M44" s="209"/>
    </row>
    <row r="45" spans="2:13" ht="13.8" thickBot="1" x14ac:dyDescent="0.3">
      <c r="B45" s="181"/>
      <c r="C45" t="s">
        <v>25</v>
      </c>
      <c r="D45" s="148">
        <v>0</v>
      </c>
      <c r="E45" s="148">
        <v>0.17199999999999999</v>
      </c>
      <c r="F45" s="148">
        <v>0.48299999999999998</v>
      </c>
      <c r="G45" s="148">
        <v>0.17199999999999999</v>
      </c>
      <c r="H45" s="148">
        <v>0.17199999999999999</v>
      </c>
      <c r="K45" s="206"/>
      <c r="L45" s="209"/>
      <c r="M45" s="209"/>
    </row>
    <row r="46" spans="2:13" x14ac:dyDescent="0.25">
      <c r="B46" s="182" t="s">
        <v>730</v>
      </c>
      <c r="C46" s="34" t="s">
        <v>26</v>
      </c>
      <c r="D46" s="150">
        <v>0</v>
      </c>
      <c r="E46" s="150">
        <v>0.182</v>
      </c>
      <c r="F46" s="150">
        <v>0.45500000000000002</v>
      </c>
      <c r="G46" s="150">
        <v>0.36399999999999999</v>
      </c>
      <c r="H46" s="150">
        <v>0</v>
      </c>
      <c r="K46" s="206"/>
      <c r="L46" s="209"/>
      <c r="M46" s="209"/>
    </row>
    <row r="47" spans="2:13" x14ac:dyDescent="0.25">
      <c r="B47" s="177"/>
      <c r="C47" t="s">
        <v>27</v>
      </c>
      <c r="D47" s="148">
        <v>0.216</v>
      </c>
      <c r="E47" s="148">
        <v>0.59499999999999997</v>
      </c>
      <c r="F47" s="148">
        <v>0.189</v>
      </c>
      <c r="G47" s="148">
        <v>0</v>
      </c>
      <c r="H47" s="148">
        <v>0</v>
      </c>
      <c r="K47" s="206"/>
      <c r="L47" s="209"/>
      <c r="M47" s="209"/>
    </row>
    <row r="48" spans="2:13" x14ac:dyDescent="0.25">
      <c r="B48" s="177"/>
      <c r="C48" t="s">
        <v>28</v>
      </c>
      <c r="D48" s="148">
        <v>0.17599999999999999</v>
      </c>
      <c r="E48" s="148">
        <v>0.55900000000000005</v>
      </c>
      <c r="F48" s="148">
        <v>0.23499999999999999</v>
      </c>
      <c r="G48" s="148">
        <v>2.9000000000000001E-2</v>
      </c>
      <c r="H48" s="148">
        <v>0</v>
      </c>
      <c r="K48" s="206"/>
      <c r="L48" s="209"/>
      <c r="M48" s="209"/>
    </row>
    <row r="49" spans="2:13" x14ac:dyDescent="0.25">
      <c r="B49" s="177"/>
      <c r="C49" t="s">
        <v>29</v>
      </c>
      <c r="D49" s="148">
        <v>7.4999999999999997E-2</v>
      </c>
      <c r="E49" s="148">
        <v>0.1</v>
      </c>
      <c r="F49" s="148">
        <v>0.35</v>
      </c>
      <c r="G49" s="148">
        <v>0.4</v>
      </c>
      <c r="H49" s="148">
        <v>7.4999999999999997E-2</v>
      </c>
      <c r="K49" s="206"/>
      <c r="L49" s="209"/>
      <c r="M49" s="209"/>
    </row>
    <row r="50" spans="2:13" x14ac:dyDescent="0.25">
      <c r="B50" s="177"/>
      <c r="C50" t="s">
        <v>30</v>
      </c>
      <c r="D50" s="148">
        <v>0.33300000000000002</v>
      </c>
      <c r="E50" s="148">
        <v>0.58299999999999996</v>
      </c>
      <c r="F50" s="148">
        <v>8.3000000000000004E-2</v>
      </c>
      <c r="G50" s="148">
        <v>0</v>
      </c>
      <c r="H50" s="148">
        <v>0</v>
      </c>
      <c r="K50" s="206"/>
      <c r="L50" s="209"/>
      <c r="M50" s="209"/>
    </row>
    <row r="51" spans="2:13" x14ac:dyDescent="0.25">
      <c r="B51" s="177"/>
      <c r="C51" t="s">
        <v>31</v>
      </c>
      <c r="D51" s="148">
        <v>0.14299999999999999</v>
      </c>
      <c r="E51" s="148">
        <v>0.42899999999999999</v>
      </c>
      <c r="F51" s="148">
        <v>0.35699999999999998</v>
      </c>
      <c r="G51" s="148">
        <v>7.0999999999999994E-2</v>
      </c>
      <c r="H51" s="148">
        <v>0</v>
      </c>
      <c r="K51" s="206"/>
      <c r="L51" s="209"/>
      <c r="M51" s="209"/>
    </row>
    <row r="52" spans="2:13" x14ac:dyDescent="0.25">
      <c r="B52" s="177"/>
      <c r="C52" t="s">
        <v>32</v>
      </c>
      <c r="D52" s="148">
        <v>0.125</v>
      </c>
      <c r="E52" s="148">
        <v>0.60399999999999998</v>
      </c>
      <c r="F52" s="148">
        <v>0.25</v>
      </c>
      <c r="G52" s="148">
        <v>2.1000000000000001E-2</v>
      </c>
      <c r="H52" s="148">
        <v>0</v>
      </c>
      <c r="K52" s="206"/>
      <c r="L52" s="209"/>
      <c r="M52" s="209"/>
    </row>
    <row r="53" spans="2:13" x14ac:dyDescent="0.25">
      <c r="B53" s="177"/>
      <c r="C53" t="s">
        <v>33</v>
      </c>
      <c r="D53" s="148">
        <v>3.7999999999999999E-2</v>
      </c>
      <c r="E53" s="148">
        <v>0.5</v>
      </c>
      <c r="F53" s="148">
        <v>0.308</v>
      </c>
      <c r="G53" s="148">
        <v>0.154</v>
      </c>
      <c r="H53" s="148">
        <v>0</v>
      </c>
      <c r="K53" s="206"/>
      <c r="L53" s="209"/>
      <c r="M53" s="209"/>
    </row>
    <row r="54" spans="2:13" x14ac:dyDescent="0.25">
      <c r="B54" s="177"/>
      <c r="C54" t="s">
        <v>34</v>
      </c>
      <c r="D54" s="148">
        <v>8.3000000000000004E-2</v>
      </c>
      <c r="E54" s="148">
        <v>0.45800000000000002</v>
      </c>
      <c r="F54" s="148">
        <v>0.45800000000000002</v>
      </c>
      <c r="G54" s="148">
        <v>0</v>
      </c>
      <c r="H54" s="148">
        <v>0</v>
      </c>
      <c r="K54" s="206"/>
      <c r="L54" s="209"/>
      <c r="M54" s="209"/>
    </row>
    <row r="55" spans="2:13" x14ac:dyDescent="0.25">
      <c r="B55" s="177"/>
      <c r="C55" t="s">
        <v>35</v>
      </c>
      <c r="D55" s="148">
        <v>0.13300000000000001</v>
      </c>
      <c r="E55" s="148">
        <v>0.26700000000000002</v>
      </c>
      <c r="F55" s="148">
        <v>0.53300000000000003</v>
      </c>
      <c r="G55" s="148">
        <v>6.7000000000000004E-2</v>
      </c>
      <c r="H55" s="148">
        <v>0</v>
      </c>
      <c r="K55" s="206"/>
      <c r="L55" s="209"/>
      <c r="M55" s="209"/>
    </row>
    <row r="56" spans="2:13" x14ac:dyDescent="0.25">
      <c r="B56" s="177"/>
      <c r="C56" t="s">
        <v>36</v>
      </c>
      <c r="D56" s="148">
        <v>0.125</v>
      </c>
      <c r="E56" s="148">
        <v>0.625</v>
      </c>
      <c r="F56" s="148">
        <v>0.25</v>
      </c>
      <c r="G56" s="148">
        <v>0</v>
      </c>
      <c r="H56" s="148">
        <v>0</v>
      </c>
      <c r="K56" s="206"/>
      <c r="L56" s="209"/>
      <c r="M56" s="209"/>
    </row>
    <row r="57" spans="2:13" x14ac:dyDescent="0.25">
      <c r="B57" s="177"/>
      <c r="C57" t="s">
        <v>37</v>
      </c>
      <c r="D57" s="148">
        <v>0.182</v>
      </c>
      <c r="E57" s="148">
        <v>0.36399999999999999</v>
      </c>
      <c r="F57" s="148">
        <v>0.182</v>
      </c>
      <c r="G57" s="148">
        <v>0.182</v>
      </c>
      <c r="H57" s="148">
        <v>9.0999999999999998E-2</v>
      </c>
      <c r="K57" s="206"/>
      <c r="L57" s="209"/>
      <c r="M57" s="209"/>
    </row>
    <row r="58" spans="2:13" x14ac:dyDescent="0.25">
      <c r="B58" s="177"/>
      <c r="C58" t="s">
        <v>38</v>
      </c>
      <c r="D58" s="148">
        <v>0.111</v>
      </c>
      <c r="E58" s="148">
        <v>0.47199999999999998</v>
      </c>
      <c r="F58" s="148">
        <v>0.33300000000000002</v>
      </c>
      <c r="G58" s="148">
        <v>5.6000000000000001E-2</v>
      </c>
      <c r="H58" s="148">
        <v>2.8000000000000001E-2</v>
      </c>
      <c r="K58" s="206"/>
      <c r="L58" s="209"/>
      <c r="M58" s="209"/>
    </row>
    <row r="59" spans="2:13" x14ac:dyDescent="0.25">
      <c r="B59" s="177"/>
      <c r="C59" t="s">
        <v>39</v>
      </c>
      <c r="D59" s="148">
        <v>5.2999999999999999E-2</v>
      </c>
      <c r="E59" s="148">
        <v>0.42099999999999999</v>
      </c>
      <c r="F59" s="148">
        <v>0.36799999999999999</v>
      </c>
      <c r="G59" s="148">
        <v>0.105</v>
      </c>
      <c r="H59" s="148">
        <v>5.2999999999999999E-2</v>
      </c>
      <c r="K59" s="206"/>
      <c r="L59" s="209"/>
      <c r="M59" s="209"/>
    </row>
    <row r="60" spans="2:13" x14ac:dyDescent="0.25">
      <c r="B60" s="177"/>
      <c r="C60" t="s">
        <v>40</v>
      </c>
      <c r="D60" s="148">
        <v>0.14699999999999999</v>
      </c>
      <c r="E60" s="148">
        <v>0.52900000000000003</v>
      </c>
      <c r="F60" s="148">
        <v>0.26500000000000001</v>
      </c>
      <c r="G60" s="148">
        <v>5.8999999999999997E-2</v>
      </c>
      <c r="H60" s="148">
        <v>0</v>
      </c>
      <c r="K60" s="206"/>
      <c r="L60" s="209"/>
      <c r="M60" s="209"/>
    </row>
    <row r="61" spans="2:13" x14ac:dyDescent="0.25">
      <c r="B61" s="177"/>
      <c r="C61" t="s">
        <v>41</v>
      </c>
      <c r="D61" s="148">
        <v>0.11799999999999999</v>
      </c>
      <c r="E61" s="148">
        <v>0.35299999999999998</v>
      </c>
      <c r="F61" s="148">
        <v>0.41199999999999998</v>
      </c>
      <c r="G61" s="148">
        <v>5.8999999999999997E-2</v>
      </c>
      <c r="H61" s="148">
        <v>5.8999999999999997E-2</v>
      </c>
      <c r="K61" s="206"/>
      <c r="L61" s="209"/>
      <c r="M61" s="209"/>
    </row>
    <row r="62" spans="2:13" x14ac:dyDescent="0.25">
      <c r="B62" s="177"/>
      <c r="C62" t="s">
        <v>42</v>
      </c>
      <c r="D62" s="148">
        <v>8.3000000000000004E-2</v>
      </c>
      <c r="E62" s="148">
        <v>0.58299999999999996</v>
      </c>
      <c r="F62" s="148">
        <v>0.25</v>
      </c>
      <c r="G62" s="148">
        <v>8.3000000000000004E-2</v>
      </c>
      <c r="H62" s="148">
        <v>0</v>
      </c>
      <c r="K62" s="206"/>
      <c r="L62" s="209"/>
      <c r="M62" s="209"/>
    </row>
    <row r="63" spans="2:13" x14ac:dyDescent="0.25">
      <c r="B63" s="177"/>
      <c r="C63" t="s">
        <v>43</v>
      </c>
      <c r="D63" s="148">
        <v>6.3E-2</v>
      </c>
      <c r="E63" s="148">
        <v>0.375</v>
      </c>
      <c r="F63" s="148">
        <v>0.5</v>
      </c>
      <c r="G63" s="148">
        <v>0</v>
      </c>
      <c r="H63" s="148">
        <v>6.3E-2</v>
      </c>
      <c r="K63" s="206"/>
      <c r="L63" s="209"/>
      <c r="M63" s="209"/>
    </row>
    <row r="64" spans="2:13" x14ac:dyDescent="0.25">
      <c r="B64" s="177"/>
      <c r="C64" t="s">
        <v>44</v>
      </c>
      <c r="D64" s="148">
        <v>1.9E-2</v>
      </c>
      <c r="E64" s="148">
        <v>0.308</v>
      </c>
      <c r="F64" s="148">
        <v>0.38500000000000001</v>
      </c>
      <c r="G64" s="148">
        <v>0.26900000000000002</v>
      </c>
      <c r="H64" s="148">
        <v>1.9E-2</v>
      </c>
      <c r="K64" s="206"/>
      <c r="L64" s="209"/>
      <c r="M64" s="209"/>
    </row>
    <row r="65" spans="2:13" x14ac:dyDescent="0.25">
      <c r="B65" s="177"/>
      <c r="C65" t="s">
        <v>45</v>
      </c>
      <c r="D65" s="148">
        <v>0.111</v>
      </c>
      <c r="E65" s="148">
        <v>0.38900000000000001</v>
      </c>
      <c r="F65" s="148">
        <v>0.44400000000000001</v>
      </c>
      <c r="G65" s="148">
        <v>5.6000000000000001E-2</v>
      </c>
      <c r="H65" s="148">
        <v>0</v>
      </c>
      <c r="K65" s="206"/>
      <c r="L65" s="209"/>
      <c r="M65" s="209"/>
    </row>
    <row r="66" spans="2:13" ht="12.75" customHeight="1" x14ac:dyDescent="0.25">
      <c r="B66" s="177"/>
      <c r="C66" t="s">
        <v>46</v>
      </c>
      <c r="D66" s="148">
        <v>5.8999999999999997E-2</v>
      </c>
      <c r="E66" s="148">
        <v>0.55900000000000005</v>
      </c>
      <c r="F66" s="148">
        <v>0.35299999999999998</v>
      </c>
      <c r="G66" s="148">
        <v>2.9000000000000001E-2</v>
      </c>
      <c r="H66" s="148">
        <v>0</v>
      </c>
      <c r="K66" s="206"/>
      <c r="L66" s="209"/>
      <c r="M66" s="209"/>
    </row>
    <row r="67" spans="2:13" ht="13.8" thickBot="1" x14ac:dyDescent="0.3">
      <c r="B67" s="178"/>
      <c r="C67" s="131" t="s">
        <v>47</v>
      </c>
      <c r="D67" s="151">
        <v>0</v>
      </c>
      <c r="E67" s="151">
        <v>0.219</v>
      </c>
      <c r="F67" s="151">
        <v>0.28100000000000003</v>
      </c>
      <c r="G67" s="151">
        <v>0.188</v>
      </c>
      <c r="H67" s="151">
        <v>0.313</v>
      </c>
      <c r="K67" s="206"/>
      <c r="L67" s="209"/>
      <c r="M67" s="209"/>
    </row>
    <row r="68" spans="2:13" x14ac:dyDescent="0.25">
      <c r="B68" s="183" t="s">
        <v>422</v>
      </c>
      <c r="C68" t="s">
        <v>48</v>
      </c>
      <c r="D68" s="148">
        <v>0</v>
      </c>
      <c r="E68" s="148">
        <v>0.29199999999999998</v>
      </c>
      <c r="F68" s="148">
        <v>0.375</v>
      </c>
      <c r="G68" s="148">
        <v>0.25</v>
      </c>
      <c r="H68" s="148">
        <v>8.3000000000000004E-2</v>
      </c>
      <c r="K68" s="206"/>
      <c r="L68" s="209"/>
      <c r="M68" s="209"/>
    </row>
    <row r="69" spans="2:13" x14ac:dyDescent="0.25">
      <c r="B69" s="180"/>
      <c r="C69" t="s">
        <v>49</v>
      </c>
      <c r="D69" s="148">
        <v>0</v>
      </c>
      <c r="E69" s="148">
        <v>4.8000000000000001E-2</v>
      </c>
      <c r="F69" s="148">
        <v>0.28599999999999998</v>
      </c>
      <c r="G69" s="148">
        <v>0.42899999999999999</v>
      </c>
      <c r="H69" s="148">
        <v>0.23799999999999999</v>
      </c>
      <c r="K69" s="206"/>
      <c r="L69" s="209"/>
      <c r="M69" s="209"/>
    </row>
    <row r="70" spans="2:13" x14ac:dyDescent="0.25">
      <c r="B70" s="180"/>
      <c r="C70" t="s">
        <v>50</v>
      </c>
      <c r="D70" s="148">
        <v>4.8000000000000001E-2</v>
      </c>
      <c r="E70" s="148">
        <v>0.28599999999999998</v>
      </c>
      <c r="F70" s="148">
        <v>0.42899999999999999</v>
      </c>
      <c r="G70" s="148">
        <v>0.14299999999999999</v>
      </c>
      <c r="H70" s="148">
        <v>9.5000000000000001E-2</v>
      </c>
      <c r="K70" s="206"/>
      <c r="L70" s="209"/>
      <c r="M70" s="209"/>
    </row>
    <row r="71" spans="2:13" x14ac:dyDescent="0.25">
      <c r="B71" s="180"/>
      <c r="C71" t="s">
        <v>51</v>
      </c>
      <c r="D71" s="148">
        <v>5.2999999999999999E-2</v>
      </c>
      <c r="E71" s="148">
        <v>5.2999999999999999E-2</v>
      </c>
      <c r="F71" s="148">
        <v>0.52600000000000002</v>
      </c>
      <c r="G71" s="148">
        <v>0.316</v>
      </c>
      <c r="H71" s="148">
        <v>5.2999999999999999E-2</v>
      </c>
      <c r="K71" s="206"/>
      <c r="L71" s="209"/>
      <c r="M71" s="209"/>
    </row>
    <row r="72" spans="2:13" x14ac:dyDescent="0.25">
      <c r="B72" s="180"/>
      <c r="C72" t="s">
        <v>52</v>
      </c>
      <c r="D72" s="148">
        <v>0</v>
      </c>
      <c r="E72" s="148">
        <v>0.14299999999999999</v>
      </c>
      <c r="F72" s="148">
        <v>0.42899999999999999</v>
      </c>
      <c r="G72" s="148">
        <v>0.34300000000000003</v>
      </c>
      <c r="H72" s="148">
        <v>8.5999999999999993E-2</v>
      </c>
      <c r="K72" s="206"/>
      <c r="L72" s="209"/>
      <c r="M72" s="209"/>
    </row>
    <row r="73" spans="2:13" x14ac:dyDescent="0.25">
      <c r="B73" s="180"/>
      <c r="C73" t="s">
        <v>53</v>
      </c>
      <c r="D73" s="148">
        <v>0</v>
      </c>
      <c r="E73" s="148">
        <v>0.26700000000000002</v>
      </c>
      <c r="F73" s="148">
        <v>0.33300000000000002</v>
      </c>
      <c r="G73" s="148">
        <v>0.33300000000000002</v>
      </c>
      <c r="H73" s="148">
        <v>6.7000000000000004E-2</v>
      </c>
      <c r="K73" s="206"/>
      <c r="L73" s="209"/>
      <c r="M73" s="209"/>
    </row>
    <row r="74" spans="2:13" x14ac:dyDescent="0.25">
      <c r="B74" s="180"/>
      <c r="C74" t="s">
        <v>54</v>
      </c>
      <c r="D74" s="148">
        <v>0</v>
      </c>
      <c r="E74" s="148">
        <v>0.217</v>
      </c>
      <c r="F74" s="148">
        <v>0.34799999999999998</v>
      </c>
      <c r="G74" s="148">
        <v>0.34799999999999998</v>
      </c>
      <c r="H74" s="148">
        <v>8.6999999999999994E-2</v>
      </c>
      <c r="K74" s="206"/>
      <c r="L74" s="209"/>
      <c r="M74" s="209"/>
    </row>
    <row r="75" spans="2:13" x14ac:dyDescent="0.25">
      <c r="B75" s="180"/>
      <c r="C75" t="s">
        <v>55</v>
      </c>
      <c r="D75" s="148">
        <v>0.129</v>
      </c>
      <c r="E75" s="148">
        <v>0.38700000000000001</v>
      </c>
      <c r="F75" s="148">
        <v>0.35499999999999998</v>
      </c>
      <c r="G75" s="148">
        <v>6.5000000000000002E-2</v>
      </c>
      <c r="H75" s="148">
        <v>6.5000000000000002E-2</v>
      </c>
      <c r="K75" s="206"/>
      <c r="L75" s="209"/>
      <c r="M75" s="209"/>
    </row>
    <row r="76" spans="2:13" x14ac:dyDescent="0.25">
      <c r="B76" s="180"/>
      <c r="C76" t="s">
        <v>56</v>
      </c>
      <c r="D76" s="148">
        <v>0.125</v>
      </c>
      <c r="E76" s="148">
        <v>0.3</v>
      </c>
      <c r="F76" s="148">
        <v>0.375</v>
      </c>
      <c r="G76" s="148">
        <v>0.17499999999999999</v>
      </c>
      <c r="H76" s="148">
        <v>2.5000000000000001E-2</v>
      </c>
      <c r="K76" s="206"/>
      <c r="L76" s="209"/>
      <c r="M76" s="209"/>
    </row>
    <row r="77" spans="2:13" ht="13.8" thickBot="1" x14ac:dyDescent="0.3">
      <c r="B77" s="181"/>
      <c r="C77" t="s">
        <v>57</v>
      </c>
      <c r="D77" s="148">
        <v>2.5999999999999999E-2</v>
      </c>
      <c r="E77" s="148">
        <v>0.28199999999999997</v>
      </c>
      <c r="F77" s="148">
        <v>0.308</v>
      </c>
      <c r="G77" s="148">
        <v>0.25600000000000001</v>
      </c>
      <c r="H77" s="148">
        <v>0.128</v>
      </c>
      <c r="K77" s="206"/>
      <c r="L77" s="209"/>
      <c r="M77" s="209"/>
    </row>
    <row r="78" spans="2:13" x14ac:dyDescent="0.25">
      <c r="B78" s="182" t="s">
        <v>1020</v>
      </c>
      <c r="C78" s="34" t="s">
        <v>58</v>
      </c>
      <c r="D78" s="150">
        <v>2.5999999999999999E-2</v>
      </c>
      <c r="E78" s="150">
        <v>0.17899999999999999</v>
      </c>
      <c r="F78" s="150">
        <v>0.25600000000000001</v>
      </c>
      <c r="G78" s="150">
        <v>0.38500000000000001</v>
      </c>
      <c r="H78" s="150">
        <v>0.154</v>
      </c>
      <c r="K78" s="206"/>
      <c r="L78" s="209"/>
      <c r="M78" s="209"/>
    </row>
    <row r="79" spans="2:13" x14ac:dyDescent="0.25">
      <c r="B79" s="184" t="s">
        <v>1021</v>
      </c>
      <c r="C79" t="s">
        <v>59</v>
      </c>
      <c r="D79" s="148">
        <v>6.9000000000000006E-2</v>
      </c>
      <c r="E79" s="148">
        <v>0.43099999999999999</v>
      </c>
      <c r="F79" s="148">
        <v>0.34499999999999997</v>
      </c>
      <c r="G79" s="148">
        <v>0.155</v>
      </c>
      <c r="H79" s="148">
        <v>0</v>
      </c>
      <c r="K79" s="206"/>
      <c r="L79" s="209"/>
      <c r="M79" s="209"/>
    </row>
    <row r="80" spans="2:13" x14ac:dyDescent="0.25">
      <c r="B80" s="177"/>
      <c r="C80" t="s">
        <v>60</v>
      </c>
      <c r="D80" s="148">
        <v>0.19800000000000001</v>
      </c>
      <c r="E80" s="148">
        <v>0.58399999999999996</v>
      </c>
      <c r="F80" s="148">
        <v>0.188</v>
      </c>
      <c r="G80" s="148">
        <v>0.03</v>
      </c>
      <c r="H80" s="148">
        <v>0</v>
      </c>
      <c r="K80" s="206"/>
      <c r="L80" s="209"/>
      <c r="M80" s="209"/>
    </row>
    <row r="81" spans="2:13" x14ac:dyDescent="0.25">
      <c r="B81" s="177"/>
      <c r="C81" t="s">
        <v>61</v>
      </c>
      <c r="D81" s="148">
        <v>1.7000000000000001E-2</v>
      </c>
      <c r="E81" s="148">
        <v>0.3</v>
      </c>
      <c r="F81" s="148">
        <v>0.46700000000000003</v>
      </c>
      <c r="G81" s="148">
        <v>0.11700000000000001</v>
      </c>
      <c r="H81" s="148">
        <v>0.1</v>
      </c>
      <c r="K81" s="206"/>
      <c r="L81" s="209"/>
      <c r="M81" s="209"/>
    </row>
    <row r="82" spans="2:13" x14ac:dyDescent="0.25">
      <c r="B82" s="177"/>
      <c r="C82" t="s">
        <v>62</v>
      </c>
      <c r="D82" s="148">
        <v>7.3999999999999996E-2</v>
      </c>
      <c r="E82" s="148">
        <v>0.48099999999999998</v>
      </c>
      <c r="F82" s="148">
        <v>0.33300000000000002</v>
      </c>
      <c r="G82" s="148">
        <v>0.111</v>
      </c>
      <c r="H82" s="148">
        <v>0</v>
      </c>
      <c r="K82" s="206"/>
      <c r="L82" s="209"/>
      <c r="M82" s="209"/>
    </row>
    <row r="83" spans="2:13" x14ac:dyDescent="0.25">
      <c r="B83" s="177"/>
      <c r="C83" t="s">
        <v>63</v>
      </c>
      <c r="D83" s="148">
        <v>3.5999999999999997E-2</v>
      </c>
      <c r="E83" s="148">
        <v>0.182</v>
      </c>
      <c r="F83" s="148">
        <v>0.2</v>
      </c>
      <c r="G83" s="148">
        <v>0.34499999999999997</v>
      </c>
      <c r="H83" s="148">
        <v>0.23599999999999999</v>
      </c>
      <c r="K83" s="206"/>
      <c r="L83" s="209"/>
      <c r="M83" s="209"/>
    </row>
    <row r="84" spans="2:13" x14ac:dyDescent="0.25">
      <c r="B84" s="177"/>
      <c r="C84" t="s">
        <v>64</v>
      </c>
      <c r="D84" s="148">
        <v>0.154</v>
      </c>
      <c r="E84" s="148">
        <v>0.308</v>
      </c>
      <c r="F84" s="148">
        <v>0.38500000000000001</v>
      </c>
      <c r="G84" s="148">
        <v>0.154</v>
      </c>
      <c r="H84" s="148">
        <v>0</v>
      </c>
      <c r="K84" s="206"/>
      <c r="L84" s="209"/>
      <c r="M84" s="209"/>
    </row>
    <row r="85" spans="2:13" x14ac:dyDescent="0.25">
      <c r="B85" s="177"/>
      <c r="C85" t="s">
        <v>65</v>
      </c>
      <c r="D85" s="148">
        <v>6.3E-2</v>
      </c>
      <c r="E85" s="148">
        <v>0.25</v>
      </c>
      <c r="F85" s="148">
        <v>0.375</v>
      </c>
      <c r="G85" s="148">
        <v>0.313</v>
      </c>
      <c r="H85" s="148">
        <v>0</v>
      </c>
      <c r="K85" s="206"/>
      <c r="L85" s="209"/>
      <c r="M85" s="209"/>
    </row>
    <row r="86" spans="2:13" x14ac:dyDescent="0.25">
      <c r="B86" s="177"/>
      <c r="C86" t="s">
        <v>66</v>
      </c>
      <c r="D86" s="148">
        <v>9.0999999999999998E-2</v>
      </c>
      <c r="E86" s="148">
        <v>0.5</v>
      </c>
      <c r="F86" s="148">
        <v>0.318</v>
      </c>
      <c r="G86" s="148">
        <v>4.4999999999999998E-2</v>
      </c>
      <c r="H86" s="148">
        <v>4.4999999999999998E-2</v>
      </c>
      <c r="K86" s="206"/>
      <c r="L86" s="209"/>
      <c r="M86" s="209"/>
    </row>
    <row r="87" spans="2:13" x14ac:dyDescent="0.25">
      <c r="B87" s="177"/>
      <c r="C87" t="s">
        <v>67</v>
      </c>
      <c r="D87" s="148">
        <v>0.11799999999999999</v>
      </c>
      <c r="E87" s="148">
        <v>0.35299999999999998</v>
      </c>
      <c r="F87" s="148">
        <v>0.29399999999999998</v>
      </c>
      <c r="G87" s="148">
        <v>0.17599999999999999</v>
      </c>
      <c r="H87" s="148">
        <v>5.8999999999999997E-2</v>
      </c>
      <c r="K87" s="206"/>
      <c r="L87" s="209"/>
      <c r="M87" s="209"/>
    </row>
    <row r="88" spans="2:13" x14ac:dyDescent="0.25">
      <c r="B88" s="177"/>
      <c r="C88" t="s">
        <v>68</v>
      </c>
      <c r="D88" s="148">
        <v>0.127</v>
      </c>
      <c r="E88" s="148">
        <v>0.48399999999999999</v>
      </c>
      <c r="F88" s="148">
        <v>0.33300000000000002</v>
      </c>
      <c r="G88" s="148">
        <v>5.6000000000000001E-2</v>
      </c>
      <c r="H88" s="148">
        <v>0</v>
      </c>
      <c r="K88" s="206"/>
      <c r="L88" s="209"/>
      <c r="M88" s="209"/>
    </row>
    <row r="89" spans="2:13" x14ac:dyDescent="0.25">
      <c r="B89" s="177"/>
      <c r="C89" t="s">
        <v>69</v>
      </c>
      <c r="D89" s="148">
        <v>0.23499999999999999</v>
      </c>
      <c r="E89" s="148">
        <v>0.41199999999999998</v>
      </c>
      <c r="F89" s="148">
        <v>0.29399999999999998</v>
      </c>
      <c r="G89" s="148">
        <v>5.8999999999999997E-2</v>
      </c>
      <c r="H89" s="148">
        <v>0</v>
      </c>
      <c r="K89" s="206"/>
      <c r="L89" s="209"/>
      <c r="M89" s="209"/>
    </row>
    <row r="90" spans="2:13" x14ac:dyDescent="0.25">
      <c r="B90" s="177"/>
      <c r="C90" t="s">
        <v>70</v>
      </c>
      <c r="D90" s="148">
        <v>0.182</v>
      </c>
      <c r="E90" s="148">
        <v>0.45500000000000002</v>
      </c>
      <c r="F90" s="148">
        <v>0.318</v>
      </c>
      <c r="G90" s="148">
        <v>4.4999999999999998E-2</v>
      </c>
      <c r="H90" s="148">
        <v>0</v>
      </c>
      <c r="K90" s="206"/>
      <c r="L90" s="209"/>
      <c r="M90" s="209"/>
    </row>
    <row r="91" spans="2:13" x14ac:dyDescent="0.25">
      <c r="B91" s="177"/>
      <c r="C91" t="s">
        <v>71</v>
      </c>
      <c r="D91" s="148">
        <v>6.3E-2</v>
      </c>
      <c r="E91" s="148">
        <v>0.432</v>
      </c>
      <c r="F91" s="148">
        <v>0.34200000000000003</v>
      </c>
      <c r="G91" s="148">
        <v>0.126</v>
      </c>
      <c r="H91" s="148">
        <v>3.5999999999999997E-2</v>
      </c>
      <c r="K91" s="206"/>
      <c r="L91" s="209"/>
      <c r="M91" s="209"/>
    </row>
    <row r="92" spans="2:13" x14ac:dyDescent="0.25">
      <c r="B92" s="177"/>
      <c r="C92" t="s">
        <v>72</v>
      </c>
      <c r="D92" s="148">
        <v>7.6999999999999999E-2</v>
      </c>
      <c r="E92" s="148">
        <v>0.76900000000000002</v>
      </c>
      <c r="F92" s="148">
        <v>7.6999999999999999E-2</v>
      </c>
      <c r="G92" s="148">
        <v>7.6999999999999999E-2</v>
      </c>
      <c r="H92" s="148">
        <v>0</v>
      </c>
      <c r="K92" s="206"/>
      <c r="L92" s="209"/>
      <c r="M92" s="209"/>
    </row>
    <row r="93" spans="2:13" x14ac:dyDescent="0.25">
      <c r="B93" s="177"/>
      <c r="C93" t="s">
        <v>73</v>
      </c>
      <c r="D93" s="148">
        <v>7.6999999999999999E-2</v>
      </c>
      <c r="E93" s="148">
        <v>0.38500000000000001</v>
      </c>
      <c r="F93" s="148">
        <v>0.46200000000000002</v>
      </c>
      <c r="G93" s="148">
        <v>0</v>
      </c>
      <c r="H93" s="148">
        <v>7.6999999999999999E-2</v>
      </c>
      <c r="K93" s="206"/>
      <c r="L93" s="209"/>
      <c r="M93" s="209"/>
    </row>
    <row r="94" spans="2:13" ht="13.8" thickBot="1" x14ac:dyDescent="0.3">
      <c r="B94" s="178"/>
      <c r="C94" t="s">
        <v>74</v>
      </c>
      <c r="D94" s="148">
        <v>2.3E-2</v>
      </c>
      <c r="E94" s="148">
        <v>9.0999999999999998E-2</v>
      </c>
      <c r="F94" s="148">
        <v>0.114</v>
      </c>
      <c r="G94" s="148">
        <v>0.182</v>
      </c>
      <c r="H94" s="148">
        <v>0.59099999999999997</v>
      </c>
      <c r="K94" s="206"/>
      <c r="L94" s="209"/>
      <c r="M94" s="209"/>
    </row>
    <row r="95" spans="2:13" x14ac:dyDescent="0.25">
      <c r="B95" s="183" t="s">
        <v>797</v>
      </c>
      <c r="C95" s="34" t="s">
        <v>75</v>
      </c>
      <c r="D95" s="150">
        <v>0</v>
      </c>
      <c r="E95" s="150">
        <v>0.219</v>
      </c>
      <c r="F95" s="150">
        <v>0.46899999999999997</v>
      </c>
      <c r="G95" s="150">
        <v>0.188</v>
      </c>
      <c r="H95" s="150">
        <v>0.125</v>
      </c>
      <c r="K95" s="206"/>
      <c r="L95" s="209"/>
      <c r="M95" s="209"/>
    </row>
    <row r="96" spans="2:13" x14ac:dyDescent="0.25">
      <c r="B96" s="180"/>
      <c r="C96" t="s">
        <v>76</v>
      </c>
      <c r="D96" s="148">
        <v>9.5000000000000001E-2</v>
      </c>
      <c r="E96" s="148">
        <v>0.19</v>
      </c>
      <c r="F96" s="148">
        <v>0.28599999999999998</v>
      </c>
      <c r="G96" s="148">
        <v>0.33300000000000002</v>
      </c>
      <c r="H96" s="148">
        <v>9.5000000000000001E-2</v>
      </c>
      <c r="K96" s="206"/>
      <c r="L96" s="209"/>
      <c r="M96" s="209"/>
    </row>
    <row r="97" spans="2:13" x14ac:dyDescent="0.25">
      <c r="B97" s="180"/>
      <c r="C97" t="s">
        <v>77</v>
      </c>
      <c r="D97" s="148">
        <v>4.2999999999999997E-2</v>
      </c>
      <c r="E97" s="148">
        <v>0.17399999999999999</v>
      </c>
      <c r="F97" s="148">
        <v>0.60899999999999999</v>
      </c>
      <c r="G97" s="148">
        <v>0.17399999999999999</v>
      </c>
      <c r="H97" s="148">
        <v>0</v>
      </c>
      <c r="K97" s="206"/>
      <c r="L97" s="209"/>
      <c r="M97" s="209"/>
    </row>
    <row r="98" spans="2:13" x14ac:dyDescent="0.25">
      <c r="B98" s="180"/>
      <c r="C98" t="s">
        <v>78</v>
      </c>
      <c r="D98" s="148">
        <v>0</v>
      </c>
      <c r="E98" s="148">
        <v>0.125</v>
      </c>
      <c r="F98" s="148">
        <v>0.313</v>
      </c>
      <c r="G98" s="148">
        <v>0.375</v>
      </c>
      <c r="H98" s="148">
        <v>0.188</v>
      </c>
      <c r="K98" s="206"/>
      <c r="L98" s="209"/>
      <c r="M98" s="209"/>
    </row>
    <row r="99" spans="2:13" x14ac:dyDescent="0.25">
      <c r="B99" s="180"/>
      <c r="C99" t="s">
        <v>79</v>
      </c>
      <c r="D99" s="148">
        <v>0</v>
      </c>
      <c r="E99" s="148">
        <v>0.33300000000000002</v>
      </c>
      <c r="F99" s="148">
        <v>0.6</v>
      </c>
      <c r="G99" s="148">
        <v>0</v>
      </c>
      <c r="H99" s="148">
        <v>6.7000000000000004E-2</v>
      </c>
      <c r="K99" s="206"/>
      <c r="L99" s="209"/>
      <c r="M99" s="209"/>
    </row>
    <row r="100" spans="2:13" x14ac:dyDescent="0.25">
      <c r="B100" s="180"/>
      <c r="C100" t="s">
        <v>80</v>
      </c>
      <c r="D100" s="148">
        <v>0</v>
      </c>
      <c r="E100" s="148">
        <v>0.25600000000000001</v>
      </c>
      <c r="F100" s="148">
        <v>0.46200000000000002</v>
      </c>
      <c r="G100" s="148">
        <v>0.25600000000000001</v>
      </c>
      <c r="H100" s="148">
        <v>2.5999999999999999E-2</v>
      </c>
      <c r="K100" s="206"/>
      <c r="L100" s="209"/>
      <c r="M100" s="209"/>
    </row>
    <row r="101" spans="2:13" x14ac:dyDescent="0.25">
      <c r="B101" s="180"/>
      <c r="C101" t="s">
        <v>81</v>
      </c>
      <c r="D101" s="148">
        <v>0</v>
      </c>
      <c r="E101" s="148">
        <v>0.308</v>
      </c>
      <c r="F101" s="148">
        <v>0.308</v>
      </c>
      <c r="G101" s="148">
        <v>0.308</v>
      </c>
      <c r="H101" s="148">
        <v>7.6999999999999999E-2</v>
      </c>
      <c r="K101" s="206"/>
      <c r="L101" s="209"/>
      <c r="M101" s="209"/>
    </row>
    <row r="102" spans="2:13" x14ac:dyDescent="0.25">
      <c r="B102" s="180"/>
      <c r="C102" t="s">
        <v>99</v>
      </c>
      <c r="D102" s="148">
        <v>0</v>
      </c>
      <c r="E102" s="148">
        <v>0.45500000000000002</v>
      </c>
      <c r="F102" s="148">
        <v>0.45500000000000002</v>
      </c>
      <c r="G102" s="148">
        <v>9.0999999999999998E-2</v>
      </c>
      <c r="H102" s="148">
        <v>0</v>
      </c>
      <c r="K102" s="206"/>
      <c r="L102" s="209"/>
      <c r="M102" s="209"/>
    </row>
    <row r="103" spans="2:13" x14ac:dyDescent="0.25">
      <c r="B103" s="180"/>
      <c r="C103" t="s">
        <v>82</v>
      </c>
      <c r="D103" s="148">
        <v>9.0999999999999998E-2</v>
      </c>
      <c r="E103" s="148">
        <v>0.36399999999999999</v>
      </c>
      <c r="F103" s="148">
        <v>0.45500000000000002</v>
      </c>
      <c r="G103" s="148">
        <v>9.0999999999999998E-2</v>
      </c>
      <c r="H103" s="148">
        <v>0</v>
      </c>
      <c r="K103" s="206"/>
      <c r="L103" s="209"/>
      <c r="M103" s="209"/>
    </row>
    <row r="104" spans="2:13" ht="13.8" thickBot="1" x14ac:dyDescent="0.3">
      <c r="B104" s="181"/>
      <c r="C104" t="s">
        <v>83</v>
      </c>
      <c r="D104" s="148">
        <v>5.2999999999999999E-2</v>
      </c>
      <c r="E104" s="148">
        <v>0.26300000000000001</v>
      </c>
      <c r="F104" s="148">
        <v>0.47399999999999998</v>
      </c>
      <c r="G104" s="148">
        <v>0.158</v>
      </c>
      <c r="H104" s="148">
        <v>5.2999999999999999E-2</v>
      </c>
      <c r="K104" s="206"/>
      <c r="L104" s="209"/>
      <c r="M104" s="209"/>
    </row>
    <row r="105" spans="2:13" x14ac:dyDescent="0.25">
      <c r="B105" s="182" t="s">
        <v>798</v>
      </c>
      <c r="C105" s="34" t="s">
        <v>84</v>
      </c>
      <c r="D105" s="150">
        <v>5.8999999999999997E-2</v>
      </c>
      <c r="E105" s="150">
        <v>0.29399999999999998</v>
      </c>
      <c r="F105" s="150">
        <v>0.52900000000000003</v>
      </c>
      <c r="G105" s="150">
        <v>0.11799999999999999</v>
      </c>
      <c r="H105" s="150">
        <v>0</v>
      </c>
      <c r="K105" s="206"/>
      <c r="L105" s="209"/>
      <c r="M105" s="209"/>
    </row>
    <row r="106" spans="2:13" x14ac:dyDescent="0.25">
      <c r="B106" s="177"/>
      <c r="C106" t="s">
        <v>85</v>
      </c>
      <c r="D106" s="148">
        <v>0.27500000000000002</v>
      </c>
      <c r="E106" s="148">
        <v>0.45100000000000001</v>
      </c>
      <c r="F106" s="148">
        <v>0.216</v>
      </c>
      <c r="G106" s="148">
        <v>5.8999999999999997E-2</v>
      </c>
      <c r="H106" s="148">
        <v>0</v>
      </c>
      <c r="K106" s="206"/>
      <c r="L106" s="209"/>
      <c r="M106" s="209"/>
    </row>
    <row r="107" spans="2:13" x14ac:dyDescent="0.25">
      <c r="B107" s="177"/>
      <c r="C107" t="s">
        <v>86</v>
      </c>
      <c r="D107" s="148">
        <v>0.222</v>
      </c>
      <c r="E107" s="148">
        <v>0.38900000000000001</v>
      </c>
      <c r="F107" s="148">
        <v>0.27800000000000002</v>
      </c>
      <c r="G107" s="148">
        <v>5.6000000000000001E-2</v>
      </c>
      <c r="H107" s="148">
        <v>5.6000000000000001E-2</v>
      </c>
      <c r="K107" s="206"/>
      <c r="L107" s="209"/>
      <c r="M107" s="209"/>
    </row>
    <row r="108" spans="2:13" x14ac:dyDescent="0.25">
      <c r="B108" s="177"/>
      <c r="C108" t="s">
        <v>87</v>
      </c>
      <c r="D108" s="148">
        <v>0.308</v>
      </c>
      <c r="E108" s="148">
        <v>0.46200000000000002</v>
      </c>
      <c r="F108" s="148">
        <v>0.23100000000000001</v>
      </c>
      <c r="G108" s="148">
        <v>0</v>
      </c>
      <c r="H108" s="148">
        <v>0</v>
      </c>
      <c r="K108" s="206"/>
      <c r="L108" s="209"/>
      <c r="M108" s="209"/>
    </row>
    <row r="109" spans="2:13" x14ac:dyDescent="0.25">
      <c r="B109" s="177"/>
      <c r="C109" t="s">
        <v>88</v>
      </c>
      <c r="D109" s="148">
        <v>0</v>
      </c>
      <c r="E109" s="148">
        <v>0.19</v>
      </c>
      <c r="F109" s="148">
        <v>0.42899999999999999</v>
      </c>
      <c r="G109" s="148">
        <v>0.23799999999999999</v>
      </c>
      <c r="H109" s="148">
        <v>0.14299999999999999</v>
      </c>
      <c r="K109" s="206"/>
      <c r="L109" s="209"/>
      <c r="M109" s="209"/>
    </row>
    <row r="110" spans="2:13" x14ac:dyDescent="0.25">
      <c r="B110" s="177"/>
      <c r="C110" t="s">
        <v>89</v>
      </c>
      <c r="D110" s="148">
        <v>0.28599999999999998</v>
      </c>
      <c r="E110" s="148">
        <v>0.54300000000000004</v>
      </c>
      <c r="F110" s="148">
        <v>0.17100000000000001</v>
      </c>
      <c r="G110" s="148">
        <v>0</v>
      </c>
      <c r="H110" s="148">
        <v>0</v>
      </c>
      <c r="K110" s="206"/>
      <c r="L110" s="209"/>
      <c r="M110" s="209"/>
    </row>
    <row r="111" spans="2:13" x14ac:dyDescent="0.25">
      <c r="B111" s="177"/>
      <c r="C111" t="s">
        <v>90</v>
      </c>
      <c r="D111" s="148">
        <v>0.22600000000000001</v>
      </c>
      <c r="E111" s="148">
        <v>0.58099999999999996</v>
      </c>
      <c r="F111" s="148">
        <v>9.7000000000000003E-2</v>
      </c>
      <c r="G111" s="148">
        <v>6.5000000000000002E-2</v>
      </c>
      <c r="H111" s="148">
        <v>3.2000000000000001E-2</v>
      </c>
      <c r="K111" s="206"/>
      <c r="L111" s="209"/>
      <c r="M111" s="209"/>
    </row>
    <row r="112" spans="2:13" x14ac:dyDescent="0.25">
      <c r="B112" s="177"/>
      <c r="C112" t="s">
        <v>91</v>
      </c>
      <c r="D112" s="148">
        <v>0</v>
      </c>
      <c r="E112" s="148">
        <v>0.5</v>
      </c>
      <c r="F112" s="148">
        <v>0.35699999999999998</v>
      </c>
      <c r="G112" s="148">
        <v>7.0999999999999994E-2</v>
      </c>
      <c r="H112" s="148">
        <v>7.0999999999999994E-2</v>
      </c>
      <c r="K112" s="206"/>
      <c r="L112" s="209"/>
      <c r="M112" s="209"/>
    </row>
    <row r="113" spans="2:13" x14ac:dyDescent="0.25">
      <c r="B113" s="177"/>
      <c r="C113" t="s">
        <v>92</v>
      </c>
      <c r="D113" s="148">
        <v>4.2999999999999997E-2</v>
      </c>
      <c r="E113" s="148">
        <v>0.69599999999999995</v>
      </c>
      <c r="F113" s="148">
        <v>0.217</v>
      </c>
      <c r="G113" s="148">
        <v>4.2999999999999997E-2</v>
      </c>
      <c r="H113" s="148">
        <v>0</v>
      </c>
      <c r="K113" s="206"/>
      <c r="L113" s="209"/>
      <c r="M113" s="209"/>
    </row>
    <row r="114" spans="2:13" x14ac:dyDescent="0.25">
      <c r="B114" s="177"/>
      <c r="C114" t="s">
        <v>93</v>
      </c>
      <c r="D114" s="148">
        <v>0</v>
      </c>
      <c r="E114" s="148">
        <v>4.4999999999999998E-2</v>
      </c>
      <c r="F114" s="148">
        <v>0.5</v>
      </c>
      <c r="G114" s="148">
        <v>0.182</v>
      </c>
      <c r="H114" s="148">
        <v>0.27300000000000002</v>
      </c>
      <c r="K114" s="206"/>
      <c r="L114" s="209"/>
      <c r="M114" s="209"/>
    </row>
    <row r="115" spans="2:13" x14ac:dyDescent="0.25">
      <c r="B115" s="177"/>
      <c r="C115" t="s">
        <v>94</v>
      </c>
      <c r="D115" s="148">
        <v>0</v>
      </c>
      <c r="E115" s="148">
        <v>0.26100000000000001</v>
      </c>
      <c r="F115" s="148">
        <v>0.47799999999999998</v>
      </c>
      <c r="G115" s="148">
        <v>0.217</v>
      </c>
      <c r="H115" s="148">
        <v>4.2999999999999997E-2</v>
      </c>
      <c r="K115" s="206"/>
      <c r="L115" s="209"/>
      <c r="M115" s="209"/>
    </row>
    <row r="116" spans="2:13" x14ac:dyDescent="0.25">
      <c r="B116" s="177"/>
      <c r="C116" t="s">
        <v>95</v>
      </c>
      <c r="D116" s="148">
        <v>9.0999999999999998E-2</v>
      </c>
      <c r="E116" s="148">
        <v>0.63600000000000001</v>
      </c>
      <c r="F116" s="148">
        <v>0.27300000000000002</v>
      </c>
      <c r="G116" s="148">
        <v>0</v>
      </c>
      <c r="H116" s="148">
        <v>0</v>
      </c>
      <c r="K116" s="206"/>
      <c r="L116" s="209"/>
      <c r="M116" s="209"/>
    </row>
    <row r="117" spans="2:13" x14ac:dyDescent="0.25">
      <c r="B117" s="177"/>
      <c r="C117" t="s">
        <v>96</v>
      </c>
      <c r="D117" s="148">
        <v>9.0999999999999998E-2</v>
      </c>
      <c r="E117" s="148">
        <v>0.48499999999999999</v>
      </c>
      <c r="F117" s="148">
        <v>0.36399999999999999</v>
      </c>
      <c r="G117" s="148">
        <v>0.03</v>
      </c>
      <c r="H117" s="148">
        <v>0.03</v>
      </c>
      <c r="K117" s="206"/>
      <c r="L117" s="209"/>
      <c r="M117" s="209"/>
    </row>
    <row r="118" spans="2:13" x14ac:dyDescent="0.25">
      <c r="B118" s="177"/>
      <c r="C118" t="s">
        <v>97</v>
      </c>
      <c r="D118" s="148">
        <v>0.29499999999999998</v>
      </c>
      <c r="E118" s="148">
        <v>0.56799999999999995</v>
      </c>
      <c r="F118" s="148">
        <v>9.0999999999999998E-2</v>
      </c>
      <c r="G118" s="148">
        <v>4.4999999999999998E-2</v>
      </c>
      <c r="H118" s="148">
        <v>0</v>
      </c>
      <c r="K118" s="206"/>
      <c r="L118" s="209"/>
      <c r="M118" s="209"/>
    </row>
    <row r="119" spans="2:13" ht="13.8" thickBot="1" x14ac:dyDescent="0.3">
      <c r="B119" s="178"/>
      <c r="C119" t="s">
        <v>98</v>
      </c>
      <c r="D119" s="148">
        <v>0.182</v>
      </c>
      <c r="E119" s="148">
        <v>0.27300000000000002</v>
      </c>
      <c r="F119" s="148">
        <v>0.45500000000000002</v>
      </c>
      <c r="G119" s="148">
        <v>9.0999999999999998E-2</v>
      </c>
      <c r="H119" s="148">
        <v>0</v>
      </c>
      <c r="K119" s="206"/>
      <c r="L119" s="209"/>
      <c r="M119" s="209"/>
    </row>
    <row r="120" spans="2:13" ht="17.25" customHeight="1" x14ac:dyDescent="0.25">
      <c r="D120" s="106"/>
      <c r="E120" s="106"/>
      <c r="F120" s="106"/>
      <c r="G120" s="106"/>
      <c r="H120" s="106"/>
    </row>
    <row r="121" spans="2:13" ht="3" customHeight="1" x14ac:dyDescent="0.25">
      <c r="D121" s="106"/>
      <c r="E121" s="106"/>
      <c r="F121" s="106"/>
      <c r="G121" s="106"/>
      <c r="H121" s="106"/>
      <c r="K121" s="208"/>
      <c r="L121" s="208"/>
      <c r="M121" s="208"/>
    </row>
    <row r="122" spans="2:13" ht="18" customHeight="1" x14ac:dyDescent="0.25">
      <c r="D122" s="106"/>
      <c r="E122" s="106"/>
      <c r="F122" s="106"/>
      <c r="G122" s="106"/>
      <c r="H122" s="106"/>
      <c r="K122" s="208"/>
      <c r="L122" s="208"/>
      <c r="M122" s="208"/>
    </row>
    <row r="123" spans="2:13" x14ac:dyDescent="0.25">
      <c r="D123" s="106"/>
      <c r="E123" s="106"/>
      <c r="F123" s="106"/>
      <c r="G123" s="106"/>
      <c r="H123" s="106"/>
      <c r="K123" s="208"/>
      <c r="L123" s="208"/>
      <c r="M123" s="208"/>
    </row>
    <row r="124" spans="2:13" ht="1.65" customHeight="1" x14ac:dyDescent="0.25">
      <c r="C124" t="s">
        <v>107</v>
      </c>
      <c r="D124" t="s">
        <v>119</v>
      </c>
      <c r="E124" t="s">
        <v>120</v>
      </c>
      <c r="F124" t="s">
        <v>121</v>
      </c>
      <c r="G124" t="s">
        <v>122</v>
      </c>
      <c r="H124" t="s">
        <v>123</v>
      </c>
      <c r="K124" s="208"/>
      <c r="L124" s="208"/>
      <c r="M124" s="208"/>
    </row>
    <row r="125" spans="2:13" ht="32.85" customHeight="1" x14ac:dyDescent="0.25">
      <c r="K125" s="208"/>
    </row>
    <row r="126" spans="2:13" ht="409.6" hidden="1" customHeight="1" x14ac:dyDescent="0.25"/>
    <row r="127" spans="2:13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5"/>
  <sheetViews>
    <sheetView showGridLines="0" zoomScale="70" zoomScaleNormal="70" workbookViewId="0">
      <selection activeCell="L8" sqref="L8"/>
    </sheetView>
  </sheetViews>
  <sheetFormatPr defaultColWidth="9.109375" defaultRowHeight="13.2" x14ac:dyDescent="0.25"/>
  <cols>
    <col min="1" max="1" width="1.6640625" customWidth="1"/>
    <col min="2" max="2" width="22.44140625" customWidth="1"/>
    <col min="3" max="3" width="25.44140625" customWidth="1"/>
    <col min="4" max="8" width="16.6640625" customWidth="1"/>
    <col min="9" max="9" width="16.6640625" style="76" customWidth="1"/>
    <col min="10" max="12" width="13.6640625" style="76" customWidth="1"/>
    <col min="13" max="15" width="9.109375" style="76"/>
  </cols>
  <sheetData>
    <row r="1" spans="2:12" ht="15" customHeight="1" x14ac:dyDescent="0.25"/>
    <row r="2" spans="2:12" ht="15" customHeight="1" x14ac:dyDescent="0.25"/>
    <row r="3" spans="2:12" ht="15" customHeight="1" thickBot="1" x14ac:dyDescent="0.3"/>
    <row r="4" spans="2:12" ht="15" customHeight="1" thickTop="1" x14ac:dyDescent="0.25">
      <c r="C4" s="61" t="s">
        <v>993</v>
      </c>
      <c r="D4" s="134"/>
      <c r="E4" s="64"/>
      <c r="F4" s="64"/>
      <c r="G4" s="64"/>
      <c r="H4" s="64"/>
    </row>
    <row r="5" spans="2:12" ht="15" customHeight="1" thickBot="1" x14ac:dyDescent="0.3">
      <c r="C5" s="65"/>
      <c r="D5" s="65"/>
      <c r="E5" s="68"/>
      <c r="F5" s="68"/>
      <c r="G5" s="68"/>
      <c r="H5" s="68"/>
    </row>
    <row r="6" spans="2:12" ht="15" customHeight="1" x14ac:dyDescent="0.25">
      <c r="C6" s="60"/>
      <c r="D6" s="60"/>
      <c r="E6" s="60"/>
      <c r="F6" s="60"/>
      <c r="G6" s="60"/>
      <c r="H6" s="60"/>
    </row>
    <row r="7" spans="2:12" ht="15" customHeight="1" x14ac:dyDescent="0.25">
      <c r="C7" s="119" t="s">
        <v>933</v>
      </c>
      <c r="D7" s="60"/>
      <c r="E7" s="60"/>
      <c r="F7" s="119" t="s">
        <v>934</v>
      </c>
      <c r="G7" s="60"/>
      <c r="H7" s="60"/>
    </row>
    <row r="8" spans="2:12" ht="15" customHeight="1" x14ac:dyDescent="0.25">
      <c r="C8" s="119" t="s">
        <v>935</v>
      </c>
      <c r="D8" s="60"/>
      <c r="E8" s="60"/>
      <c r="F8" s="119" t="s">
        <v>936</v>
      </c>
      <c r="G8" s="60"/>
      <c r="H8" s="60"/>
    </row>
    <row r="9" spans="2:12" ht="13.8" thickBot="1" x14ac:dyDescent="0.3">
      <c r="C9" s="60"/>
      <c r="D9" s="60"/>
      <c r="E9" s="119" t="s">
        <v>937</v>
      </c>
      <c r="F9" s="60"/>
      <c r="G9" s="60"/>
      <c r="H9" s="60"/>
      <c r="K9" s="204"/>
      <c r="L9" s="204"/>
    </row>
    <row r="10" spans="2:12" ht="13.8" thickBot="1" x14ac:dyDescent="0.3">
      <c r="C10" s="11" t="s">
        <v>938</v>
      </c>
      <c r="D10" s="122">
        <v>1</v>
      </c>
      <c r="E10" s="122">
        <v>2</v>
      </c>
      <c r="F10" s="122">
        <v>3</v>
      </c>
      <c r="G10" s="122">
        <v>4</v>
      </c>
      <c r="H10" s="122">
        <v>5</v>
      </c>
      <c r="K10" s="206"/>
      <c r="L10" s="206"/>
    </row>
    <row r="11" spans="2:12" ht="19.5" customHeight="1" x14ac:dyDescent="0.25">
      <c r="B11" s="176" t="s">
        <v>684</v>
      </c>
      <c r="C11" t="s">
        <v>197</v>
      </c>
      <c r="D11" s="148">
        <v>0.44400000000000001</v>
      </c>
      <c r="E11" s="148">
        <v>0.47599999999999998</v>
      </c>
      <c r="F11" s="148">
        <v>6.3E-2</v>
      </c>
      <c r="G11" s="148">
        <v>0</v>
      </c>
      <c r="H11" s="148">
        <v>1.6E-2</v>
      </c>
      <c r="K11" s="209"/>
      <c r="L11" s="209"/>
    </row>
    <row r="12" spans="2:12" ht="19.5" customHeight="1" x14ac:dyDescent="0.25">
      <c r="B12" s="177"/>
      <c r="C12" t="s">
        <v>202</v>
      </c>
      <c r="D12" s="148">
        <v>0.39100000000000001</v>
      </c>
      <c r="E12" s="148">
        <v>0.45400000000000001</v>
      </c>
      <c r="F12" s="148">
        <v>0.13</v>
      </c>
      <c r="G12" s="148">
        <v>1.4E-2</v>
      </c>
      <c r="H12" s="148">
        <v>0.01</v>
      </c>
      <c r="K12" s="209"/>
      <c r="L12" s="209"/>
    </row>
    <row r="13" spans="2:12" ht="19.5" customHeight="1" x14ac:dyDescent="0.25">
      <c r="B13" s="177"/>
      <c r="C13" t="s">
        <v>207</v>
      </c>
      <c r="D13" s="148">
        <v>0.36399999999999999</v>
      </c>
      <c r="E13" s="148">
        <v>0.47699999999999998</v>
      </c>
      <c r="F13" s="148">
        <v>9.0999999999999998E-2</v>
      </c>
      <c r="G13" s="148">
        <v>3.4000000000000002E-2</v>
      </c>
      <c r="H13" s="148">
        <v>3.4000000000000002E-2</v>
      </c>
      <c r="K13" s="209"/>
      <c r="L13" s="209"/>
    </row>
    <row r="14" spans="2:12" ht="19.5" customHeight="1" x14ac:dyDescent="0.25">
      <c r="B14" s="177"/>
      <c r="C14" t="s">
        <v>211</v>
      </c>
      <c r="D14" s="148">
        <v>0.5</v>
      </c>
      <c r="E14" s="148">
        <v>0.439</v>
      </c>
      <c r="F14" s="148">
        <v>4.4999999999999998E-2</v>
      </c>
      <c r="G14" s="148">
        <v>0</v>
      </c>
      <c r="H14" s="148">
        <v>1.4999999999999999E-2</v>
      </c>
      <c r="K14" s="209"/>
      <c r="L14" s="209"/>
    </row>
    <row r="15" spans="2:12" ht="19.5" customHeight="1" x14ac:dyDescent="0.25">
      <c r="B15" s="177"/>
      <c r="C15" t="s">
        <v>676</v>
      </c>
      <c r="D15" s="148">
        <v>0.45300000000000001</v>
      </c>
      <c r="E15" s="148">
        <v>0.47699999999999998</v>
      </c>
      <c r="F15" s="148">
        <v>5.8000000000000003E-2</v>
      </c>
      <c r="G15" s="148">
        <v>1.2E-2</v>
      </c>
      <c r="H15" s="148">
        <v>0</v>
      </c>
      <c r="K15" s="209"/>
      <c r="L15" s="209"/>
    </row>
    <row r="16" spans="2:12" ht="19.5" customHeight="1" x14ac:dyDescent="0.25">
      <c r="B16" s="177"/>
      <c r="C16" t="s">
        <v>677</v>
      </c>
      <c r="D16" s="148">
        <v>0.34899999999999998</v>
      </c>
      <c r="E16" s="148">
        <v>0.44600000000000001</v>
      </c>
      <c r="F16" s="148">
        <v>0.108</v>
      </c>
      <c r="G16" s="148">
        <v>7.1999999999999995E-2</v>
      </c>
      <c r="H16" s="148">
        <v>2.4E-2</v>
      </c>
      <c r="K16" s="209"/>
      <c r="L16" s="209"/>
    </row>
    <row r="17" spans="2:12" ht="19.5" customHeight="1" x14ac:dyDescent="0.25">
      <c r="B17" s="177"/>
      <c r="C17" t="s">
        <v>225</v>
      </c>
      <c r="D17" s="148">
        <v>0.45900000000000002</v>
      </c>
      <c r="E17" s="148">
        <v>0.378</v>
      </c>
      <c r="F17" s="148">
        <v>0.13500000000000001</v>
      </c>
      <c r="G17" s="148">
        <v>0</v>
      </c>
      <c r="H17" s="148">
        <v>2.7E-2</v>
      </c>
      <c r="K17" s="209"/>
      <c r="L17" s="209"/>
    </row>
    <row r="18" spans="2:12" ht="19.5" customHeight="1" x14ac:dyDescent="0.25">
      <c r="B18" s="177"/>
      <c r="C18" t="s">
        <v>230</v>
      </c>
      <c r="D18" s="148">
        <v>0.33800000000000002</v>
      </c>
      <c r="E18" s="148">
        <v>0.45500000000000002</v>
      </c>
      <c r="F18" s="148">
        <v>0.156</v>
      </c>
      <c r="G18" s="148">
        <v>2.5999999999999999E-2</v>
      </c>
      <c r="H18" s="148">
        <v>2.5999999999999999E-2</v>
      </c>
      <c r="K18" s="209"/>
      <c r="L18" s="209"/>
    </row>
    <row r="19" spans="2:12" ht="19.5" customHeight="1" x14ac:dyDescent="0.25">
      <c r="B19" s="177"/>
      <c r="C19" t="s">
        <v>235</v>
      </c>
      <c r="D19" s="148">
        <v>0.32400000000000001</v>
      </c>
      <c r="E19" s="148">
        <v>0.434</v>
      </c>
      <c r="F19" s="148">
        <v>0.17</v>
      </c>
      <c r="G19" s="148">
        <v>0.06</v>
      </c>
      <c r="H19" s="148">
        <v>1.0999999999999999E-2</v>
      </c>
      <c r="K19" s="209"/>
      <c r="L19" s="209"/>
    </row>
    <row r="20" spans="2:12" ht="19.5" customHeight="1" x14ac:dyDescent="0.25">
      <c r="B20" s="177"/>
      <c r="C20" t="s">
        <v>240</v>
      </c>
      <c r="D20" s="148">
        <v>0.30599999999999999</v>
      </c>
      <c r="E20" s="148">
        <v>0.39400000000000002</v>
      </c>
      <c r="F20" s="148">
        <v>0.188</v>
      </c>
      <c r="G20" s="148">
        <v>0.1</v>
      </c>
      <c r="H20" s="148">
        <v>1.2E-2</v>
      </c>
      <c r="K20" s="209"/>
      <c r="L20" s="209"/>
    </row>
    <row r="21" spans="2:12" ht="19.5" customHeight="1" x14ac:dyDescent="0.25">
      <c r="B21" s="177"/>
      <c r="C21" t="s">
        <v>244</v>
      </c>
      <c r="D21" s="148">
        <v>0.40200000000000002</v>
      </c>
      <c r="E21" s="148">
        <v>0.48799999999999999</v>
      </c>
      <c r="F21" s="148">
        <v>9.8000000000000004E-2</v>
      </c>
      <c r="G21" s="148">
        <v>0</v>
      </c>
      <c r="H21" s="148">
        <v>1.2E-2</v>
      </c>
      <c r="K21" s="209"/>
      <c r="L21" s="209"/>
    </row>
    <row r="22" spans="2:12" ht="19.5" customHeight="1" thickBot="1" x14ac:dyDescent="0.3">
      <c r="B22" s="178"/>
      <c r="C22" t="s">
        <v>249</v>
      </c>
      <c r="D22" s="148">
        <v>0.42699999999999999</v>
      </c>
      <c r="E22" s="148">
        <v>0.48499999999999999</v>
      </c>
      <c r="F22" s="148">
        <v>4.9000000000000002E-2</v>
      </c>
      <c r="G22" s="148">
        <v>2.9000000000000001E-2</v>
      </c>
      <c r="H22" s="148">
        <v>0.01</v>
      </c>
      <c r="K22" s="209"/>
      <c r="L22" s="209"/>
    </row>
    <row r="23" spans="2:12" ht="19.5" customHeight="1" x14ac:dyDescent="0.25">
      <c r="B23" s="179" t="s">
        <v>703</v>
      </c>
      <c r="C23" s="34" t="s">
        <v>254</v>
      </c>
      <c r="D23" s="150">
        <v>0.33700000000000002</v>
      </c>
      <c r="E23" s="150">
        <v>0.442</v>
      </c>
      <c r="F23" s="150">
        <v>0.17899999999999999</v>
      </c>
      <c r="G23" s="150">
        <v>3.2000000000000001E-2</v>
      </c>
      <c r="H23" s="150">
        <v>1.0999999999999999E-2</v>
      </c>
      <c r="K23" s="209"/>
      <c r="L23" s="209"/>
    </row>
    <row r="24" spans="2:12" ht="19.5" customHeight="1" x14ac:dyDescent="0.25">
      <c r="B24" s="180"/>
      <c r="C24" t="s">
        <v>259</v>
      </c>
      <c r="D24" s="148">
        <v>0.37</v>
      </c>
      <c r="E24" s="148">
        <v>0.5</v>
      </c>
      <c r="F24" s="148">
        <v>7.5999999999999998E-2</v>
      </c>
      <c r="G24" s="148">
        <v>2.1999999999999999E-2</v>
      </c>
      <c r="H24" s="148">
        <v>3.3000000000000002E-2</v>
      </c>
      <c r="K24" s="209"/>
      <c r="L24" s="209"/>
    </row>
    <row r="25" spans="2:12" ht="19.5" customHeight="1" x14ac:dyDescent="0.25">
      <c r="B25" s="180"/>
      <c r="C25" t="s">
        <v>264</v>
      </c>
      <c r="D25" s="148">
        <v>0.20499999999999999</v>
      </c>
      <c r="E25" s="148">
        <v>0.38400000000000001</v>
      </c>
      <c r="F25" s="148">
        <v>0.23300000000000001</v>
      </c>
      <c r="G25" s="148">
        <v>5.5E-2</v>
      </c>
      <c r="H25" s="148">
        <v>0.123</v>
      </c>
      <c r="K25" s="209"/>
      <c r="L25" s="209"/>
    </row>
    <row r="26" spans="2:12" ht="19.5" customHeight="1" x14ac:dyDescent="0.25">
      <c r="B26" s="180"/>
      <c r="C26" t="s">
        <v>269</v>
      </c>
      <c r="D26" s="148">
        <v>0.27100000000000002</v>
      </c>
      <c r="E26" s="148">
        <v>0.45700000000000002</v>
      </c>
      <c r="F26" s="148">
        <v>0.186</v>
      </c>
      <c r="G26" s="148">
        <v>5.7000000000000002E-2</v>
      </c>
      <c r="H26" s="148">
        <v>2.9000000000000001E-2</v>
      </c>
      <c r="K26" s="209"/>
      <c r="L26" s="209"/>
    </row>
    <row r="27" spans="2:12" ht="19.5" customHeight="1" x14ac:dyDescent="0.25">
      <c r="B27" s="180"/>
      <c r="C27" t="s">
        <v>274</v>
      </c>
      <c r="D27" s="148">
        <v>0.314</v>
      </c>
      <c r="E27" s="148">
        <v>0.45100000000000001</v>
      </c>
      <c r="F27" s="148">
        <v>0.157</v>
      </c>
      <c r="G27" s="148">
        <v>3.9E-2</v>
      </c>
      <c r="H27" s="148">
        <v>3.9E-2</v>
      </c>
      <c r="K27" s="209"/>
      <c r="L27" s="209"/>
    </row>
    <row r="28" spans="2:12" ht="19.5" customHeight="1" x14ac:dyDescent="0.25">
      <c r="B28" s="180"/>
      <c r="C28" t="s">
        <v>279</v>
      </c>
      <c r="D28" s="148">
        <v>0.37</v>
      </c>
      <c r="E28" s="148">
        <v>0.44400000000000001</v>
      </c>
      <c r="F28" s="148">
        <v>0.14799999999999999</v>
      </c>
      <c r="G28" s="148">
        <v>0</v>
      </c>
      <c r="H28" s="148">
        <v>3.6999999999999998E-2</v>
      </c>
      <c r="K28" s="209"/>
      <c r="L28" s="209"/>
    </row>
    <row r="29" spans="2:12" ht="19.5" customHeight="1" x14ac:dyDescent="0.25">
      <c r="B29" s="180"/>
      <c r="C29" t="s">
        <v>285</v>
      </c>
      <c r="D29" s="148">
        <v>0.29399999999999998</v>
      </c>
      <c r="E29" s="148">
        <v>0.47099999999999997</v>
      </c>
      <c r="F29" s="148">
        <v>0.20599999999999999</v>
      </c>
      <c r="G29" s="148">
        <v>2.9000000000000001E-2</v>
      </c>
      <c r="H29" s="148">
        <v>0</v>
      </c>
      <c r="K29" s="209"/>
      <c r="L29" s="209"/>
    </row>
    <row r="30" spans="2:12" ht="19.5" customHeight="1" x14ac:dyDescent="0.25">
      <c r="B30" s="180"/>
      <c r="C30" t="s">
        <v>290</v>
      </c>
      <c r="D30" s="148">
        <v>0.3</v>
      </c>
      <c r="E30" s="148">
        <v>0.44</v>
      </c>
      <c r="F30" s="148">
        <v>0.18</v>
      </c>
      <c r="G30" s="148">
        <v>0.04</v>
      </c>
      <c r="H30" s="148">
        <v>0.04</v>
      </c>
      <c r="K30" s="209"/>
      <c r="L30" s="209"/>
    </row>
    <row r="31" spans="2:12" ht="19.5" customHeight="1" x14ac:dyDescent="0.25">
      <c r="B31" s="180"/>
      <c r="C31" t="s">
        <v>295</v>
      </c>
      <c r="D31" s="148">
        <v>0.41299999999999998</v>
      </c>
      <c r="E31" s="148">
        <v>0.48599999999999999</v>
      </c>
      <c r="F31" s="148">
        <v>9.4E-2</v>
      </c>
      <c r="G31" s="148">
        <v>7.0000000000000001E-3</v>
      </c>
      <c r="H31" s="148">
        <v>0</v>
      </c>
      <c r="K31" s="209"/>
      <c r="L31" s="209"/>
    </row>
    <row r="32" spans="2:12" ht="19.5" customHeight="1" x14ac:dyDescent="0.25">
      <c r="B32" s="180"/>
      <c r="C32" t="s">
        <v>300</v>
      </c>
      <c r="D32" s="148">
        <v>0.255</v>
      </c>
      <c r="E32" s="148">
        <v>0.45100000000000001</v>
      </c>
      <c r="F32" s="148">
        <v>0.19600000000000001</v>
      </c>
      <c r="G32" s="148">
        <v>5.8999999999999997E-2</v>
      </c>
      <c r="H32" s="148">
        <v>3.9E-2</v>
      </c>
      <c r="K32" s="209"/>
      <c r="L32" s="209"/>
    </row>
    <row r="33" spans="2:12" ht="19.5" customHeight="1" x14ac:dyDescent="0.25">
      <c r="B33" s="180"/>
      <c r="C33" t="s">
        <v>305</v>
      </c>
      <c r="D33" s="148">
        <v>0.38900000000000001</v>
      </c>
      <c r="E33" s="148">
        <v>0.44400000000000001</v>
      </c>
      <c r="F33" s="148">
        <v>0.13</v>
      </c>
      <c r="G33" s="148">
        <v>1.9E-2</v>
      </c>
      <c r="H33" s="148">
        <v>1.9E-2</v>
      </c>
      <c r="K33" s="209"/>
      <c r="L33" s="209"/>
    </row>
    <row r="34" spans="2:12" ht="19.5" customHeight="1" x14ac:dyDescent="0.25">
      <c r="B34" s="180"/>
      <c r="C34" t="s">
        <v>309</v>
      </c>
      <c r="D34" s="148">
        <v>0.19</v>
      </c>
      <c r="E34" s="148">
        <v>0.35699999999999998</v>
      </c>
      <c r="F34" s="148">
        <v>0.214</v>
      </c>
      <c r="G34" s="148">
        <v>0.14299999999999999</v>
      </c>
      <c r="H34" s="148">
        <v>9.5000000000000001E-2</v>
      </c>
      <c r="K34" s="209"/>
      <c r="L34" s="209"/>
    </row>
    <row r="35" spans="2:12" ht="19.5" customHeight="1" thickBot="1" x14ac:dyDescent="0.3">
      <c r="B35" s="181"/>
      <c r="C35" t="s">
        <v>314</v>
      </c>
      <c r="D35" s="148">
        <v>0.47799999999999998</v>
      </c>
      <c r="E35" s="148">
        <v>0.41299999999999998</v>
      </c>
      <c r="F35" s="148">
        <v>6.5000000000000002E-2</v>
      </c>
      <c r="G35" s="148">
        <v>2.1999999999999999E-2</v>
      </c>
      <c r="H35" s="148">
        <v>2.1999999999999999E-2</v>
      </c>
      <c r="K35" s="209"/>
      <c r="L35" s="209"/>
    </row>
    <row r="36" spans="2:12" ht="19.5" customHeight="1" x14ac:dyDescent="0.25">
      <c r="B36" s="182" t="s">
        <v>714</v>
      </c>
      <c r="C36" s="34" t="s">
        <v>319</v>
      </c>
      <c r="D36" s="150">
        <v>0.32400000000000001</v>
      </c>
      <c r="E36" s="150">
        <v>0.39400000000000002</v>
      </c>
      <c r="F36" s="150">
        <v>0.183</v>
      </c>
      <c r="G36" s="150">
        <v>8.5000000000000006E-2</v>
      </c>
      <c r="H36" s="150">
        <v>1.4E-2</v>
      </c>
      <c r="K36" s="209"/>
      <c r="L36" s="209"/>
    </row>
    <row r="37" spans="2:12" ht="19.5" customHeight="1" x14ac:dyDescent="0.25">
      <c r="B37" s="177"/>
      <c r="C37" t="s">
        <v>324</v>
      </c>
      <c r="D37" s="148">
        <v>0.47799999999999998</v>
      </c>
      <c r="E37" s="148">
        <v>0.37</v>
      </c>
      <c r="F37" s="148">
        <v>8.6999999999999994E-2</v>
      </c>
      <c r="G37" s="148">
        <v>4.2999999999999997E-2</v>
      </c>
      <c r="H37" s="148">
        <v>2.1999999999999999E-2</v>
      </c>
      <c r="K37" s="209"/>
      <c r="L37" s="209"/>
    </row>
    <row r="38" spans="2:12" ht="19.5" customHeight="1" x14ac:dyDescent="0.25">
      <c r="B38" s="177"/>
      <c r="C38" t="s">
        <v>329</v>
      </c>
      <c r="D38" s="148">
        <v>0.33800000000000002</v>
      </c>
      <c r="E38" s="148">
        <v>0.51300000000000001</v>
      </c>
      <c r="F38" s="148">
        <v>8.7999999999999995E-2</v>
      </c>
      <c r="G38" s="148">
        <v>3.7999999999999999E-2</v>
      </c>
      <c r="H38" s="148">
        <v>2.5000000000000001E-2</v>
      </c>
      <c r="K38" s="209"/>
      <c r="L38" s="209"/>
    </row>
    <row r="39" spans="2:12" ht="19.5" customHeight="1" x14ac:dyDescent="0.25">
      <c r="B39" s="177"/>
      <c r="C39" t="s">
        <v>334</v>
      </c>
      <c r="D39" s="148">
        <v>0.45300000000000001</v>
      </c>
      <c r="E39" s="148">
        <v>0.39100000000000001</v>
      </c>
      <c r="F39" s="148">
        <v>9.4E-2</v>
      </c>
      <c r="G39" s="148">
        <v>4.7E-2</v>
      </c>
      <c r="H39" s="148">
        <v>1.6E-2</v>
      </c>
      <c r="K39" s="209"/>
      <c r="L39" s="209"/>
    </row>
    <row r="40" spans="2:12" ht="19.5" customHeight="1" x14ac:dyDescent="0.25">
      <c r="B40" s="177"/>
      <c r="C40" t="s">
        <v>339</v>
      </c>
      <c r="D40" s="148">
        <v>0.4</v>
      </c>
      <c r="E40" s="148">
        <v>0.33300000000000002</v>
      </c>
      <c r="F40" s="148">
        <v>0.16700000000000001</v>
      </c>
      <c r="G40" s="148">
        <v>6.7000000000000004E-2</v>
      </c>
      <c r="H40" s="148">
        <v>3.3000000000000002E-2</v>
      </c>
      <c r="K40" s="209"/>
      <c r="L40" s="209"/>
    </row>
    <row r="41" spans="2:12" ht="19.5" customHeight="1" x14ac:dyDescent="0.25">
      <c r="B41" s="177"/>
      <c r="C41" t="s">
        <v>344</v>
      </c>
      <c r="D41" s="148">
        <v>0.34100000000000003</v>
      </c>
      <c r="E41" s="148">
        <v>0.36399999999999999</v>
      </c>
      <c r="F41" s="148">
        <v>0.22700000000000001</v>
      </c>
      <c r="G41" s="148">
        <v>4.4999999999999998E-2</v>
      </c>
      <c r="H41" s="148">
        <v>2.3E-2</v>
      </c>
      <c r="K41" s="209"/>
      <c r="L41" s="209"/>
    </row>
    <row r="42" spans="2:12" ht="19.5" customHeight="1" thickBot="1" x14ac:dyDescent="0.3">
      <c r="B42" s="178"/>
      <c r="C42" t="s">
        <v>349</v>
      </c>
      <c r="D42" s="148">
        <v>0.49099999999999999</v>
      </c>
      <c r="E42" s="148">
        <v>0.42499999999999999</v>
      </c>
      <c r="F42" s="148">
        <v>6.6000000000000003E-2</v>
      </c>
      <c r="G42" s="148">
        <v>8.9999999999999993E-3</v>
      </c>
      <c r="H42" s="148">
        <v>8.9999999999999993E-3</v>
      </c>
      <c r="K42" s="209"/>
      <c r="L42" s="209"/>
    </row>
    <row r="43" spans="2:12" ht="19.5" customHeight="1" x14ac:dyDescent="0.25">
      <c r="B43" s="183" t="s">
        <v>721</v>
      </c>
      <c r="C43" s="34" t="s">
        <v>20</v>
      </c>
      <c r="D43" s="150">
        <v>0</v>
      </c>
      <c r="E43" s="150">
        <v>0.5</v>
      </c>
      <c r="F43" s="150">
        <v>0.3</v>
      </c>
      <c r="G43" s="150">
        <v>0.2</v>
      </c>
      <c r="H43" s="150">
        <v>0</v>
      </c>
      <c r="K43" s="209"/>
      <c r="L43" s="209"/>
    </row>
    <row r="44" spans="2:12" ht="19.5" customHeight="1" x14ac:dyDescent="0.25">
      <c r="B44" s="180"/>
      <c r="C44" t="s">
        <v>21</v>
      </c>
      <c r="D44" s="148">
        <v>0</v>
      </c>
      <c r="E44" s="148">
        <v>8.7999999999999995E-2</v>
      </c>
      <c r="F44" s="148">
        <v>0.158</v>
      </c>
      <c r="G44" s="148">
        <v>0.38600000000000001</v>
      </c>
      <c r="H44" s="148">
        <v>0.36799999999999999</v>
      </c>
      <c r="K44" s="209"/>
      <c r="L44" s="209"/>
    </row>
    <row r="45" spans="2:12" ht="19.5" customHeight="1" x14ac:dyDescent="0.25">
      <c r="B45" s="180"/>
      <c r="C45" t="s">
        <v>22</v>
      </c>
      <c r="D45" s="148">
        <v>0.14299999999999999</v>
      </c>
      <c r="E45" s="148">
        <v>0.5</v>
      </c>
      <c r="F45" s="148">
        <v>7.0999999999999994E-2</v>
      </c>
      <c r="G45" s="148">
        <v>0.14299999999999999</v>
      </c>
      <c r="H45" s="148">
        <v>0.14299999999999999</v>
      </c>
      <c r="K45" s="209"/>
      <c r="L45" s="209"/>
    </row>
    <row r="46" spans="2:12" ht="19.5" customHeight="1" x14ac:dyDescent="0.25">
      <c r="B46" s="180"/>
      <c r="C46" t="s">
        <v>23</v>
      </c>
      <c r="D46" s="148">
        <v>0.42099999999999999</v>
      </c>
      <c r="E46" s="148">
        <v>0.44700000000000001</v>
      </c>
      <c r="F46" s="148">
        <v>7.9000000000000001E-2</v>
      </c>
      <c r="G46" s="148">
        <v>2.5999999999999999E-2</v>
      </c>
      <c r="H46" s="148">
        <v>2.5999999999999999E-2</v>
      </c>
      <c r="K46" s="209"/>
      <c r="L46" s="209"/>
    </row>
    <row r="47" spans="2:12" ht="19.5" customHeight="1" x14ac:dyDescent="0.25">
      <c r="B47" s="180"/>
      <c r="C47" t="s">
        <v>24</v>
      </c>
      <c r="D47" s="148">
        <v>2.9000000000000001E-2</v>
      </c>
      <c r="E47" s="148">
        <v>0.14699999999999999</v>
      </c>
      <c r="F47" s="148">
        <v>0.35299999999999998</v>
      </c>
      <c r="G47" s="148">
        <v>0.35299999999999998</v>
      </c>
      <c r="H47" s="148">
        <v>0.11799999999999999</v>
      </c>
      <c r="K47" s="209"/>
      <c r="L47" s="209"/>
    </row>
    <row r="48" spans="2:12" ht="19.5" customHeight="1" thickBot="1" x14ac:dyDescent="0.3">
      <c r="B48" s="181"/>
      <c r="C48" t="s">
        <v>25</v>
      </c>
      <c r="D48" s="148">
        <v>0</v>
      </c>
      <c r="E48" s="148">
        <v>0.10299999999999999</v>
      </c>
      <c r="F48" s="148">
        <v>0.44800000000000001</v>
      </c>
      <c r="G48" s="148">
        <v>0.24099999999999999</v>
      </c>
      <c r="H48" s="148">
        <v>0.20699999999999999</v>
      </c>
      <c r="K48" s="209"/>
      <c r="L48" s="209"/>
    </row>
    <row r="49" spans="2:12" ht="19.5" customHeight="1" x14ac:dyDescent="0.25">
      <c r="B49" s="182" t="s">
        <v>730</v>
      </c>
      <c r="C49" s="34" t="s">
        <v>26</v>
      </c>
      <c r="D49" s="150">
        <v>0</v>
      </c>
      <c r="E49" s="150">
        <v>0.2</v>
      </c>
      <c r="F49" s="150">
        <v>0.1</v>
      </c>
      <c r="G49" s="150">
        <v>0.4</v>
      </c>
      <c r="H49" s="150">
        <v>0.3</v>
      </c>
      <c r="K49" s="209"/>
      <c r="L49" s="209"/>
    </row>
    <row r="50" spans="2:12" ht="19.5" customHeight="1" x14ac:dyDescent="0.25">
      <c r="B50" s="177"/>
      <c r="C50" t="s">
        <v>27</v>
      </c>
      <c r="D50" s="148">
        <v>0.24299999999999999</v>
      </c>
      <c r="E50" s="148">
        <v>0.56799999999999995</v>
      </c>
      <c r="F50" s="148">
        <v>0.16200000000000001</v>
      </c>
      <c r="G50" s="148">
        <v>0</v>
      </c>
      <c r="H50" s="148">
        <v>2.7E-2</v>
      </c>
      <c r="K50" s="209"/>
      <c r="L50" s="209"/>
    </row>
    <row r="51" spans="2:12" ht="19.5" customHeight="1" x14ac:dyDescent="0.25">
      <c r="B51" s="177"/>
      <c r="C51" t="s">
        <v>28</v>
      </c>
      <c r="D51" s="148">
        <v>0.121</v>
      </c>
      <c r="E51" s="148">
        <v>0.42399999999999999</v>
      </c>
      <c r="F51" s="148">
        <v>0.39400000000000002</v>
      </c>
      <c r="G51" s="148">
        <v>6.0999999999999999E-2</v>
      </c>
      <c r="H51" s="148">
        <v>0</v>
      </c>
      <c r="K51" s="209"/>
      <c r="L51" s="209"/>
    </row>
    <row r="52" spans="2:12" ht="19.5" customHeight="1" x14ac:dyDescent="0.25">
      <c r="B52" s="177"/>
      <c r="C52" t="s">
        <v>29</v>
      </c>
      <c r="D52" s="148">
        <v>2.4E-2</v>
      </c>
      <c r="E52" s="148">
        <v>4.9000000000000002E-2</v>
      </c>
      <c r="F52" s="148">
        <v>0.19500000000000001</v>
      </c>
      <c r="G52" s="148">
        <v>0.46300000000000002</v>
      </c>
      <c r="H52" s="148">
        <v>0.26800000000000002</v>
      </c>
      <c r="K52" s="209"/>
      <c r="L52" s="209"/>
    </row>
    <row r="53" spans="2:12" ht="19.5" customHeight="1" x14ac:dyDescent="0.25">
      <c r="B53" s="177"/>
      <c r="C53" t="s">
        <v>30</v>
      </c>
      <c r="D53" s="148">
        <v>8.3000000000000004E-2</v>
      </c>
      <c r="E53" s="148">
        <v>0.41699999999999998</v>
      </c>
      <c r="F53" s="148">
        <v>0.41699999999999998</v>
      </c>
      <c r="G53" s="148">
        <v>0</v>
      </c>
      <c r="H53" s="148">
        <v>8.3000000000000004E-2</v>
      </c>
      <c r="K53" s="209"/>
      <c r="L53" s="209"/>
    </row>
    <row r="54" spans="2:12" ht="19.5" customHeight="1" x14ac:dyDescent="0.25">
      <c r="B54" s="177"/>
      <c r="C54" t="s">
        <v>31</v>
      </c>
      <c r="D54" s="148">
        <v>0</v>
      </c>
      <c r="E54" s="148">
        <v>0.214</v>
      </c>
      <c r="F54" s="148">
        <v>0.5</v>
      </c>
      <c r="G54" s="148">
        <v>0.214</v>
      </c>
      <c r="H54" s="148">
        <v>7.0999999999999994E-2</v>
      </c>
      <c r="K54" s="209"/>
      <c r="L54" s="209"/>
    </row>
    <row r="55" spans="2:12" ht="19.5" customHeight="1" x14ac:dyDescent="0.25">
      <c r="B55" s="177"/>
      <c r="C55" t="s">
        <v>32</v>
      </c>
      <c r="D55" s="148">
        <v>0.125</v>
      </c>
      <c r="E55" s="148">
        <v>0.39600000000000002</v>
      </c>
      <c r="F55" s="148">
        <v>0.438</v>
      </c>
      <c r="G55" s="148">
        <v>2.1000000000000001E-2</v>
      </c>
      <c r="H55" s="148">
        <v>2.1000000000000001E-2</v>
      </c>
      <c r="K55" s="209"/>
      <c r="L55" s="209"/>
    </row>
    <row r="56" spans="2:12" ht="19.5" customHeight="1" x14ac:dyDescent="0.25">
      <c r="B56" s="177"/>
      <c r="C56" t="s">
        <v>33</v>
      </c>
      <c r="D56" s="148">
        <v>0</v>
      </c>
      <c r="E56" s="148">
        <v>0.192</v>
      </c>
      <c r="F56" s="148">
        <v>0.308</v>
      </c>
      <c r="G56" s="148">
        <v>0.42299999999999999</v>
      </c>
      <c r="H56" s="148">
        <v>7.6999999999999999E-2</v>
      </c>
      <c r="K56" s="209"/>
      <c r="L56" s="209"/>
    </row>
    <row r="57" spans="2:12" ht="19.5" customHeight="1" x14ac:dyDescent="0.25">
      <c r="B57" s="177"/>
      <c r="C57" t="s">
        <v>34</v>
      </c>
      <c r="D57" s="148">
        <v>0</v>
      </c>
      <c r="E57" s="148">
        <v>0.20799999999999999</v>
      </c>
      <c r="F57" s="148">
        <v>0.54200000000000004</v>
      </c>
      <c r="G57" s="148">
        <v>0.20799999999999999</v>
      </c>
      <c r="H57" s="148">
        <v>4.2000000000000003E-2</v>
      </c>
      <c r="K57" s="209"/>
      <c r="L57" s="209"/>
    </row>
    <row r="58" spans="2:12" ht="19.5" customHeight="1" x14ac:dyDescent="0.25">
      <c r="B58" s="177"/>
      <c r="C58" t="s">
        <v>35</v>
      </c>
      <c r="D58" s="148">
        <v>0</v>
      </c>
      <c r="E58" s="148">
        <v>0.46700000000000003</v>
      </c>
      <c r="F58" s="148">
        <v>0.33300000000000002</v>
      </c>
      <c r="G58" s="148">
        <v>0.13300000000000001</v>
      </c>
      <c r="H58" s="148">
        <v>6.7000000000000004E-2</v>
      </c>
      <c r="K58" s="209"/>
      <c r="L58" s="209"/>
    </row>
    <row r="59" spans="2:12" ht="19.5" customHeight="1" x14ac:dyDescent="0.25">
      <c r="B59" s="177"/>
      <c r="C59" t="s">
        <v>36</v>
      </c>
      <c r="D59" s="148">
        <v>0</v>
      </c>
      <c r="E59" s="148">
        <v>0.313</v>
      </c>
      <c r="F59" s="148">
        <v>0.438</v>
      </c>
      <c r="G59" s="148">
        <v>6.3E-2</v>
      </c>
      <c r="H59" s="148">
        <v>0.188</v>
      </c>
      <c r="K59" s="209"/>
      <c r="L59" s="209"/>
    </row>
    <row r="60" spans="2:12" ht="19.5" customHeight="1" x14ac:dyDescent="0.25">
      <c r="B60" s="177"/>
      <c r="C60" t="s">
        <v>37</v>
      </c>
      <c r="D60" s="148">
        <v>0</v>
      </c>
      <c r="E60" s="148">
        <v>0.182</v>
      </c>
      <c r="F60" s="148">
        <v>0.27300000000000002</v>
      </c>
      <c r="G60" s="148">
        <v>0.36399999999999999</v>
      </c>
      <c r="H60" s="148">
        <v>0.182</v>
      </c>
      <c r="K60" s="209"/>
      <c r="L60" s="209"/>
    </row>
    <row r="61" spans="2:12" ht="19.5" customHeight="1" x14ac:dyDescent="0.25">
      <c r="B61" s="177"/>
      <c r="C61" t="s">
        <v>38</v>
      </c>
      <c r="D61" s="148">
        <v>5.7000000000000002E-2</v>
      </c>
      <c r="E61" s="148">
        <v>0.28599999999999998</v>
      </c>
      <c r="F61" s="148">
        <v>0.42899999999999999</v>
      </c>
      <c r="G61" s="148">
        <v>0.14299999999999999</v>
      </c>
      <c r="H61" s="148">
        <v>8.5999999999999993E-2</v>
      </c>
      <c r="K61" s="209"/>
      <c r="L61" s="209"/>
    </row>
    <row r="62" spans="2:12" ht="19.5" customHeight="1" x14ac:dyDescent="0.25">
      <c r="B62" s="177"/>
      <c r="C62" t="s">
        <v>39</v>
      </c>
      <c r="D62" s="148">
        <v>5.2999999999999999E-2</v>
      </c>
      <c r="E62" s="148">
        <v>0.26300000000000001</v>
      </c>
      <c r="F62" s="148">
        <v>0.47399999999999998</v>
      </c>
      <c r="G62" s="148">
        <v>0.105</v>
      </c>
      <c r="H62" s="148">
        <v>0.105</v>
      </c>
      <c r="K62" s="209"/>
      <c r="L62" s="209"/>
    </row>
    <row r="63" spans="2:12" ht="19.5" customHeight="1" x14ac:dyDescent="0.25">
      <c r="B63" s="177"/>
      <c r="C63" t="s">
        <v>40</v>
      </c>
      <c r="D63" s="148">
        <v>0.20599999999999999</v>
      </c>
      <c r="E63" s="148">
        <v>0.38200000000000001</v>
      </c>
      <c r="F63" s="148">
        <v>0.32400000000000001</v>
      </c>
      <c r="G63" s="148">
        <v>8.7999999999999995E-2</v>
      </c>
      <c r="H63" s="148">
        <v>0</v>
      </c>
      <c r="K63" s="209"/>
      <c r="L63" s="209"/>
    </row>
    <row r="64" spans="2:12" ht="19.5" customHeight="1" x14ac:dyDescent="0.25">
      <c r="B64" s="177"/>
      <c r="C64" t="s">
        <v>41</v>
      </c>
      <c r="D64" s="148">
        <v>0</v>
      </c>
      <c r="E64" s="148">
        <v>0.17599999999999999</v>
      </c>
      <c r="F64" s="148">
        <v>0.35299999999999998</v>
      </c>
      <c r="G64" s="148">
        <v>0.29399999999999998</v>
      </c>
      <c r="H64" s="148">
        <v>0.17599999999999999</v>
      </c>
      <c r="K64" s="209"/>
      <c r="L64" s="209"/>
    </row>
    <row r="65" spans="2:12" ht="19.5" customHeight="1" x14ac:dyDescent="0.25">
      <c r="B65" s="177"/>
      <c r="C65" t="s">
        <v>42</v>
      </c>
      <c r="D65" s="148">
        <v>7.6999999999999999E-2</v>
      </c>
      <c r="E65" s="148">
        <v>0.154</v>
      </c>
      <c r="F65" s="148">
        <v>0.308</v>
      </c>
      <c r="G65" s="148">
        <v>0.308</v>
      </c>
      <c r="H65" s="148">
        <v>0.154</v>
      </c>
      <c r="K65" s="209"/>
      <c r="L65" s="209"/>
    </row>
    <row r="66" spans="2:12" ht="19.5" customHeight="1" x14ac:dyDescent="0.25">
      <c r="B66" s="177"/>
      <c r="C66" t="s">
        <v>43</v>
      </c>
      <c r="D66" s="148">
        <v>0</v>
      </c>
      <c r="E66" s="148">
        <v>0.25</v>
      </c>
      <c r="F66" s="148">
        <v>0.56299999999999994</v>
      </c>
      <c r="G66" s="148">
        <v>6.3E-2</v>
      </c>
      <c r="H66" s="148">
        <v>0.125</v>
      </c>
      <c r="K66" s="209"/>
      <c r="L66" s="209"/>
    </row>
    <row r="67" spans="2:12" ht="19.5" customHeight="1" x14ac:dyDescent="0.25">
      <c r="B67" s="177"/>
      <c r="C67" t="s">
        <v>44</v>
      </c>
      <c r="D67" s="148">
        <v>5.7000000000000002E-2</v>
      </c>
      <c r="E67" s="148">
        <v>0.30199999999999999</v>
      </c>
      <c r="F67" s="148">
        <v>0.434</v>
      </c>
      <c r="G67" s="148">
        <v>0.17</v>
      </c>
      <c r="H67" s="148">
        <v>3.7999999999999999E-2</v>
      </c>
      <c r="K67" s="209"/>
      <c r="L67" s="209"/>
    </row>
    <row r="68" spans="2:12" ht="19.5" customHeight="1" x14ac:dyDescent="0.25">
      <c r="B68" s="177"/>
      <c r="C68" t="s">
        <v>45</v>
      </c>
      <c r="D68" s="148">
        <v>5.2999999999999999E-2</v>
      </c>
      <c r="E68" s="148">
        <v>0.23699999999999999</v>
      </c>
      <c r="F68" s="148">
        <v>0.42099999999999999</v>
      </c>
      <c r="G68" s="148">
        <v>0.23699999999999999</v>
      </c>
      <c r="H68" s="148">
        <v>5.2999999999999999E-2</v>
      </c>
      <c r="K68" s="209"/>
      <c r="L68" s="209"/>
    </row>
    <row r="69" spans="2:12" ht="19.5" customHeight="1" x14ac:dyDescent="0.25">
      <c r="B69" s="177"/>
      <c r="C69" t="s">
        <v>46</v>
      </c>
      <c r="D69" s="148">
        <v>5.8999999999999997E-2</v>
      </c>
      <c r="E69" s="148">
        <v>0.441</v>
      </c>
      <c r="F69" s="148">
        <v>0.441</v>
      </c>
      <c r="G69" s="148">
        <v>2.9000000000000001E-2</v>
      </c>
      <c r="H69" s="148">
        <v>2.9000000000000001E-2</v>
      </c>
      <c r="K69" s="209"/>
      <c r="L69" s="209"/>
    </row>
    <row r="70" spans="2:12" ht="19.5" customHeight="1" thickBot="1" x14ac:dyDescent="0.3">
      <c r="B70" s="178"/>
      <c r="C70" t="s">
        <v>47</v>
      </c>
      <c r="D70" s="148">
        <v>0</v>
      </c>
      <c r="E70" s="148">
        <v>9.0999999999999998E-2</v>
      </c>
      <c r="F70" s="148">
        <v>9.0999999999999998E-2</v>
      </c>
      <c r="G70" s="148">
        <v>0.30299999999999999</v>
      </c>
      <c r="H70" s="148">
        <v>0.51500000000000001</v>
      </c>
      <c r="K70" s="209"/>
      <c r="L70" s="209"/>
    </row>
    <row r="71" spans="2:12" ht="19.5" customHeight="1" x14ac:dyDescent="0.25">
      <c r="B71" s="183" t="s">
        <v>422</v>
      </c>
      <c r="C71" s="34" t="s">
        <v>48</v>
      </c>
      <c r="D71" s="150">
        <v>4.2999999999999997E-2</v>
      </c>
      <c r="E71" s="150">
        <v>0.13</v>
      </c>
      <c r="F71" s="150">
        <v>0.52200000000000002</v>
      </c>
      <c r="G71" s="150">
        <v>0.17399999999999999</v>
      </c>
      <c r="H71" s="150">
        <v>0.13</v>
      </c>
      <c r="K71" s="209"/>
      <c r="L71" s="209"/>
    </row>
    <row r="72" spans="2:12" ht="19.5" customHeight="1" x14ac:dyDescent="0.25">
      <c r="B72" s="180"/>
      <c r="C72" t="s">
        <v>49</v>
      </c>
      <c r="D72" s="148">
        <v>0</v>
      </c>
      <c r="E72" s="148">
        <v>9.5000000000000001E-2</v>
      </c>
      <c r="F72" s="148">
        <v>0.38100000000000001</v>
      </c>
      <c r="G72" s="148">
        <v>0.19</v>
      </c>
      <c r="H72" s="148">
        <v>0.33300000000000002</v>
      </c>
      <c r="K72" s="209"/>
      <c r="L72" s="209"/>
    </row>
    <row r="73" spans="2:12" ht="19.5" customHeight="1" x14ac:dyDescent="0.25">
      <c r="B73" s="180"/>
      <c r="C73" t="s">
        <v>50</v>
      </c>
      <c r="D73" s="148">
        <v>9.5000000000000001E-2</v>
      </c>
      <c r="E73" s="148">
        <v>0.19</v>
      </c>
      <c r="F73" s="148">
        <v>0.57099999999999995</v>
      </c>
      <c r="G73" s="148">
        <v>4.8000000000000001E-2</v>
      </c>
      <c r="H73" s="148">
        <v>9.5000000000000001E-2</v>
      </c>
      <c r="K73" s="209"/>
      <c r="L73" s="209"/>
    </row>
    <row r="74" spans="2:12" ht="19.5" customHeight="1" x14ac:dyDescent="0.25">
      <c r="B74" s="180"/>
      <c r="C74" t="s">
        <v>51</v>
      </c>
      <c r="D74" s="148">
        <v>0</v>
      </c>
      <c r="E74" s="148">
        <v>5.2999999999999999E-2</v>
      </c>
      <c r="F74" s="148">
        <v>0.52600000000000002</v>
      </c>
      <c r="G74" s="148">
        <v>0.21099999999999999</v>
      </c>
      <c r="H74" s="148">
        <v>0.21099999999999999</v>
      </c>
      <c r="K74" s="209"/>
      <c r="L74" s="209"/>
    </row>
    <row r="75" spans="2:12" ht="19.5" customHeight="1" x14ac:dyDescent="0.25">
      <c r="B75" s="180"/>
      <c r="C75" t="s">
        <v>52</v>
      </c>
      <c r="D75" s="148">
        <v>2.9000000000000001E-2</v>
      </c>
      <c r="E75" s="148">
        <v>0.11799999999999999</v>
      </c>
      <c r="F75" s="148">
        <v>0.47099999999999997</v>
      </c>
      <c r="G75" s="148">
        <v>0.20599999999999999</v>
      </c>
      <c r="H75" s="148">
        <v>0.17599999999999999</v>
      </c>
      <c r="K75" s="209"/>
      <c r="L75" s="209"/>
    </row>
    <row r="76" spans="2:12" ht="19.5" customHeight="1" x14ac:dyDescent="0.25">
      <c r="B76" s="180"/>
      <c r="C76" t="s">
        <v>53</v>
      </c>
      <c r="D76" s="148">
        <v>0</v>
      </c>
      <c r="E76" s="148">
        <v>0.26700000000000002</v>
      </c>
      <c r="F76" s="148">
        <v>0.46700000000000003</v>
      </c>
      <c r="G76" s="148">
        <v>0.2</v>
      </c>
      <c r="H76" s="148">
        <v>6.7000000000000004E-2</v>
      </c>
      <c r="K76" s="209"/>
      <c r="L76" s="209"/>
    </row>
    <row r="77" spans="2:12" ht="19.5" customHeight="1" x14ac:dyDescent="0.25">
      <c r="B77" s="180"/>
      <c r="C77" t="s">
        <v>54</v>
      </c>
      <c r="D77" s="148">
        <v>0</v>
      </c>
      <c r="E77" s="148">
        <v>0.217</v>
      </c>
      <c r="F77" s="148">
        <v>0.435</v>
      </c>
      <c r="G77" s="148">
        <v>0.17399999999999999</v>
      </c>
      <c r="H77" s="148">
        <v>0.17399999999999999</v>
      </c>
      <c r="K77" s="209"/>
      <c r="L77" s="209"/>
    </row>
    <row r="78" spans="2:12" ht="19.5" customHeight="1" x14ac:dyDescent="0.25">
      <c r="B78" s="180"/>
      <c r="C78" t="s">
        <v>55</v>
      </c>
      <c r="D78" s="148">
        <v>0.13800000000000001</v>
      </c>
      <c r="E78" s="148">
        <v>0.24099999999999999</v>
      </c>
      <c r="F78" s="148">
        <v>0.48299999999999998</v>
      </c>
      <c r="G78" s="148">
        <v>6.9000000000000006E-2</v>
      </c>
      <c r="H78" s="148">
        <v>6.9000000000000006E-2</v>
      </c>
      <c r="K78" s="209"/>
      <c r="L78" s="209"/>
    </row>
    <row r="79" spans="2:12" ht="19.5" customHeight="1" x14ac:dyDescent="0.25">
      <c r="B79" s="180"/>
      <c r="C79" t="s">
        <v>56</v>
      </c>
      <c r="D79" s="148">
        <v>7.4999999999999997E-2</v>
      </c>
      <c r="E79" s="148">
        <v>0.3</v>
      </c>
      <c r="F79" s="148">
        <v>0.45</v>
      </c>
      <c r="G79" s="148">
        <v>0.125</v>
      </c>
      <c r="H79" s="148">
        <v>0.05</v>
      </c>
      <c r="K79" s="209"/>
      <c r="L79" s="209"/>
    </row>
    <row r="80" spans="2:12" ht="19.5" customHeight="1" thickBot="1" x14ac:dyDescent="0.3">
      <c r="B80" s="181"/>
      <c r="C80" t="s">
        <v>57</v>
      </c>
      <c r="D80" s="148">
        <v>2.5999999999999999E-2</v>
      </c>
      <c r="E80" s="148">
        <v>0.26300000000000001</v>
      </c>
      <c r="F80" s="148">
        <v>0.34200000000000003</v>
      </c>
      <c r="G80" s="148">
        <v>0.23699999999999999</v>
      </c>
      <c r="H80" s="148">
        <v>0.13200000000000001</v>
      </c>
      <c r="K80" s="209"/>
      <c r="L80" s="209"/>
    </row>
    <row r="81" spans="2:12" ht="19.5" customHeight="1" x14ac:dyDescent="0.25">
      <c r="B81" s="182" t="s">
        <v>1020</v>
      </c>
      <c r="C81" s="34" t="s">
        <v>58</v>
      </c>
      <c r="D81" s="150">
        <v>0</v>
      </c>
      <c r="E81" s="150">
        <v>0.05</v>
      </c>
      <c r="F81" s="150">
        <v>0.22500000000000001</v>
      </c>
      <c r="G81" s="150">
        <v>0.45</v>
      </c>
      <c r="H81" s="150">
        <v>0.27500000000000002</v>
      </c>
      <c r="K81" s="209"/>
      <c r="L81" s="209"/>
    </row>
    <row r="82" spans="2:12" ht="19.5" customHeight="1" x14ac:dyDescent="0.25">
      <c r="B82" s="184" t="s">
        <v>1021</v>
      </c>
      <c r="C82" t="s">
        <v>59</v>
      </c>
      <c r="D82" s="148">
        <v>5.1999999999999998E-2</v>
      </c>
      <c r="E82" s="148">
        <v>0.27600000000000002</v>
      </c>
      <c r="F82" s="148">
        <v>0.5</v>
      </c>
      <c r="G82" s="148">
        <v>0.17199999999999999</v>
      </c>
      <c r="H82" s="148">
        <v>0</v>
      </c>
      <c r="K82" s="209"/>
      <c r="L82" s="209"/>
    </row>
    <row r="83" spans="2:12" ht="19.5" customHeight="1" x14ac:dyDescent="0.25">
      <c r="B83" s="177"/>
      <c r="C83" t="s">
        <v>60</v>
      </c>
      <c r="D83" s="148">
        <v>0.313</v>
      </c>
      <c r="E83" s="148">
        <v>0.46500000000000002</v>
      </c>
      <c r="F83" s="148">
        <v>0.192</v>
      </c>
      <c r="G83" s="148">
        <v>0.03</v>
      </c>
      <c r="H83" s="148">
        <v>0</v>
      </c>
      <c r="K83" s="209"/>
      <c r="L83" s="209"/>
    </row>
    <row r="84" spans="2:12" ht="19.5" customHeight="1" x14ac:dyDescent="0.25">
      <c r="B84" s="177"/>
      <c r="C84" t="s">
        <v>61</v>
      </c>
      <c r="D84" s="148">
        <v>3.1E-2</v>
      </c>
      <c r="E84" s="148">
        <v>0.20300000000000001</v>
      </c>
      <c r="F84" s="148">
        <v>0.5</v>
      </c>
      <c r="G84" s="148">
        <v>0.188</v>
      </c>
      <c r="H84" s="148">
        <v>7.8E-2</v>
      </c>
      <c r="K84" s="209"/>
      <c r="L84" s="209"/>
    </row>
    <row r="85" spans="2:12" ht="19.5" customHeight="1" x14ac:dyDescent="0.25">
      <c r="B85" s="177"/>
      <c r="C85" t="s">
        <v>62</v>
      </c>
      <c r="D85" s="148">
        <v>0</v>
      </c>
      <c r="E85" s="148">
        <v>0.222</v>
      </c>
      <c r="F85" s="148">
        <v>0.51900000000000002</v>
      </c>
      <c r="G85" s="148">
        <v>0.25900000000000001</v>
      </c>
      <c r="H85" s="148">
        <v>0</v>
      </c>
      <c r="K85" s="209"/>
      <c r="L85" s="209"/>
    </row>
    <row r="86" spans="2:12" ht="19.5" customHeight="1" x14ac:dyDescent="0.25">
      <c r="B86" s="177"/>
      <c r="C86" t="s">
        <v>63</v>
      </c>
      <c r="D86" s="148">
        <v>0</v>
      </c>
      <c r="E86" s="148">
        <v>7.2999999999999995E-2</v>
      </c>
      <c r="F86" s="148">
        <v>0.27300000000000002</v>
      </c>
      <c r="G86" s="148">
        <v>0.36399999999999999</v>
      </c>
      <c r="H86" s="148">
        <v>0.29099999999999998</v>
      </c>
      <c r="K86" s="209"/>
      <c r="L86" s="209"/>
    </row>
    <row r="87" spans="2:12" ht="19.5" customHeight="1" x14ac:dyDescent="0.25">
      <c r="B87" s="177"/>
      <c r="C87" t="s">
        <v>64</v>
      </c>
      <c r="D87" s="148">
        <v>0.23100000000000001</v>
      </c>
      <c r="E87" s="148">
        <v>0.23100000000000001</v>
      </c>
      <c r="F87" s="148">
        <v>0.53800000000000003</v>
      </c>
      <c r="G87" s="148">
        <v>0</v>
      </c>
      <c r="H87" s="148">
        <v>0</v>
      </c>
      <c r="K87" s="209"/>
      <c r="L87" s="209"/>
    </row>
    <row r="88" spans="2:12" ht="19.5" customHeight="1" x14ac:dyDescent="0.25">
      <c r="B88" s="177"/>
      <c r="C88" t="s">
        <v>65</v>
      </c>
      <c r="D88" s="148">
        <v>0</v>
      </c>
      <c r="E88" s="148">
        <v>0.125</v>
      </c>
      <c r="F88" s="148">
        <v>0.5</v>
      </c>
      <c r="G88" s="148">
        <v>0.25</v>
      </c>
      <c r="H88" s="148">
        <v>0.125</v>
      </c>
      <c r="K88" s="209"/>
      <c r="L88" s="209"/>
    </row>
    <row r="89" spans="2:12" ht="19.5" customHeight="1" x14ac:dyDescent="0.25">
      <c r="B89" s="177"/>
      <c r="C89" t="s">
        <v>66</v>
      </c>
      <c r="D89" s="148">
        <v>0</v>
      </c>
      <c r="E89" s="148">
        <v>0.13600000000000001</v>
      </c>
      <c r="F89" s="148">
        <v>0.63600000000000001</v>
      </c>
      <c r="G89" s="148">
        <v>0.182</v>
      </c>
      <c r="H89" s="148">
        <v>4.4999999999999998E-2</v>
      </c>
      <c r="K89" s="209"/>
      <c r="L89" s="209"/>
    </row>
    <row r="90" spans="2:12" ht="19.5" customHeight="1" x14ac:dyDescent="0.25">
      <c r="B90" s="177"/>
      <c r="C90" t="s">
        <v>67</v>
      </c>
      <c r="D90" s="148">
        <v>0</v>
      </c>
      <c r="E90" s="148">
        <v>0.111</v>
      </c>
      <c r="F90" s="148">
        <v>0.44400000000000001</v>
      </c>
      <c r="G90" s="148">
        <v>0.27800000000000002</v>
      </c>
      <c r="H90" s="148">
        <v>0.16700000000000001</v>
      </c>
      <c r="K90" s="209"/>
      <c r="L90" s="209"/>
    </row>
    <row r="91" spans="2:12" ht="19.5" customHeight="1" x14ac:dyDescent="0.25">
      <c r="B91" s="177"/>
      <c r="C91" t="s">
        <v>68</v>
      </c>
      <c r="D91" s="148">
        <v>9.5000000000000001E-2</v>
      </c>
      <c r="E91" s="148">
        <v>0.34899999999999998</v>
      </c>
      <c r="F91" s="148">
        <v>0.42099999999999999</v>
      </c>
      <c r="G91" s="148">
        <v>0.11899999999999999</v>
      </c>
      <c r="H91" s="148">
        <v>1.6E-2</v>
      </c>
      <c r="K91" s="209"/>
      <c r="L91" s="209"/>
    </row>
    <row r="92" spans="2:12" ht="19.5" customHeight="1" x14ac:dyDescent="0.25">
      <c r="B92" s="177"/>
      <c r="C92" t="s">
        <v>69</v>
      </c>
      <c r="D92" s="148">
        <v>0</v>
      </c>
      <c r="E92" s="148">
        <v>0.27800000000000002</v>
      </c>
      <c r="F92" s="148">
        <v>0.5</v>
      </c>
      <c r="G92" s="148">
        <v>0.222</v>
      </c>
      <c r="H92" s="148">
        <v>0</v>
      </c>
      <c r="K92" s="209"/>
      <c r="L92" s="209"/>
    </row>
    <row r="93" spans="2:12" ht="19.5" customHeight="1" x14ac:dyDescent="0.25">
      <c r="B93" s="177"/>
      <c r="C93" t="s">
        <v>70</v>
      </c>
      <c r="D93" s="148">
        <v>4.4999999999999998E-2</v>
      </c>
      <c r="E93" s="148">
        <v>0.318</v>
      </c>
      <c r="F93" s="148">
        <v>0.5</v>
      </c>
      <c r="G93" s="148">
        <v>0.13600000000000001</v>
      </c>
      <c r="H93" s="148">
        <v>0</v>
      </c>
      <c r="K93" s="209"/>
      <c r="L93" s="209"/>
    </row>
    <row r="94" spans="2:12" ht="19.5" customHeight="1" x14ac:dyDescent="0.25">
      <c r="B94" s="177"/>
      <c r="C94" t="s">
        <v>71</v>
      </c>
      <c r="D94" s="148">
        <v>0.11600000000000001</v>
      </c>
      <c r="E94" s="148">
        <v>0.35699999999999998</v>
      </c>
      <c r="F94" s="148">
        <v>0.375</v>
      </c>
      <c r="G94" s="148">
        <v>0.125</v>
      </c>
      <c r="H94" s="148">
        <v>2.7E-2</v>
      </c>
      <c r="K94" s="209"/>
      <c r="L94" s="209"/>
    </row>
    <row r="95" spans="2:12" ht="19.5" customHeight="1" x14ac:dyDescent="0.25">
      <c r="B95" s="177"/>
      <c r="C95" t="s">
        <v>72</v>
      </c>
      <c r="D95" s="148">
        <v>0</v>
      </c>
      <c r="E95" s="148">
        <v>0.25</v>
      </c>
      <c r="F95" s="148">
        <v>0.66700000000000004</v>
      </c>
      <c r="G95" s="148">
        <v>8.3000000000000004E-2</v>
      </c>
      <c r="H95" s="148">
        <v>0</v>
      </c>
      <c r="K95" s="209"/>
      <c r="L95" s="209"/>
    </row>
    <row r="96" spans="2:12" ht="19.5" customHeight="1" x14ac:dyDescent="0.25">
      <c r="B96" s="177"/>
      <c r="C96" t="s">
        <v>73</v>
      </c>
      <c r="D96" s="148">
        <v>0</v>
      </c>
      <c r="E96" s="148">
        <v>0.61499999999999999</v>
      </c>
      <c r="F96" s="148">
        <v>0.23100000000000001</v>
      </c>
      <c r="G96" s="148">
        <v>0.154</v>
      </c>
      <c r="H96" s="148">
        <v>0</v>
      </c>
      <c r="K96" s="209"/>
      <c r="L96" s="209"/>
    </row>
    <row r="97" spans="2:12" ht="19.5" customHeight="1" thickBot="1" x14ac:dyDescent="0.3">
      <c r="B97" s="178"/>
      <c r="C97" t="s">
        <v>74</v>
      </c>
      <c r="D97" s="148">
        <v>0</v>
      </c>
      <c r="E97" s="148">
        <v>2.1999999999999999E-2</v>
      </c>
      <c r="F97" s="148">
        <v>8.8999999999999996E-2</v>
      </c>
      <c r="G97" s="148">
        <v>0.13300000000000001</v>
      </c>
      <c r="H97" s="148">
        <v>0.75600000000000001</v>
      </c>
      <c r="K97" s="209"/>
      <c r="L97" s="209"/>
    </row>
    <row r="98" spans="2:12" ht="19.5" customHeight="1" x14ac:dyDescent="0.25">
      <c r="B98" s="183" t="s">
        <v>797</v>
      </c>
      <c r="C98" s="34" t="s">
        <v>75</v>
      </c>
      <c r="D98" s="150">
        <v>0</v>
      </c>
      <c r="E98" s="150">
        <v>0.03</v>
      </c>
      <c r="F98" s="150">
        <v>0.45500000000000002</v>
      </c>
      <c r="G98" s="150">
        <v>0.39400000000000002</v>
      </c>
      <c r="H98" s="150">
        <v>0.121</v>
      </c>
      <c r="K98" s="209"/>
      <c r="L98" s="209"/>
    </row>
    <row r="99" spans="2:12" ht="19.5" customHeight="1" x14ac:dyDescent="0.25">
      <c r="B99" s="180"/>
      <c r="C99" t="s">
        <v>76</v>
      </c>
      <c r="D99" s="148">
        <v>0</v>
      </c>
      <c r="E99" s="148">
        <v>0.23799999999999999</v>
      </c>
      <c r="F99" s="148">
        <v>0.47599999999999998</v>
      </c>
      <c r="G99" s="148">
        <v>0.23799999999999999</v>
      </c>
      <c r="H99" s="148">
        <v>4.8000000000000001E-2</v>
      </c>
      <c r="K99" s="209"/>
      <c r="L99" s="209"/>
    </row>
    <row r="100" spans="2:12" ht="19.5" customHeight="1" x14ac:dyDescent="0.25">
      <c r="B100" s="180"/>
      <c r="C100" t="s">
        <v>77</v>
      </c>
      <c r="D100" s="148">
        <v>0</v>
      </c>
      <c r="E100" s="148">
        <v>8.6999999999999994E-2</v>
      </c>
      <c r="F100" s="148">
        <v>0.435</v>
      </c>
      <c r="G100" s="148">
        <v>0.435</v>
      </c>
      <c r="H100" s="148">
        <v>4.2999999999999997E-2</v>
      </c>
      <c r="K100" s="209"/>
      <c r="L100" s="209"/>
    </row>
    <row r="101" spans="2:12" ht="19.5" customHeight="1" x14ac:dyDescent="0.25">
      <c r="B101" s="180"/>
      <c r="C101" t="s">
        <v>78</v>
      </c>
      <c r="D101" s="148">
        <v>0</v>
      </c>
      <c r="E101" s="148">
        <v>0</v>
      </c>
      <c r="F101" s="148">
        <v>0.17599999999999999</v>
      </c>
      <c r="G101" s="148">
        <v>0.52900000000000003</v>
      </c>
      <c r="H101" s="148">
        <v>0.29399999999999998</v>
      </c>
      <c r="K101" s="209"/>
      <c r="L101" s="209"/>
    </row>
    <row r="102" spans="2:12" ht="19.5" customHeight="1" x14ac:dyDescent="0.25">
      <c r="B102" s="180"/>
      <c r="C102" t="s">
        <v>79</v>
      </c>
      <c r="D102" s="148">
        <v>0</v>
      </c>
      <c r="E102" s="148">
        <v>0.2</v>
      </c>
      <c r="F102" s="148">
        <v>0.66700000000000004</v>
      </c>
      <c r="G102" s="148">
        <v>6.7000000000000004E-2</v>
      </c>
      <c r="H102" s="148">
        <v>6.7000000000000004E-2</v>
      </c>
      <c r="K102" s="209"/>
      <c r="L102" s="209"/>
    </row>
    <row r="103" spans="2:12" ht="19.5" customHeight="1" x14ac:dyDescent="0.25">
      <c r="B103" s="180"/>
      <c r="C103" t="s">
        <v>80</v>
      </c>
      <c r="D103" s="148">
        <v>0</v>
      </c>
      <c r="E103" s="148">
        <v>7.6999999999999999E-2</v>
      </c>
      <c r="F103" s="148">
        <v>0.308</v>
      </c>
      <c r="G103" s="148">
        <v>0.46200000000000002</v>
      </c>
      <c r="H103" s="148">
        <v>0.154</v>
      </c>
      <c r="K103" s="209"/>
      <c r="L103" s="209"/>
    </row>
    <row r="104" spans="2:12" ht="19.5" customHeight="1" x14ac:dyDescent="0.25">
      <c r="B104" s="180"/>
      <c r="C104" t="s">
        <v>81</v>
      </c>
      <c r="D104" s="148">
        <v>7.6999999999999999E-2</v>
      </c>
      <c r="E104" s="148">
        <v>0.23100000000000001</v>
      </c>
      <c r="F104" s="148">
        <v>0.154</v>
      </c>
      <c r="G104" s="148">
        <v>0.308</v>
      </c>
      <c r="H104" s="148">
        <v>0.23100000000000001</v>
      </c>
      <c r="K104" s="209"/>
      <c r="L104" s="209"/>
    </row>
    <row r="105" spans="2:12" ht="19.5" customHeight="1" x14ac:dyDescent="0.25">
      <c r="B105" s="180"/>
      <c r="C105" t="s">
        <v>99</v>
      </c>
      <c r="D105" s="148">
        <v>0</v>
      </c>
      <c r="E105" s="148">
        <v>0.36399999999999999</v>
      </c>
      <c r="F105" s="148">
        <v>0.182</v>
      </c>
      <c r="G105" s="148">
        <v>0.36399999999999999</v>
      </c>
      <c r="H105" s="148">
        <v>9.0999999999999998E-2</v>
      </c>
      <c r="K105" s="209"/>
      <c r="L105" s="209"/>
    </row>
    <row r="106" spans="2:12" ht="19.5" customHeight="1" x14ac:dyDescent="0.25">
      <c r="B106" s="180"/>
      <c r="C106" t="s">
        <v>82</v>
      </c>
      <c r="D106" s="148">
        <v>0.2</v>
      </c>
      <c r="E106" s="148">
        <v>0.1</v>
      </c>
      <c r="F106" s="148">
        <v>0.7</v>
      </c>
      <c r="G106" s="148">
        <v>0</v>
      </c>
      <c r="H106" s="148">
        <v>0</v>
      </c>
      <c r="K106" s="209"/>
      <c r="L106" s="209"/>
    </row>
    <row r="107" spans="2:12" ht="19.5" customHeight="1" thickBot="1" x14ac:dyDescent="0.3">
      <c r="B107" s="181"/>
      <c r="C107" t="s">
        <v>83</v>
      </c>
      <c r="D107" s="148">
        <v>5.6000000000000001E-2</v>
      </c>
      <c r="E107" s="148">
        <v>0.111</v>
      </c>
      <c r="F107" s="148">
        <v>0.27800000000000002</v>
      </c>
      <c r="G107" s="148">
        <v>0.5</v>
      </c>
      <c r="H107" s="148">
        <v>5.6000000000000001E-2</v>
      </c>
      <c r="K107" s="209"/>
      <c r="L107" s="209"/>
    </row>
    <row r="108" spans="2:12" ht="19.5" customHeight="1" x14ac:dyDescent="0.25">
      <c r="B108" s="182" t="s">
        <v>798</v>
      </c>
      <c r="C108" s="34" t="s">
        <v>84</v>
      </c>
      <c r="D108" s="150">
        <v>5.8999999999999997E-2</v>
      </c>
      <c r="E108" s="150">
        <v>5.8999999999999997E-2</v>
      </c>
      <c r="F108" s="150">
        <v>0.58799999999999997</v>
      </c>
      <c r="G108" s="150">
        <v>0.17599999999999999</v>
      </c>
      <c r="H108" s="150">
        <v>0.11799999999999999</v>
      </c>
      <c r="K108" s="209"/>
      <c r="L108" s="209"/>
    </row>
    <row r="109" spans="2:12" ht="19.5" customHeight="1" x14ac:dyDescent="0.25">
      <c r="B109" s="177"/>
      <c r="C109" t="s">
        <v>85</v>
      </c>
      <c r="D109" s="148">
        <v>0.40400000000000003</v>
      </c>
      <c r="E109" s="148">
        <v>0.38500000000000001</v>
      </c>
      <c r="F109" s="148">
        <v>0.154</v>
      </c>
      <c r="G109" s="148">
        <v>3.7999999999999999E-2</v>
      </c>
      <c r="H109" s="148">
        <v>1.9E-2</v>
      </c>
      <c r="K109" s="209"/>
      <c r="L109" s="209"/>
    </row>
    <row r="110" spans="2:12" ht="19.5" customHeight="1" x14ac:dyDescent="0.25">
      <c r="B110" s="177"/>
      <c r="C110" t="s">
        <v>86</v>
      </c>
      <c r="D110" s="148">
        <v>0.222</v>
      </c>
      <c r="E110" s="148">
        <v>0.38900000000000001</v>
      </c>
      <c r="F110" s="148">
        <v>0.27800000000000002</v>
      </c>
      <c r="G110" s="148">
        <v>5.6000000000000001E-2</v>
      </c>
      <c r="H110" s="148">
        <v>5.6000000000000001E-2</v>
      </c>
      <c r="K110" s="209"/>
      <c r="L110" s="209"/>
    </row>
    <row r="111" spans="2:12" ht="19.5" customHeight="1" x14ac:dyDescent="0.25">
      <c r="B111" s="177"/>
      <c r="C111" t="s">
        <v>87</v>
      </c>
      <c r="D111" s="148">
        <v>0.308</v>
      </c>
      <c r="E111" s="148">
        <v>0.46200000000000002</v>
      </c>
      <c r="F111" s="148">
        <v>0.154</v>
      </c>
      <c r="G111" s="148">
        <v>7.6999999999999999E-2</v>
      </c>
      <c r="H111" s="148">
        <v>0</v>
      </c>
      <c r="K111" s="209"/>
      <c r="L111" s="209"/>
    </row>
    <row r="112" spans="2:12" ht="19.5" customHeight="1" x14ac:dyDescent="0.25">
      <c r="B112" s="177"/>
      <c r="C112" t="s">
        <v>88</v>
      </c>
      <c r="D112" s="148">
        <v>4.8000000000000001E-2</v>
      </c>
      <c r="E112" s="148">
        <v>0.14299999999999999</v>
      </c>
      <c r="F112" s="148">
        <v>0.28599999999999998</v>
      </c>
      <c r="G112" s="148">
        <v>0.28599999999999998</v>
      </c>
      <c r="H112" s="148">
        <v>0.23799999999999999</v>
      </c>
      <c r="K112" s="209"/>
      <c r="L112" s="209"/>
    </row>
    <row r="113" spans="2:12" ht="19.5" customHeight="1" x14ac:dyDescent="0.25">
      <c r="B113" s="177"/>
      <c r="C113" t="s">
        <v>89</v>
      </c>
      <c r="D113" s="148">
        <v>0.48599999999999999</v>
      </c>
      <c r="E113" s="148">
        <v>0.371</v>
      </c>
      <c r="F113" s="148">
        <v>0.14299999999999999</v>
      </c>
      <c r="G113" s="148">
        <v>0</v>
      </c>
      <c r="H113" s="148">
        <v>0</v>
      </c>
      <c r="K113" s="209"/>
      <c r="L113" s="209"/>
    </row>
    <row r="114" spans="2:12" ht="19.5" customHeight="1" x14ac:dyDescent="0.25">
      <c r="B114" s="177"/>
      <c r="C114" t="s">
        <v>90</v>
      </c>
      <c r="D114" s="148">
        <v>0.35499999999999998</v>
      </c>
      <c r="E114" s="148">
        <v>0.51600000000000001</v>
      </c>
      <c r="F114" s="148">
        <v>3.2000000000000001E-2</v>
      </c>
      <c r="G114" s="148">
        <v>3.2000000000000001E-2</v>
      </c>
      <c r="H114" s="148">
        <v>6.5000000000000002E-2</v>
      </c>
      <c r="K114" s="209"/>
      <c r="L114" s="209"/>
    </row>
    <row r="115" spans="2:12" ht="19.5" customHeight="1" x14ac:dyDescent="0.25">
      <c r="B115" s="177"/>
      <c r="C115" t="s">
        <v>91</v>
      </c>
      <c r="D115" s="148">
        <v>0.14299999999999999</v>
      </c>
      <c r="E115" s="148">
        <v>0.35699999999999998</v>
      </c>
      <c r="F115" s="148">
        <v>0.35699999999999998</v>
      </c>
      <c r="G115" s="148">
        <v>7.0999999999999994E-2</v>
      </c>
      <c r="H115" s="148">
        <v>7.0999999999999994E-2</v>
      </c>
      <c r="K115" s="209"/>
      <c r="L115" s="209"/>
    </row>
    <row r="116" spans="2:12" ht="19.5" customHeight="1" x14ac:dyDescent="0.25">
      <c r="B116" s="177"/>
      <c r="C116" t="s">
        <v>92</v>
      </c>
      <c r="D116" s="148">
        <v>8.6999999999999994E-2</v>
      </c>
      <c r="E116" s="148">
        <v>0.60899999999999999</v>
      </c>
      <c r="F116" s="148">
        <v>0.26100000000000001</v>
      </c>
      <c r="G116" s="148">
        <v>4.2999999999999997E-2</v>
      </c>
      <c r="H116" s="148">
        <v>0</v>
      </c>
      <c r="K116" s="209"/>
      <c r="L116" s="209"/>
    </row>
    <row r="117" spans="2:12" ht="19.5" customHeight="1" x14ac:dyDescent="0.25">
      <c r="B117" s="177"/>
      <c r="C117" t="s">
        <v>93</v>
      </c>
      <c r="D117" s="148">
        <v>4.4999999999999998E-2</v>
      </c>
      <c r="E117" s="148">
        <v>4.4999999999999998E-2</v>
      </c>
      <c r="F117" s="148">
        <v>0.318</v>
      </c>
      <c r="G117" s="148">
        <v>0.36399999999999999</v>
      </c>
      <c r="H117" s="148">
        <v>0.22700000000000001</v>
      </c>
      <c r="K117" s="209"/>
      <c r="L117" s="209"/>
    </row>
    <row r="118" spans="2:12" ht="19.5" customHeight="1" x14ac:dyDescent="0.25">
      <c r="B118" s="177"/>
      <c r="C118" t="s">
        <v>94</v>
      </c>
      <c r="D118" s="148">
        <v>0</v>
      </c>
      <c r="E118" s="148">
        <v>4.2999999999999997E-2</v>
      </c>
      <c r="F118" s="148">
        <v>0.47799999999999998</v>
      </c>
      <c r="G118" s="148">
        <v>0.217</v>
      </c>
      <c r="H118" s="148">
        <v>0.26100000000000001</v>
      </c>
      <c r="K118" s="209"/>
      <c r="L118" s="209"/>
    </row>
    <row r="119" spans="2:12" ht="19.5" customHeight="1" x14ac:dyDescent="0.25">
      <c r="B119" s="177"/>
      <c r="C119" t="s">
        <v>95</v>
      </c>
      <c r="D119" s="148">
        <v>9.0999999999999998E-2</v>
      </c>
      <c r="E119" s="148">
        <v>0.54500000000000004</v>
      </c>
      <c r="F119" s="148">
        <v>0.27300000000000002</v>
      </c>
      <c r="G119" s="148">
        <v>9.0999999999999998E-2</v>
      </c>
      <c r="H119" s="148">
        <v>0</v>
      </c>
      <c r="K119" s="209"/>
      <c r="L119" s="209"/>
    </row>
    <row r="120" spans="2:12" ht="19.5" customHeight="1" x14ac:dyDescent="0.25">
      <c r="B120" s="177"/>
      <c r="C120" t="s">
        <v>96</v>
      </c>
      <c r="D120" s="148">
        <v>0.121</v>
      </c>
      <c r="E120" s="148">
        <v>0.60599999999999998</v>
      </c>
      <c r="F120" s="148">
        <v>0.182</v>
      </c>
      <c r="G120" s="148">
        <v>6.0999999999999999E-2</v>
      </c>
      <c r="H120" s="148">
        <v>0.03</v>
      </c>
      <c r="K120" s="209"/>
      <c r="L120" s="209"/>
    </row>
    <row r="121" spans="2:12" ht="19.5" customHeight="1" x14ac:dyDescent="0.25">
      <c r="B121" s="177"/>
      <c r="C121" t="s">
        <v>97</v>
      </c>
      <c r="D121" s="148">
        <v>0.47699999999999998</v>
      </c>
      <c r="E121" s="148">
        <v>0.432</v>
      </c>
      <c r="F121" s="148">
        <v>6.8000000000000005E-2</v>
      </c>
      <c r="G121" s="148">
        <v>0</v>
      </c>
      <c r="H121" s="148">
        <v>2.3E-2</v>
      </c>
      <c r="K121" s="209"/>
      <c r="L121" s="209"/>
    </row>
    <row r="122" spans="2:12" ht="19.5" customHeight="1" thickBot="1" x14ac:dyDescent="0.3">
      <c r="B122" s="178"/>
      <c r="C122" t="s">
        <v>98</v>
      </c>
      <c r="D122" s="148">
        <v>0.156</v>
      </c>
      <c r="E122" s="148">
        <v>0.46899999999999997</v>
      </c>
      <c r="F122" s="148">
        <v>0.219</v>
      </c>
      <c r="G122" s="148">
        <v>0.156</v>
      </c>
      <c r="H122" s="148">
        <v>0</v>
      </c>
      <c r="K122" s="209"/>
      <c r="L122" s="209"/>
    </row>
    <row r="123" spans="2:12" ht="19.5" customHeight="1" x14ac:dyDescent="0.25">
      <c r="D123" s="106"/>
      <c r="E123" s="106"/>
      <c r="F123" s="106"/>
      <c r="G123" s="106"/>
      <c r="H123" s="106"/>
      <c r="K123" s="209"/>
      <c r="L123" s="209"/>
    </row>
    <row r="124" spans="2:12" ht="19.5" customHeight="1" x14ac:dyDescent="0.25">
      <c r="D124" s="106"/>
      <c r="E124" s="106"/>
      <c r="F124" s="106"/>
      <c r="G124" s="106"/>
      <c r="H124" s="106"/>
      <c r="K124" s="209"/>
      <c r="L124" s="209"/>
    </row>
    <row r="125" spans="2:12" ht="19.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0"/>
  <sheetViews>
    <sheetView showGridLines="0" zoomScale="70" zoomScaleNormal="70" workbookViewId="0">
      <selection activeCell="I12" sqref="I12"/>
    </sheetView>
  </sheetViews>
  <sheetFormatPr defaultColWidth="9.109375" defaultRowHeight="13.2" x14ac:dyDescent="0.25"/>
  <cols>
    <col min="1" max="1" width="1.6640625" customWidth="1"/>
    <col min="2" max="2" width="24.33203125" customWidth="1"/>
    <col min="3" max="3" width="25.6640625" customWidth="1"/>
    <col min="4" max="8" width="16.109375" style="59" customWidth="1"/>
    <col min="9" max="11" width="13.6640625" style="76" customWidth="1"/>
    <col min="12" max="19" width="9.109375" style="76"/>
  </cols>
  <sheetData>
    <row r="1" spans="2:11" ht="11.25" customHeight="1" x14ac:dyDescent="0.25"/>
    <row r="2" spans="2:11" ht="11.25" customHeight="1" thickBot="1" x14ac:dyDescent="0.3">
      <c r="C2" s="60"/>
      <c r="D2" s="60"/>
      <c r="E2" s="60"/>
      <c r="F2" s="60"/>
      <c r="G2" s="60"/>
      <c r="H2" s="60"/>
    </row>
    <row r="3" spans="2:11" ht="11.25" customHeight="1" thickTop="1" x14ac:dyDescent="0.25">
      <c r="C3" s="64"/>
      <c r="D3" s="61" t="s">
        <v>957</v>
      </c>
      <c r="E3" s="61"/>
      <c r="F3" s="61"/>
      <c r="G3" s="61"/>
      <c r="H3" s="61"/>
    </row>
    <row r="4" spans="2:11" ht="11.25" customHeight="1" thickBot="1" x14ac:dyDescent="0.3">
      <c r="C4" s="68"/>
      <c r="D4" s="65"/>
      <c r="E4" s="65" t="s">
        <v>1000</v>
      </c>
      <c r="F4" s="65"/>
      <c r="G4" s="65"/>
      <c r="H4" s="65"/>
    </row>
    <row r="5" spans="2:11" ht="11.25" customHeight="1" x14ac:dyDescent="0.25">
      <c r="C5" s="60"/>
      <c r="D5" s="60"/>
      <c r="E5" s="60"/>
      <c r="F5" s="60"/>
      <c r="G5" s="60"/>
      <c r="H5" s="60"/>
    </row>
    <row r="6" spans="2:11" ht="11.25" customHeight="1" x14ac:dyDescent="0.25">
      <c r="C6" s="119" t="s">
        <v>933</v>
      </c>
      <c r="D6" s="60"/>
      <c r="E6" s="60"/>
      <c r="F6" s="119" t="s">
        <v>934</v>
      </c>
      <c r="G6" s="60"/>
      <c r="H6" s="60"/>
    </row>
    <row r="7" spans="2:11" ht="11.25" customHeight="1" x14ac:dyDescent="0.25">
      <c r="C7" s="119" t="s">
        <v>935</v>
      </c>
      <c r="D7" s="60"/>
      <c r="E7" s="60"/>
      <c r="F7" s="119" t="s">
        <v>936</v>
      </c>
      <c r="G7" s="60"/>
      <c r="H7" s="60"/>
    </row>
    <row r="8" spans="2:11" ht="11.25" customHeight="1" x14ac:dyDescent="0.25">
      <c r="C8" s="60"/>
      <c r="D8" s="60"/>
      <c r="E8" s="119" t="s">
        <v>942</v>
      </c>
      <c r="F8" s="60"/>
      <c r="G8" s="60"/>
      <c r="H8" s="60"/>
    </row>
    <row r="9" spans="2:11" ht="11.25" customHeight="1" thickBot="1" x14ac:dyDescent="0.3">
      <c r="C9" s="60"/>
      <c r="D9" s="60"/>
      <c r="E9" s="60"/>
      <c r="F9" s="60"/>
      <c r="G9" s="60"/>
      <c r="H9" s="60"/>
      <c r="J9" s="204"/>
      <c r="K9" s="204"/>
    </row>
    <row r="10" spans="2:11" ht="11.25" customHeight="1" thickBot="1" x14ac:dyDescent="0.3">
      <c r="C10" s="11" t="s">
        <v>938</v>
      </c>
      <c r="D10" s="122">
        <v>1</v>
      </c>
      <c r="E10" s="122">
        <v>2</v>
      </c>
      <c r="F10" s="122">
        <v>3</v>
      </c>
      <c r="G10" s="122">
        <v>4</v>
      </c>
      <c r="H10" s="122">
        <v>5</v>
      </c>
      <c r="J10" s="206"/>
      <c r="K10" s="206"/>
    </row>
    <row r="11" spans="2:11" x14ac:dyDescent="0.25">
      <c r="B11" s="176" t="s">
        <v>684</v>
      </c>
      <c r="C11" t="s">
        <v>197</v>
      </c>
      <c r="D11" s="148">
        <v>0.377</v>
      </c>
      <c r="E11" s="148">
        <v>0.41</v>
      </c>
      <c r="F11" s="148">
        <v>0.21299999999999999</v>
      </c>
      <c r="G11" s="148">
        <v>0</v>
      </c>
      <c r="H11" s="148">
        <v>0</v>
      </c>
      <c r="J11" s="209"/>
      <c r="K11" s="209"/>
    </row>
    <row r="12" spans="2:11" x14ac:dyDescent="0.25">
      <c r="B12" s="177"/>
      <c r="C12" t="s">
        <v>202</v>
      </c>
      <c r="D12" s="148">
        <v>0.12</v>
      </c>
      <c r="E12" s="148">
        <v>0.59499999999999997</v>
      </c>
      <c r="F12" s="148">
        <v>0.26500000000000001</v>
      </c>
      <c r="G12" s="148">
        <v>0.02</v>
      </c>
      <c r="H12" s="148">
        <v>0</v>
      </c>
      <c r="J12" s="209"/>
      <c r="K12" s="209"/>
    </row>
    <row r="13" spans="2:11" x14ac:dyDescent="0.25">
      <c r="B13" s="177"/>
      <c r="C13" t="s">
        <v>207</v>
      </c>
      <c r="D13" s="148">
        <v>0.11799999999999999</v>
      </c>
      <c r="E13" s="148">
        <v>0.6</v>
      </c>
      <c r="F13" s="148">
        <v>0.2</v>
      </c>
      <c r="G13" s="148">
        <v>7.0999999999999994E-2</v>
      </c>
      <c r="H13" s="148">
        <v>1.2E-2</v>
      </c>
      <c r="J13" s="209"/>
      <c r="K13" s="209"/>
    </row>
    <row r="14" spans="2:11" x14ac:dyDescent="0.25">
      <c r="B14" s="177"/>
      <c r="C14" t="s">
        <v>211</v>
      </c>
      <c r="D14" s="148">
        <v>0.2</v>
      </c>
      <c r="E14" s="148">
        <v>0.64600000000000002</v>
      </c>
      <c r="F14" s="148">
        <v>0.154</v>
      </c>
      <c r="G14" s="148">
        <v>0</v>
      </c>
      <c r="H14" s="148">
        <v>0</v>
      </c>
      <c r="J14" s="209"/>
      <c r="K14" s="209"/>
    </row>
    <row r="15" spans="2:11" x14ac:dyDescent="0.25">
      <c r="B15" s="177"/>
      <c r="C15" t="s">
        <v>676</v>
      </c>
      <c r="D15" s="148">
        <v>0.20200000000000001</v>
      </c>
      <c r="E15" s="148">
        <v>0.61899999999999999</v>
      </c>
      <c r="F15" s="148">
        <v>0.16700000000000001</v>
      </c>
      <c r="G15" s="148">
        <v>1.2E-2</v>
      </c>
      <c r="H15" s="148">
        <v>0</v>
      </c>
      <c r="J15" s="209"/>
      <c r="K15" s="209"/>
    </row>
    <row r="16" spans="2:11" x14ac:dyDescent="0.25">
      <c r="B16" s="177"/>
      <c r="C16" t="s">
        <v>677</v>
      </c>
      <c r="D16" s="148">
        <v>0.1</v>
      </c>
      <c r="E16" s="148">
        <v>0.66300000000000003</v>
      </c>
      <c r="F16" s="148">
        <v>0.22500000000000001</v>
      </c>
      <c r="G16" s="148">
        <v>1.2999999999999999E-2</v>
      </c>
      <c r="H16" s="148">
        <v>0</v>
      </c>
      <c r="J16" s="209"/>
      <c r="K16" s="209"/>
    </row>
    <row r="17" spans="2:11" x14ac:dyDescent="0.25">
      <c r="B17" s="177"/>
      <c r="C17" t="s">
        <v>225</v>
      </c>
      <c r="D17" s="148">
        <v>0.13500000000000001</v>
      </c>
      <c r="E17" s="148">
        <v>0.64900000000000002</v>
      </c>
      <c r="F17" s="148">
        <v>0.16200000000000001</v>
      </c>
      <c r="G17" s="148">
        <v>2.7E-2</v>
      </c>
      <c r="H17" s="148">
        <v>2.7E-2</v>
      </c>
      <c r="J17" s="209"/>
      <c r="K17" s="209"/>
    </row>
    <row r="18" spans="2:11" x14ac:dyDescent="0.25">
      <c r="B18" s="177"/>
      <c r="C18" t="s">
        <v>230</v>
      </c>
      <c r="D18" s="148">
        <v>0.122</v>
      </c>
      <c r="E18" s="148">
        <v>0.60799999999999998</v>
      </c>
      <c r="F18" s="148">
        <v>0.25700000000000001</v>
      </c>
      <c r="G18" s="148">
        <v>0</v>
      </c>
      <c r="H18" s="148">
        <v>1.4E-2</v>
      </c>
      <c r="J18" s="209"/>
      <c r="K18" s="209"/>
    </row>
    <row r="19" spans="2:11" x14ac:dyDescent="0.25">
      <c r="B19" s="177"/>
      <c r="C19" t="s">
        <v>235</v>
      </c>
      <c r="D19" s="148">
        <v>0.13800000000000001</v>
      </c>
      <c r="E19" s="148">
        <v>0.56899999999999995</v>
      </c>
      <c r="F19" s="148">
        <v>0.24099999999999999</v>
      </c>
      <c r="G19" s="148">
        <v>5.1999999999999998E-2</v>
      </c>
      <c r="H19" s="148">
        <v>0</v>
      </c>
      <c r="J19" s="209"/>
      <c r="K19" s="209"/>
    </row>
    <row r="20" spans="2:11" x14ac:dyDescent="0.25">
      <c r="B20" s="177"/>
      <c r="C20" t="s">
        <v>240</v>
      </c>
      <c r="D20" s="148">
        <v>0.156</v>
      </c>
      <c r="E20" s="148">
        <v>0.34699999999999998</v>
      </c>
      <c r="F20" s="148">
        <v>0.317</v>
      </c>
      <c r="G20" s="148">
        <v>0.156</v>
      </c>
      <c r="H20" s="148">
        <v>2.4E-2</v>
      </c>
      <c r="J20" s="209"/>
      <c r="K20" s="209"/>
    </row>
    <row r="21" spans="2:11" x14ac:dyDescent="0.25">
      <c r="B21" s="177"/>
      <c r="C21" t="s">
        <v>244</v>
      </c>
      <c r="D21" s="148">
        <v>0.16</v>
      </c>
      <c r="E21" s="148">
        <v>0.57999999999999996</v>
      </c>
      <c r="F21" s="148">
        <v>0.25900000000000001</v>
      </c>
      <c r="G21" s="148">
        <v>0</v>
      </c>
      <c r="H21" s="148">
        <v>0</v>
      </c>
      <c r="J21" s="209"/>
      <c r="K21" s="209"/>
    </row>
    <row r="22" spans="2:11" ht="13.8" thickBot="1" x14ac:dyDescent="0.3">
      <c r="B22" s="178"/>
      <c r="C22" t="s">
        <v>249</v>
      </c>
      <c r="D22" s="148">
        <v>0.17799999999999999</v>
      </c>
      <c r="E22" s="148">
        <v>0.65300000000000002</v>
      </c>
      <c r="F22" s="148">
        <v>0.16800000000000001</v>
      </c>
      <c r="G22" s="148">
        <v>0</v>
      </c>
      <c r="H22" s="148">
        <v>0</v>
      </c>
      <c r="J22" s="209"/>
      <c r="K22" s="209"/>
    </row>
    <row r="23" spans="2:11" x14ac:dyDescent="0.25">
      <c r="B23" s="179" t="s">
        <v>703</v>
      </c>
      <c r="C23" s="34" t="s">
        <v>254</v>
      </c>
      <c r="D23" s="150">
        <v>0.28000000000000003</v>
      </c>
      <c r="E23" s="150">
        <v>0.495</v>
      </c>
      <c r="F23" s="150">
        <v>0.215</v>
      </c>
      <c r="G23" s="150">
        <v>1.0999999999999999E-2</v>
      </c>
      <c r="H23" s="150">
        <v>0</v>
      </c>
      <c r="J23" s="209"/>
      <c r="K23" s="209"/>
    </row>
    <row r="24" spans="2:11" x14ac:dyDescent="0.25">
      <c r="B24" s="180"/>
      <c r="C24" t="s">
        <v>259</v>
      </c>
      <c r="D24" s="148">
        <v>0.121</v>
      </c>
      <c r="E24" s="148">
        <v>0.626</v>
      </c>
      <c r="F24" s="148">
        <v>0.253</v>
      </c>
      <c r="G24" s="148">
        <v>0</v>
      </c>
      <c r="H24" s="148">
        <v>0</v>
      </c>
      <c r="J24" s="209"/>
      <c r="K24" s="209"/>
    </row>
    <row r="25" spans="2:11" x14ac:dyDescent="0.25">
      <c r="B25" s="180"/>
      <c r="C25" t="s">
        <v>264</v>
      </c>
      <c r="D25" s="148">
        <v>4.1000000000000002E-2</v>
      </c>
      <c r="E25" s="148">
        <v>0.34200000000000003</v>
      </c>
      <c r="F25" s="148">
        <v>0.34200000000000003</v>
      </c>
      <c r="G25" s="148">
        <v>0.219</v>
      </c>
      <c r="H25" s="148">
        <v>5.5E-2</v>
      </c>
      <c r="J25" s="209"/>
      <c r="K25" s="209"/>
    </row>
    <row r="26" spans="2:11" x14ac:dyDescent="0.25">
      <c r="B26" s="180"/>
      <c r="C26" t="s">
        <v>269</v>
      </c>
      <c r="D26" s="148">
        <v>0.114</v>
      </c>
      <c r="E26" s="148">
        <v>0.443</v>
      </c>
      <c r="F26" s="148">
        <v>0.35699999999999998</v>
      </c>
      <c r="G26" s="148">
        <v>8.5999999999999993E-2</v>
      </c>
      <c r="H26" s="148">
        <v>0</v>
      </c>
      <c r="J26" s="209"/>
      <c r="K26" s="209"/>
    </row>
    <row r="27" spans="2:11" x14ac:dyDescent="0.25">
      <c r="B27" s="180"/>
      <c r="C27" t="s">
        <v>274</v>
      </c>
      <c r="D27" s="148">
        <v>0.157</v>
      </c>
      <c r="E27" s="148">
        <v>0.52900000000000003</v>
      </c>
      <c r="F27" s="148">
        <v>0.314</v>
      </c>
      <c r="G27" s="148">
        <v>0</v>
      </c>
      <c r="H27" s="148">
        <v>0</v>
      </c>
      <c r="J27" s="209"/>
      <c r="K27" s="209"/>
    </row>
    <row r="28" spans="2:11" x14ac:dyDescent="0.25">
      <c r="B28" s="180"/>
      <c r="C28" t="s">
        <v>279</v>
      </c>
      <c r="D28" s="148">
        <v>0.222</v>
      </c>
      <c r="E28" s="148">
        <v>0.44400000000000001</v>
      </c>
      <c r="F28" s="148">
        <v>0.29599999999999999</v>
      </c>
      <c r="G28" s="148">
        <v>3.6999999999999998E-2</v>
      </c>
      <c r="H28" s="148">
        <v>0</v>
      </c>
      <c r="J28" s="209"/>
      <c r="K28" s="209"/>
    </row>
    <row r="29" spans="2:11" x14ac:dyDescent="0.25">
      <c r="B29" s="180"/>
      <c r="C29" t="s">
        <v>285</v>
      </c>
      <c r="D29" s="148">
        <v>0.152</v>
      </c>
      <c r="E29" s="148">
        <v>0.54500000000000004</v>
      </c>
      <c r="F29" s="148">
        <v>0.27300000000000002</v>
      </c>
      <c r="G29" s="148">
        <v>0.03</v>
      </c>
      <c r="H29" s="148">
        <v>0</v>
      </c>
      <c r="J29" s="209"/>
      <c r="K29" s="209"/>
    </row>
    <row r="30" spans="2:11" x14ac:dyDescent="0.25">
      <c r="B30" s="180"/>
      <c r="C30" t="s">
        <v>290</v>
      </c>
      <c r="D30" s="148">
        <v>0.12</v>
      </c>
      <c r="E30" s="148">
        <v>0.46</v>
      </c>
      <c r="F30" s="148">
        <v>0.28000000000000003</v>
      </c>
      <c r="G30" s="148">
        <v>0.14000000000000001</v>
      </c>
      <c r="H30" s="148">
        <v>0</v>
      </c>
      <c r="J30" s="209"/>
      <c r="K30" s="209"/>
    </row>
    <row r="31" spans="2:11" x14ac:dyDescent="0.25">
      <c r="B31" s="180"/>
      <c r="C31" t="s">
        <v>295</v>
      </c>
      <c r="D31" s="148">
        <v>0.221</v>
      </c>
      <c r="E31" s="148">
        <v>0.55100000000000005</v>
      </c>
      <c r="F31" s="148">
        <v>0.21299999999999999</v>
      </c>
      <c r="G31" s="148">
        <v>7.0000000000000001E-3</v>
      </c>
      <c r="H31" s="148">
        <v>7.0000000000000001E-3</v>
      </c>
      <c r="J31" s="209"/>
      <c r="K31" s="209"/>
    </row>
    <row r="32" spans="2:11" x14ac:dyDescent="0.25">
      <c r="B32" s="180"/>
      <c r="C32" t="s">
        <v>300</v>
      </c>
      <c r="D32" s="148">
        <v>0.12</v>
      </c>
      <c r="E32" s="148">
        <v>0.54</v>
      </c>
      <c r="F32" s="148">
        <v>0.3</v>
      </c>
      <c r="G32" s="148">
        <v>0.02</v>
      </c>
      <c r="H32" s="148">
        <v>0.02</v>
      </c>
      <c r="J32" s="209"/>
      <c r="K32" s="209"/>
    </row>
    <row r="33" spans="2:11" x14ac:dyDescent="0.25">
      <c r="B33" s="180"/>
      <c r="C33" t="s">
        <v>305</v>
      </c>
      <c r="D33" s="148">
        <v>0.13</v>
      </c>
      <c r="E33" s="148">
        <v>0.57399999999999995</v>
      </c>
      <c r="F33" s="148">
        <v>0.29599999999999999</v>
      </c>
      <c r="G33" s="148">
        <v>0</v>
      </c>
      <c r="H33" s="148">
        <v>0</v>
      </c>
      <c r="J33" s="209"/>
      <c r="K33" s="209"/>
    </row>
    <row r="34" spans="2:11" x14ac:dyDescent="0.25">
      <c r="B34" s="180"/>
      <c r="C34" t="s">
        <v>309</v>
      </c>
      <c r="D34" s="148">
        <v>4.8000000000000001E-2</v>
      </c>
      <c r="E34" s="148">
        <v>0.45200000000000001</v>
      </c>
      <c r="F34" s="148">
        <v>0.33300000000000002</v>
      </c>
      <c r="G34" s="148">
        <v>0.16700000000000001</v>
      </c>
      <c r="H34" s="148">
        <v>0</v>
      </c>
      <c r="J34" s="209"/>
      <c r="K34" s="209"/>
    </row>
    <row r="35" spans="2:11" ht="13.8" thickBot="1" x14ac:dyDescent="0.3">
      <c r="B35" s="181"/>
      <c r="C35" t="s">
        <v>314</v>
      </c>
      <c r="D35" s="148">
        <v>0.33300000000000002</v>
      </c>
      <c r="E35" s="148">
        <v>0.44400000000000001</v>
      </c>
      <c r="F35" s="148">
        <v>0.222</v>
      </c>
      <c r="G35" s="148">
        <v>0</v>
      </c>
      <c r="H35" s="148">
        <v>0</v>
      </c>
      <c r="J35" s="209"/>
      <c r="K35" s="209"/>
    </row>
    <row r="36" spans="2:11" x14ac:dyDescent="0.25">
      <c r="B36" s="182" t="s">
        <v>714</v>
      </c>
      <c r="C36" s="34" t="s">
        <v>319</v>
      </c>
      <c r="D36" s="150">
        <v>7.0999999999999994E-2</v>
      </c>
      <c r="E36" s="150">
        <v>0.443</v>
      </c>
      <c r="F36" s="150">
        <v>0.4</v>
      </c>
      <c r="G36" s="150">
        <v>8.5999999999999993E-2</v>
      </c>
      <c r="H36" s="150">
        <v>0</v>
      </c>
      <c r="J36" s="209"/>
      <c r="K36" s="209"/>
    </row>
    <row r="37" spans="2:11" x14ac:dyDescent="0.25">
      <c r="B37" s="177"/>
      <c r="C37" t="s">
        <v>324</v>
      </c>
      <c r="D37" s="148">
        <v>0.17</v>
      </c>
      <c r="E37" s="148">
        <v>0.46800000000000003</v>
      </c>
      <c r="F37" s="148">
        <v>0.29799999999999999</v>
      </c>
      <c r="G37" s="148">
        <v>6.4000000000000001E-2</v>
      </c>
      <c r="H37" s="148">
        <v>0</v>
      </c>
      <c r="J37" s="209"/>
      <c r="K37" s="209"/>
    </row>
    <row r="38" spans="2:11" x14ac:dyDescent="0.25">
      <c r="B38" s="177"/>
      <c r="C38" t="s">
        <v>329</v>
      </c>
      <c r="D38" s="148">
        <v>8.8999999999999996E-2</v>
      </c>
      <c r="E38" s="148">
        <v>0.46800000000000003</v>
      </c>
      <c r="F38" s="148">
        <v>0.39200000000000002</v>
      </c>
      <c r="G38" s="148">
        <v>5.0999999999999997E-2</v>
      </c>
      <c r="H38" s="148">
        <v>0</v>
      </c>
      <c r="J38" s="209"/>
      <c r="K38" s="209"/>
    </row>
    <row r="39" spans="2:11" x14ac:dyDescent="0.25">
      <c r="B39" s="177"/>
      <c r="C39" t="s">
        <v>334</v>
      </c>
      <c r="D39" s="148">
        <v>0.156</v>
      </c>
      <c r="E39" s="148">
        <v>0.54700000000000004</v>
      </c>
      <c r="F39" s="148">
        <v>0.25</v>
      </c>
      <c r="G39" s="148">
        <v>4.7E-2</v>
      </c>
      <c r="H39" s="148">
        <v>0</v>
      </c>
      <c r="J39" s="209"/>
      <c r="K39" s="209"/>
    </row>
    <row r="40" spans="2:11" x14ac:dyDescent="0.25">
      <c r="B40" s="177"/>
      <c r="C40" t="s">
        <v>339</v>
      </c>
      <c r="D40" s="148">
        <v>0.129</v>
      </c>
      <c r="E40" s="148">
        <v>0.41899999999999998</v>
      </c>
      <c r="F40" s="148">
        <v>0.38700000000000001</v>
      </c>
      <c r="G40" s="148">
        <v>6.5000000000000002E-2</v>
      </c>
      <c r="H40" s="148">
        <v>0</v>
      </c>
      <c r="J40" s="209"/>
      <c r="K40" s="209"/>
    </row>
    <row r="41" spans="2:11" x14ac:dyDescent="0.25">
      <c r="B41" s="177"/>
      <c r="C41" t="s">
        <v>344</v>
      </c>
      <c r="D41" s="148">
        <v>8.8999999999999996E-2</v>
      </c>
      <c r="E41" s="148">
        <v>0.48899999999999999</v>
      </c>
      <c r="F41" s="148">
        <v>0.33300000000000002</v>
      </c>
      <c r="G41" s="148">
        <v>6.7000000000000004E-2</v>
      </c>
      <c r="H41" s="148">
        <v>2.1999999999999999E-2</v>
      </c>
      <c r="J41" s="209"/>
      <c r="K41" s="209"/>
    </row>
    <row r="42" spans="2:11" ht="13.8" thickBot="1" x14ac:dyDescent="0.3">
      <c r="B42" s="178"/>
      <c r="C42" s="131" t="s">
        <v>349</v>
      </c>
      <c r="D42" s="151">
        <v>0.16200000000000001</v>
      </c>
      <c r="E42" s="151">
        <v>0.45700000000000002</v>
      </c>
      <c r="F42" s="151">
        <v>0.314</v>
      </c>
      <c r="G42" s="151">
        <v>6.7000000000000004E-2</v>
      </c>
      <c r="H42" s="151">
        <v>0</v>
      </c>
      <c r="J42" s="209"/>
      <c r="K42" s="209"/>
    </row>
    <row r="43" spans="2:11" x14ac:dyDescent="0.25">
      <c r="B43" s="183" t="s">
        <v>721</v>
      </c>
      <c r="C43" t="s">
        <v>20</v>
      </c>
      <c r="D43" s="148">
        <v>0.1</v>
      </c>
      <c r="E43" s="148">
        <v>0.6</v>
      </c>
      <c r="F43" s="148">
        <v>0.3</v>
      </c>
      <c r="G43" s="148">
        <v>0</v>
      </c>
      <c r="H43" s="148">
        <v>0</v>
      </c>
      <c r="J43" s="209"/>
      <c r="K43" s="209"/>
    </row>
    <row r="44" spans="2:11" x14ac:dyDescent="0.25">
      <c r="B44" s="180"/>
      <c r="C44" t="s">
        <v>21</v>
      </c>
      <c r="D44" s="148">
        <v>0</v>
      </c>
      <c r="E44" s="148">
        <v>0.214</v>
      </c>
      <c r="F44" s="148">
        <v>0.42899999999999999</v>
      </c>
      <c r="G44" s="148">
        <v>0.30399999999999999</v>
      </c>
      <c r="H44" s="148">
        <v>5.3999999999999999E-2</v>
      </c>
      <c r="J44" s="209"/>
      <c r="K44" s="209"/>
    </row>
    <row r="45" spans="2:11" x14ac:dyDescent="0.25">
      <c r="B45" s="180"/>
      <c r="C45" t="s">
        <v>22</v>
      </c>
      <c r="D45" s="148">
        <v>7.0999999999999994E-2</v>
      </c>
      <c r="E45" s="148">
        <v>0.57099999999999995</v>
      </c>
      <c r="F45" s="148">
        <v>0.214</v>
      </c>
      <c r="G45" s="148">
        <v>0.14299999999999999</v>
      </c>
      <c r="H45" s="148">
        <v>0</v>
      </c>
      <c r="J45" s="209"/>
      <c r="K45" s="209"/>
    </row>
    <row r="46" spans="2:11" x14ac:dyDescent="0.25">
      <c r="B46" s="180"/>
      <c r="C46" t="s">
        <v>23</v>
      </c>
      <c r="D46" s="148">
        <v>0.21099999999999999</v>
      </c>
      <c r="E46" s="148">
        <v>0.42099999999999999</v>
      </c>
      <c r="F46" s="148">
        <v>0.316</v>
      </c>
      <c r="G46" s="148">
        <v>5.2999999999999999E-2</v>
      </c>
      <c r="H46" s="148">
        <v>0</v>
      </c>
      <c r="J46" s="209"/>
      <c r="K46" s="209"/>
    </row>
    <row r="47" spans="2:11" x14ac:dyDescent="0.25">
      <c r="B47" s="180"/>
      <c r="C47" t="s">
        <v>24</v>
      </c>
      <c r="D47" s="148">
        <v>5.8999999999999997E-2</v>
      </c>
      <c r="E47" s="148">
        <v>0.441</v>
      </c>
      <c r="F47" s="148">
        <v>0.26500000000000001</v>
      </c>
      <c r="G47" s="148">
        <v>0.17599999999999999</v>
      </c>
      <c r="H47" s="148">
        <v>5.8999999999999997E-2</v>
      </c>
      <c r="J47" s="209"/>
      <c r="K47" s="209"/>
    </row>
    <row r="48" spans="2:11" ht="13.8" thickBot="1" x14ac:dyDescent="0.3">
      <c r="B48" s="181"/>
      <c r="C48" t="s">
        <v>25</v>
      </c>
      <c r="D48" s="148">
        <v>0</v>
      </c>
      <c r="E48" s="148">
        <v>0.48299999999999998</v>
      </c>
      <c r="F48" s="148">
        <v>0.27600000000000002</v>
      </c>
      <c r="G48" s="148">
        <v>0.17199999999999999</v>
      </c>
      <c r="H48" s="148">
        <v>6.9000000000000006E-2</v>
      </c>
      <c r="J48" s="209"/>
      <c r="K48" s="209"/>
    </row>
    <row r="49" spans="2:11" x14ac:dyDescent="0.25">
      <c r="B49" s="182" t="s">
        <v>730</v>
      </c>
      <c r="C49" s="34" t="s">
        <v>26</v>
      </c>
      <c r="D49" s="150">
        <v>0</v>
      </c>
      <c r="E49" s="150">
        <v>0.2</v>
      </c>
      <c r="F49" s="150">
        <v>0.4</v>
      </c>
      <c r="G49" s="150">
        <v>0.4</v>
      </c>
      <c r="H49" s="150">
        <v>0</v>
      </c>
      <c r="J49" s="209"/>
      <c r="K49" s="209"/>
    </row>
    <row r="50" spans="2:11" x14ac:dyDescent="0.25">
      <c r="B50" s="177"/>
      <c r="C50" t="s">
        <v>27</v>
      </c>
      <c r="D50" s="148">
        <v>0.22900000000000001</v>
      </c>
      <c r="E50" s="148">
        <v>0.57099999999999995</v>
      </c>
      <c r="F50" s="148">
        <v>0.2</v>
      </c>
      <c r="G50" s="148">
        <v>0</v>
      </c>
      <c r="H50" s="148">
        <v>0</v>
      </c>
      <c r="J50" s="209"/>
      <c r="K50" s="209"/>
    </row>
    <row r="51" spans="2:11" x14ac:dyDescent="0.25">
      <c r="B51" s="177"/>
      <c r="C51" t="s">
        <v>28</v>
      </c>
      <c r="D51" s="148">
        <v>0.125</v>
      </c>
      <c r="E51" s="148">
        <v>0.65600000000000003</v>
      </c>
      <c r="F51" s="148">
        <v>0.188</v>
      </c>
      <c r="G51" s="148">
        <v>3.1E-2</v>
      </c>
      <c r="H51" s="148">
        <v>0</v>
      </c>
      <c r="J51" s="209"/>
      <c r="K51" s="209"/>
    </row>
    <row r="52" spans="2:11" x14ac:dyDescent="0.25">
      <c r="B52" s="177"/>
      <c r="C52" t="s">
        <v>29</v>
      </c>
      <c r="D52" s="148">
        <v>0</v>
      </c>
      <c r="E52" s="148">
        <v>0.34200000000000003</v>
      </c>
      <c r="F52" s="148">
        <v>0.23699999999999999</v>
      </c>
      <c r="G52" s="148">
        <v>0.316</v>
      </c>
      <c r="H52" s="148">
        <v>0.105</v>
      </c>
      <c r="J52" s="209"/>
      <c r="K52" s="209"/>
    </row>
    <row r="53" spans="2:11" x14ac:dyDescent="0.25">
      <c r="B53" s="177"/>
      <c r="C53" t="s">
        <v>30</v>
      </c>
      <c r="D53" s="148">
        <v>8.3000000000000004E-2</v>
      </c>
      <c r="E53" s="148">
        <v>0.41699999999999998</v>
      </c>
      <c r="F53" s="148">
        <v>0.41699999999999998</v>
      </c>
      <c r="G53" s="148">
        <v>8.3000000000000004E-2</v>
      </c>
      <c r="H53" s="148">
        <v>0</v>
      </c>
      <c r="J53" s="209"/>
      <c r="K53" s="209"/>
    </row>
    <row r="54" spans="2:11" x14ac:dyDescent="0.25">
      <c r="B54" s="177"/>
      <c r="C54" t="s">
        <v>31</v>
      </c>
      <c r="D54" s="148">
        <v>0</v>
      </c>
      <c r="E54" s="148">
        <v>0.25</v>
      </c>
      <c r="F54" s="148">
        <v>0.66700000000000004</v>
      </c>
      <c r="G54" s="148">
        <v>8.3000000000000004E-2</v>
      </c>
      <c r="H54" s="148">
        <v>0</v>
      </c>
      <c r="J54" s="209"/>
      <c r="K54" s="209"/>
    </row>
    <row r="55" spans="2:11" x14ac:dyDescent="0.25">
      <c r="B55" s="177"/>
      <c r="C55" t="s">
        <v>32</v>
      </c>
      <c r="D55" s="148">
        <v>0.114</v>
      </c>
      <c r="E55" s="148">
        <v>0.56799999999999995</v>
      </c>
      <c r="F55" s="148">
        <v>0.25</v>
      </c>
      <c r="G55" s="148">
        <v>6.8000000000000005E-2</v>
      </c>
      <c r="H55" s="148">
        <v>0</v>
      </c>
      <c r="J55" s="209"/>
      <c r="K55" s="209"/>
    </row>
    <row r="56" spans="2:11" x14ac:dyDescent="0.25">
      <c r="B56" s="177"/>
      <c r="C56" t="s">
        <v>33</v>
      </c>
      <c r="D56" s="148">
        <v>0.04</v>
      </c>
      <c r="E56" s="148">
        <v>0.36</v>
      </c>
      <c r="F56" s="148">
        <v>0.4</v>
      </c>
      <c r="G56" s="148">
        <v>0.2</v>
      </c>
      <c r="H56" s="148">
        <v>0</v>
      </c>
      <c r="J56" s="209"/>
      <c r="K56" s="209"/>
    </row>
    <row r="57" spans="2:11" x14ac:dyDescent="0.25">
      <c r="B57" s="177"/>
      <c r="C57" t="s">
        <v>34</v>
      </c>
      <c r="D57" s="148">
        <v>4.2999999999999997E-2</v>
      </c>
      <c r="E57" s="148">
        <v>0.435</v>
      </c>
      <c r="F57" s="148">
        <v>0.435</v>
      </c>
      <c r="G57" s="148">
        <v>8.6999999999999994E-2</v>
      </c>
      <c r="H57" s="148">
        <v>0</v>
      </c>
      <c r="J57" s="209"/>
      <c r="K57" s="209"/>
    </row>
    <row r="58" spans="2:11" x14ac:dyDescent="0.25">
      <c r="B58" s="177"/>
      <c r="C58" t="s">
        <v>35</v>
      </c>
      <c r="D58" s="148">
        <v>7.0999999999999994E-2</v>
      </c>
      <c r="E58" s="148">
        <v>0.28599999999999998</v>
      </c>
      <c r="F58" s="148">
        <v>0.35699999999999998</v>
      </c>
      <c r="G58" s="148">
        <v>0.28599999999999998</v>
      </c>
      <c r="H58" s="148">
        <v>0</v>
      </c>
      <c r="J58" s="209"/>
      <c r="K58" s="209"/>
    </row>
    <row r="59" spans="2:11" x14ac:dyDescent="0.25">
      <c r="B59" s="177"/>
      <c r="C59" t="s">
        <v>36</v>
      </c>
      <c r="D59" s="148">
        <v>7.6999999999999999E-2</v>
      </c>
      <c r="E59" s="148">
        <v>0.61499999999999999</v>
      </c>
      <c r="F59" s="148">
        <v>0.154</v>
      </c>
      <c r="G59" s="148">
        <v>0.154</v>
      </c>
      <c r="H59" s="148">
        <v>0</v>
      </c>
      <c r="J59" s="209"/>
      <c r="K59" s="209"/>
    </row>
    <row r="60" spans="2:11" x14ac:dyDescent="0.25">
      <c r="B60" s="177"/>
      <c r="C60" t="s">
        <v>37</v>
      </c>
      <c r="D60" s="148">
        <v>0</v>
      </c>
      <c r="E60" s="148">
        <v>0.4</v>
      </c>
      <c r="F60" s="148">
        <v>0.6</v>
      </c>
      <c r="G60" s="148">
        <v>0</v>
      </c>
      <c r="H60" s="148">
        <v>0</v>
      </c>
      <c r="J60" s="209"/>
      <c r="K60" s="209"/>
    </row>
    <row r="61" spans="2:11" x14ac:dyDescent="0.25">
      <c r="B61" s="177"/>
      <c r="C61" t="s">
        <v>38</v>
      </c>
      <c r="D61" s="148">
        <v>0.11799999999999999</v>
      </c>
      <c r="E61" s="148">
        <v>0.41199999999999998</v>
      </c>
      <c r="F61" s="148">
        <v>0.35299999999999998</v>
      </c>
      <c r="G61" s="148">
        <v>5.8999999999999997E-2</v>
      </c>
      <c r="H61" s="148">
        <v>5.8999999999999997E-2</v>
      </c>
      <c r="J61" s="209"/>
      <c r="K61" s="209"/>
    </row>
    <row r="62" spans="2:11" x14ac:dyDescent="0.25">
      <c r="B62" s="177"/>
      <c r="C62" t="s">
        <v>39</v>
      </c>
      <c r="D62" s="148">
        <v>5.6000000000000001E-2</v>
      </c>
      <c r="E62" s="148">
        <v>0.38900000000000001</v>
      </c>
      <c r="F62" s="148">
        <v>0.44400000000000001</v>
      </c>
      <c r="G62" s="148">
        <v>5.6000000000000001E-2</v>
      </c>
      <c r="H62" s="148">
        <v>5.6000000000000001E-2</v>
      </c>
      <c r="J62" s="209"/>
      <c r="K62" s="209"/>
    </row>
    <row r="63" spans="2:11" x14ac:dyDescent="0.25">
      <c r="B63" s="177"/>
      <c r="C63" t="s">
        <v>40</v>
      </c>
      <c r="D63" s="148">
        <v>0.121</v>
      </c>
      <c r="E63" s="148">
        <v>0.54500000000000004</v>
      </c>
      <c r="F63" s="148">
        <v>0.27300000000000002</v>
      </c>
      <c r="G63" s="148">
        <v>6.0999999999999999E-2</v>
      </c>
      <c r="H63" s="148">
        <v>0</v>
      </c>
      <c r="J63" s="209"/>
      <c r="K63" s="209"/>
    </row>
    <row r="64" spans="2:11" x14ac:dyDescent="0.25">
      <c r="B64" s="177"/>
      <c r="C64" t="s">
        <v>41</v>
      </c>
      <c r="D64" s="148">
        <v>6.3E-2</v>
      </c>
      <c r="E64" s="148">
        <v>0.438</v>
      </c>
      <c r="F64" s="148">
        <v>0.438</v>
      </c>
      <c r="G64" s="148">
        <v>0</v>
      </c>
      <c r="H64" s="148">
        <v>6.3E-2</v>
      </c>
      <c r="J64" s="209"/>
      <c r="K64" s="209"/>
    </row>
    <row r="65" spans="2:11" x14ac:dyDescent="0.25">
      <c r="B65" s="177"/>
      <c r="C65" t="s">
        <v>42</v>
      </c>
      <c r="D65" s="148">
        <v>0</v>
      </c>
      <c r="E65" s="148">
        <v>0.33300000000000002</v>
      </c>
      <c r="F65" s="148">
        <v>0.5</v>
      </c>
      <c r="G65" s="148">
        <v>0.16700000000000001</v>
      </c>
      <c r="H65" s="148">
        <v>0</v>
      </c>
      <c r="J65" s="209"/>
      <c r="K65" s="209"/>
    </row>
    <row r="66" spans="2:11" x14ac:dyDescent="0.25">
      <c r="B66" s="177"/>
      <c r="C66" t="s">
        <v>43</v>
      </c>
      <c r="D66" s="148">
        <v>0</v>
      </c>
      <c r="E66" s="148">
        <v>0.66700000000000004</v>
      </c>
      <c r="F66" s="148">
        <v>0.25</v>
      </c>
      <c r="G66" s="148">
        <v>0</v>
      </c>
      <c r="H66" s="148">
        <v>8.3000000000000004E-2</v>
      </c>
      <c r="J66" s="209"/>
      <c r="K66" s="209"/>
    </row>
    <row r="67" spans="2:11" x14ac:dyDescent="0.25">
      <c r="B67" s="177"/>
      <c r="C67" t="s">
        <v>44</v>
      </c>
      <c r="D67" s="148">
        <v>6.0999999999999999E-2</v>
      </c>
      <c r="E67" s="148">
        <v>0.40799999999999997</v>
      </c>
      <c r="F67" s="148">
        <v>0.32700000000000001</v>
      </c>
      <c r="G67" s="148">
        <v>0.16300000000000001</v>
      </c>
      <c r="H67" s="148">
        <v>4.1000000000000002E-2</v>
      </c>
      <c r="J67" s="209"/>
      <c r="K67" s="209"/>
    </row>
    <row r="68" spans="2:11" x14ac:dyDescent="0.25">
      <c r="B68" s="177"/>
      <c r="C68" t="s">
        <v>45</v>
      </c>
      <c r="D68" s="148">
        <v>2.9000000000000001E-2</v>
      </c>
      <c r="E68" s="148">
        <v>0.42899999999999999</v>
      </c>
      <c r="F68" s="148">
        <v>0.371</v>
      </c>
      <c r="G68" s="148">
        <v>0.14299999999999999</v>
      </c>
      <c r="H68" s="148">
        <v>2.9000000000000001E-2</v>
      </c>
      <c r="J68" s="209"/>
      <c r="K68" s="209"/>
    </row>
    <row r="69" spans="2:11" x14ac:dyDescent="0.25">
      <c r="B69" s="177"/>
      <c r="C69" t="s">
        <v>46</v>
      </c>
      <c r="D69" s="148">
        <v>3.2000000000000001E-2</v>
      </c>
      <c r="E69" s="148">
        <v>0.58099999999999996</v>
      </c>
      <c r="F69" s="148">
        <v>0.25800000000000001</v>
      </c>
      <c r="G69" s="148">
        <v>0.129</v>
      </c>
      <c r="H69" s="148">
        <v>0</v>
      </c>
      <c r="J69" s="209"/>
      <c r="K69" s="209"/>
    </row>
    <row r="70" spans="2:11" ht="13.8" thickBot="1" x14ac:dyDescent="0.3">
      <c r="B70" s="178"/>
      <c r="C70" s="131" t="s">
        <v>47</v>
      </c>
      <c r="D70" s="151">
        <v>0</v>
      </c>
      <c r="E70" s="151">
        <v>0.13300000000000001</v>
      </c>
      <c r="F70" s="151">
        <v>0.23300000000000001</v>
      </c>
      <c r="G70" s="151">
        <v>0.36699999999999999</v>
      </c>
      <c r="H70" s="151">
        <v>0.26700000000000002</v>
      </c>
      <c r="J70" s="209"/>
      <c r="K70" s="209"/>
    </row>
    <row r="71" spans="2:11" x14ac:dyDescent="0.25">
      <c r="B71" s="183" t="s">
        <v>422</v>
      </c>
      <c r="C71" t="s">
        <v>48</v>
      </c>
      <c r="D71" s="148">
        <v>4.4999999999999998E-2</v>
      </c>
      <c r="E71" s="148">
        <v>0.13600000000000001</v>
      </c>
      <c r="F71" s="148">
        <v>0.36399999999999999</v>
      </c>
      <c r="G71" s="148">
        <v>0.36399999999999999</v>
      </c>
      <c r="H71" s="148">
        <v>9.0999999999999998E-2</v>
      </c>
      <c r="J71" s="209"/>
      <c r="K71" s="209"/>
    </row>
    <row r="72" spans="2:11" x14ac:dyDescent="0.25">
      <c r="B72" s="180"/>
      <c r="C72" t="s">
        <v>49</v>
      </c>
      <c r="D72" s="148">
        <v>0</v>
      </c>
      <c r="E72" s="148">
        <v>0.1</v>
      </c>
      <c r="F72" s="148">
        <v>0.3</v>
      </c>
      <c r="G72" s="148">
        <v>0.35</v>
      </c>
      <c r="H72" s="148">
        <v>0.25</v>
      </c>
      <c r="J72" s="209"/>
      <c r="K72" s="209"/>
    </row>
    <row r="73" spans="2:11" x14ac:dyDescent="0.25">
      <c r="B73" s="180"/>
      <c r="C73" t="s">
        <v>50</v>
      </c>
      <c r="D73" s="148">
        <v>0.05</v>
      </c>
      <c r="E73" s="148">
        <v>0.25</v>
      </c>
      <c r="F73" s="148">
        <v>0.45</v>
      </c>
      <c r="G73" s="148">
        <v>0.2</v>
      </c>
      <c r="H73" s="148">
        <v>0.05</v>
      </c>
      <c r="J73" s="209"/>
      <c r="K73" s="209"/>
    </row>
    <row r="74" spans="2:11" x14ac:dyDescent="0.25">
      <c r="B74" s="180"/>
      <c r="C74" t="s">
        <v>51</v>
      </c>
      <c r="D74" s="148">
        <v>0</v>
      </c>
      <c r="E74" s="148">
        <v>0.17599999999999999</v>
      </c>
      <c r="F74" s="148">
        <v>0.47099999999999997</v>
      </c>
      <c r="G74" s="148">
        <v>0.23499999999999999</v>
      </c>
      <c r="H74" s="148">
        <v>0.11799999999999999</v>
      </c>
      <c r="J74" s="209"/>
      <c r="K74" s="209"/>
    </row>
    <row r="75" spans="2:11" x14ac:dyDescent="0.25">
      <c r="B75" s="180"/>
      <c r="C75" t="s">
        <v>52</v>
      </c>
      <c r="D75" s="148">
        <v>0</v>
      </c>
      <c r="E75" s="148">
        <v>0.129</v>
      </c>
      <c r="F75" s="148">
        <v>0.51600000000000001</v>
      </c>
      <c r="G75" s="148">
        <v>0.25800000000000001</v>
      </c>
      <c r="H75" s="148">
        <v>9.7000000000000003E-2</v>
      </c>
      <c r="J75" s="209"/>
      <c r="K75" s="209"/>
    </row>
    <row r="76" spans="2:11" x14ac:dyDescent="0.25">
      <c r="B76" s="180"/>
      <c r="C76" t="s">
        <v>53</v>
      </c>
      <c r="D76" s="148">
        <v>0</v>
      </c>
      <c r="E76" s="148">
        <v>0.214</v>
      </c>
      <c r="F76" s="148">
        <v>0.35699999999999998</v>
      </c>
      <c r="G76" s="148">
        <v>0.35699999999999998</v>
      </c>
      <c r="H76" s="148">
        <v>7.0999999999999994E-2</v>
      </c>
      <c r="J76" s="209"/>
      <c r="K76" s="209"/>
    </row>
    <row r="77" spans="2:11" x14ac:dyDescent="0.25">
      <c r="B77" s="180"/>
      <c r="C77" t="s">
        <v>54</v>
      </c>
      <c r="D77" s="148">
        <v>0</v>
      </c>
      <c r="E77" s="148">
        <v>0.182</v>
      </c>
      <c r="F77" s="148">
        <v>0.5</v>
      </c>
      <c r="G77" s="148">
        <v>0.182</v>
      </c>
      <c r="H77" s="148">
        <v>0.13600000000000001</v>
      </c>
      <c r="J77" s="209"/>
      <c r="K77" s="209"/>
    </row>
    <row r="78" spans="2:11" x14ac:dyDescent="0.25">
      <c r="B78" s="180"/>
      <c r="C78" t="s">
        <v>55</v>
      </c>
      <c r="D78" s="148">
        <v>0.115</v>
      </c>
      <c r="E78" s="148">
        <v>0.26900000000000002</v>
      </c>
      <c r="F78" s="148">
        <v>0.308</v>
      </c>
      <c r="G78" s="148">
        <v>0.308</v>
      </c>
      <c r="H78" s="148">
        <v>0</v>
      </c>
      <c r="J78" s="209"/>
      <c r="K78" s="209"/>
    </row>
    <row r="79" spans="2:11" x14ac:dyDescent="0.25">
      <c r="B79" s="180"/>
      <c r="C79" t="s">
        <v>56</v>
      </c>
      <c r="D79" s="148">
        <v>5.0999999999999997E-2</v>
      </c>
      <c r="E79" s="148">
        <v>0.17899999999999999</v>
      </c>
      <c r="F79" s="148">
        <v>0.46200000000000002</v>
      </c>
      <c r="G79" s="148">
        <v>0.25600000000000001</v>
      </c>
      <c r="H79" s="148">
        <v>5.0999999999999997E-2</v>
      </c>
      <c r="J79" s="209"/>
      <c r="K79" s="209"/>
    </row>
    <row r="80" spans="2:11" ht="13.8" thickBot="1" x14ac:dyDescent="0.3">
      <c r="B80" s="181"/>
      <c r="C80" s="131" t="s">
        <v>57</v>
      </c>
      <c r="D80" s="151">
        <v>0</v>
      </c>
      <c r="E80" s="151">
        <v>0.16200000000000001</v>
      </c>
      <c r="F80" s="151">
        <v>0.32400000000000001</v>
      </c>
      <c r="G80" s="151">
        <v>0.35099999999999998</v>
      </c>
      <c r="H80" s="151">
        <v>0.16200000000000001</v>
      </c>
      <c r="J80" s="209"/>
      <c r="K80" s="209"/>
    </row>
    <row r="81" spans="2:11" x14ac:dyDescent="0.25">
      <c r="B81" s="182" t="s">
        <v>1020</v>
      </c>
      <c r="C81" t="s">
        <v>58</v>
      </c>
      <c r="D81" s="148">
        <v>0</v>
      </c>
      <c r="E81" s="148">
        <v>0.13200000000000001</v>
      </c>
      <c r="F81" s="148">
        <v>0.158</v>
      </c>
      <c r="G81" s="148">
        <v>0.47399999999999998</v>
      </c>
      <c r="H81" s="148">
        <v>0.23699999999999999</v>
      </c>
      <c r="J81" s="209"/>
      <c r="K81" s="209"/>
    </row>
    <row r="82" spans="2:11" x14ac:dyDescent="0.25">
      <c r="B82" s="184" t="s">
        <v>1021</v>
      </c>
      <c r="C82" t="s">
        <v>59</v>
      </c>
      <c r="D82" s="148">
        <v>3.5999999999999997E-2</v>
      </c>
      <c r="E82" s="148">
        <v>0.46400000000000002</v>
      </c>
      <c r="F82" s="148">
        <v>0.375</v>
      </c>
      <c r="G82" s="148">
        <v>0.125</v>
      </c>
      <c r="H82" s="148">
        <v>0</v>
      </c>
      <c r="J82" s="209"/>
      <c r="K82" s="209"/>
    </row>
    <row r="83" spans="2:11" x14ac:dyDescent="0.25">
      <c r="B83" s="177"/>
      <c r="C83" t="s">
        <v>60</v>
      </c>
      <c r="D83" s="148">
        <v>8.2000000000000003E-2</v>
      </c>
      <c r="E83" s="148">
        <v>0.71399999999999997</v>
      </c>
      <c r="F83" s="148">
        <v>0.16300000000000001</v>
      </c>
      <c r="G83" s="148">
        <v>4.1000000000000002E-2</v>
      </c>
      <c r="H83" s="148">
        <v>0</v>
      </c>
      <c r="J83" s="209"/>
      <c r="K83" s="209"/>
    </row>
    <row r="84" spans="2:11" x14ac:dyDescent="0.25">
      <c r="B84" s="177"/>
      <c r="C84" t="s">
        <v>61</v>
      </c>
      <c r="D84" s="148">
        <v>1.6E-2</v>
      </c>
      <c r="E84" s="148">
        <v>0.443</v>
      </c>
      <c r="F84" s="148">
        <v>0.45900000000000002</v>
      </c>
      <c r="G84" s="148">
        <v>8.2000000000000003E-2</v>
      </c>
      <c r="H84" s="148">
        <v>0</v>
      </c>
      <c r="J84" s="209"/>
      <c r="K84" s="209"/>
    </row>
    <row r="85" spans="2:11" x14ac:dyDescent="0.25">
      <c r="B85" s="177"/>
      <c r="C85" t="s">
        <v>62</v>
      </c>
      <c r="D85" s="148">
        <v>4.2000000000000003E-2</v>
      </c>
      <c r="E85" s="148">
        <v>0.45800000000000002</v>
      </c>
      <c r="F85" s="148">
        <v>0.33300000000000002</v>
      </c>
      <c r="G85" s="148">
        <v>0.16700000000000001</v>
      </c>
      <c r="H85" s="148">
        <v>0</v>
      </c>
      <c r="J85" s="209"/>
      <c r="K85" s="209"/>
    </row>
    <row r="86" spans="2:11" x14ac:dyDescent="0.25">
      <c r="B86" s="177"/>
      <c r="C86" t="s">
        <v>63</v>
      </c>
      <c r="D86" s="148">
        <v>1.9E-2</v>
      </c>
      <c r="E86" s="148">
        <v>9.2999999999999999E-2</v>
      </c>
      <c r="F86" s="148">
        <v>0.222</v>
      </c>
      <c r="G86" s="148">
        <v>0.33300000000000002</v>
      </c>
      <c r="H86" s="148">
        <v>0.33300000000000002</v>
      </c>
      <c r="J86" s="209"/>
      <c r="K86" s="209"/>
    </row>
    <row r="87" spans="2:11" x14ac:dyDescent="0.25">
      <c r="B87" s="177"/>
      <c r="C87" t="s">
        <v>64</v>
      </c>
      <c r="D87" s="148">
        <v>0.23100000000000001</v>
      </c>
      <c r="E87" s="148">
        <v>0.38500000000000001</v>
      </c>
      <c r="F87" s="148">
        <v>0.23100000000000001</v>
      </c>
      <c r="G87" s="148">
        <v>0.154</v>
      </c>
      <c r="H87" s="148">
        <v>0</v>
      </c>
      <c r="J87" s="209"/>
      <c r="K87" s="209"/>
    </row>
    <row r="88" spans="2:11" x14ac:dyDescent="0.25">
      <c r="B88" s="177"/>
      <c r="C88" t="s">
        <v>65</v>
      </c>
      <c r="D88" s="148">
        <v>0</v>
      </c>
      <c r="E88" s="148">
        <v>0.438</v>
      </c>
      <c r="F88" s="148">
        <v>0.438</v>
      </c>
      <c r="G88" s="148">
        <v>0.125</v>
      </c>
      <c r="H88" s="148">
        <v>0</v>
      </c>
      <c r="J88" s="209"/>
      <c r="K88" s="209"/>
    </row>
    <row r="89" spans="2:11" x14ac:dyDescent="0.25">
      <c r="B89" s="177"/>
      <c r="C89" t="s">
        <v>66</v>
      </c>
      <c r="D89" s="148">
        <v>0</v>
      </c>
      <c r="E89" s="148">
        <v>0.45500000000000002</v>
      </c>
      <c r="F89" s="148">
        <v>0.45500000000000002</v>
      </c>
      <c r="G89" s="148">
        <v>4.4999999999999998E-2</v>
      </c>
      <c r="H89" s="148">
        <v>4.4999999999999998E-2</v>
      </c>
      <c r="J89" s="209"/>
      <c r="K89" s="209"/>
    </row>
    <row r="90" spans="2:11" x14ac:dyDescent="0.25">
      <c r="B90" s="177"/>
      <c r="C90" t="s">
        <v>67</v>
      </c>
      <c r="D90" s="148">
        <v>0</v>
      </c>
      <c r="E90" s="148">
        <v>0.5</v>
      </c>
      <c r="F90" s="148">
        <v>0.16700000000000001</v>
      </c>
      <c r="G90" s="148">
        <v>0.33300000000000002</v>
      </c>
      <c r="H90" s="148">
        <v>0</v>
      </c>
      <c r="J90" s="209"/>
      <c r="K90" s="209"/>
    </row>
    <row r="91" spans="2:11" x14ac:dyDescent="0.25">
      <c r="B91" s="177"/>
      <c r="C91" t="s">
        <v>68</v>
      </c>
      <c r="D91" s="148">
        <v>4.8000000000000001E-2</v>
      </c>
      <c r="E91" s="148">
        <v>0.42399999999999999</v>
      </c>
      <c r="F91" s="148">
        <v>0.39200000000000002</v>
      </c>
      <c r="G91" s="148">
        <v>0.12</v>
      </c>
      <c r="H91" s="148">
        <v>1.6E-2</v>
      </c>
      <c r="J91" s="209"/>
      <c r="K91" s="209"/>
    </row>
    <row r="92" spans="2:11" x14ac:dyDescent="0.25">
      <c r="B92" s="177"/>
      <c r="C92" t="s">
        <v>69</v>
      </c>
      <c r="D92" s="148">
        <v>5.8999999999999997E-2</v>
      </c>
      <c r="E92" s="148">
        <v>0.58799999999999997</v>
      </c>
      <c r="F92" s="148">
        <v>0.35299999999999998</v>
      </c>
      <c r="G92" s="148">
        <v>0</v>
      </c>
      <c r="H92" s="148">
        <v>0</v>
      </c>
      <c r="J92" s="209"/>
      <c r="K92" s="209"/>
    </row>
    <row r="93" spans="2:11" x14ac:dyDescent="0.25">
      <c r="B93" s="177"/>
      <c r="C93" t="s">
        <v>70</v>
      </c>
      <c r="D93" s="148">
        <v>9.5000000000000001E-2</v>
      </c>
      <c r="E93" s="148">
        <v>0.61899999999999999</v>
      </c>
      <c r="F93" s="148">
        <v>0.28599999999999998</v>
      </c>
      <c r="G93" s="148">
        <v>0</v>
      </c>
      <c r="H93" s="148">
        <v>0</v>
      </c>
      <c r="J93" s="209"/>
      <c r="K93" s="209"/>
    </row>
    <row r="94" spans="2:11" x14ac:dyDescent="0.25">
      <c r="B94" s="177"/>
      <c r="C94" t="s">
        <v>71</v>
      </c>
      <c r="D94" s="148">
        <v>9.8000000000000004E-2</v>
      </c>
      <c r="E94" s="148">
        <v>0.51800000000000002</v>
      </c>
      <c r="F94" s="148">
        <v>0.29499999999999998</v>
      </c>
      <c r="G94" s="148">
        <v>8.8999999999999996E-2</v>
      </c>
      <c r="H94" s="148">
        <v>0</v>
      </c>
      <c r="J94" s="209"/>
      <c r="K94" s="209"/>
    </row>
    <row r="95" spans="2:11" x14ac:dyDescent="0.25">
      <c r="B95" s="177"/>
      <c r="C95" t="s">
        <v>72</v>
      </c>
      <c r="D95" s="148">
        <v>7.6999999999999999E-2</v>
      </c>
      <c r="E95" s="148">
        <v>0.61499999999999999</v>
      </c>
      <c r="F95" s="148">
        <v>0.308</v>
      </c>
      <c r="G95" s="148">
        <v>0</v>
      </c>
      <c r="H95" s="148">
        <v>0</v>
      </c>
      <c r="J95" s="209"/>
      <c r="K95" s="209"/>
    </row>
    <row r="96" spans="2:11" x14ac:dyDescent="0.25">
      <c r="B96" s="177"/>
      <c r="C96" t="s">
        <v>73</v>
      </c>
      <c r="D96" s="148">
        <v>0</v>
      </c>
      <c r="E96" s="148">
        <v>0.53800000000000003</v>
      </c>
      <c r="F96" s="148">
        <v>0.308</v>
      </c>
      <c r="G96" s="148">
        <v>0.154</v>
      </c>
      <c r="H96" s="148">
        <v>0</v>
      </c>
      <c r="J96" s="209"/>
      <c r="K96" s="209"/>
    </row>
    <row r="97" spans="2:11" ht="13.8" thickBot="1" x14ac:dyDescent="0.3">
      <c r="B97" s="178"/>
      <c r="C97" s="131" t="s">
        <v>74</v>
      </c>
      <c r="D97" s="151">
        <v>0</v>
      </c>
      <c r="E97" s="151">
        <v>0.111</v>
      </c>
      <c r="F97" s="151">
        <v>0.13300000000000001</v>
      </c>
      <c r="G97" s="151">
        <v>0.222</v>
      </c>
      <c r="H97" s="151">
        <v>0.53300000000000003</v>
      </c>
      <c r="J97" s="209"/>
      <c r="K97" s="209"/>
    </row>
    <row r="98" spans="2:11" x14ac:dyDescent="0.25">
      <c r="B98" s="183" t="s">
        <v>797</v>
      </c>
      <c r="C98" t="s">
        <v>75</v>
      </c>
      <c r="D98" s="148">
        <v>0</v>
      </c>
      <c r="E98" s="148">
        <v>0.188</v>
      </c>
      <c r="F98" s="148">
        <v>0.65600000000000003</v>
      </c>
      <c r="G98" s="148">
        <v>9.4E-2</v>
      </c>
      <c r="H98" s="148">
        <v>6.3E-2</v>
      </c>
      <c r="J98" s="209"/>
      <c r="K98" s="209"/>
    </row>
    <row r="99" spans="2:11" x14ac:dyDescent="0.25">
      <c r="B99" s="180"/>
      <c r="C99" t="s">
        <v>76</v>
      </c>
      <c r="D99" s="148">
        <v>0</v>
      </c>
      <c r="E99" s="148">
        <v>0.42899999999999999</v>
      </c>
      <c r="F99" s="148">
        <v>0.28599999999999998</v>
      </c>
      <c r="G99" s="148">
        <v>0.19</v>
      </c>
      <c r="H99" s="148">
        <v>9.5000000000000001E-2</v>
      </c>
      <c r="J99" s="209"/>
      <c r="K99" s="209"/>
    </row>
    <row r="100" spans="2:11" x14ac:dyDescent="0.25">
      <c r="B100" s="180"/>
      <c r="C100" t="s">
        <v>77</v>
      </c>
      <c r="D100" s="148">
        <v>0</v>
      </c>
      <c r="E100" s="148">
        <v>0.34799999999999998</v>
      </c>
      <c r="F100" s="148">
        <v>0.52200000000000002</v>
      </c>
      <c r="G100" s="148">
        <v>8.6999999999999994E-2</v>
      </c>
      <c r="H100" s="148">
        <v>4.2999999999999997E-2</v>
      </c>
      <c r="J100" s="209"/>
      <c r="K100" s="209"/>
    </row>
    <row r="101" spans="2:11" x14ac:dyDescent="0.25">
      <c r="B101" s="180"/>
      <c r="C101" t="s">
        <v>78</v>
      </c>
      <c r="D101" s="148">
        <v>0</v>
      </c>
      <c r="E101" s="148">
        <v>0.25</v>
      </c>
      <c r="F101" s="148">
        <v>0.375</v>
      </c>
      <c r="G101" s="148">
        <v>0.25</v>
      </c>
      <c r="H101" s="148">
        <v>0.125</v>
      </c>
      <c r="J101" s="209"/>
      <c r="K101" s="209"/>
    </row>
    <row r="102" spans="2:11" x14ac:dyDescent="0.25">
      <c r="B102" s="180"/>
      <c r="C102" t="s">
        <v>79</v>
      </c>
      <c r="D102" s="148">
        <v>6.7000000000000004E-2</v>
      </c>
      <c r="E102" s="148">
        <v>0.46700000000000003</v>
      </c>
      <c r="F102" s="148">
        <v>0.26700000000000002</v>
      </c>
      <c r="G102" s="148">
        <v>0.13300000000000001</v>
      </c>
      <c r="H102" s="148">
        <v>6.7000000000000004E-2</v>
      </c>
      <c r="J102" s="209"/>
      <c r="K102" s="209"/>
    </row>
    <row r="103" spans="2:11" x14ac:dyDescent="0.25">
      <c r="B103" s="180"/>
      <c r="C103" t="s">
        <v>80</v>
      </c>
      <c r="D103" s="148">
        <v>0</v>
      </c>
      <c r="E103" s="148">
        <v>0.158</v>
      </c>
      <c r="F103" s="148">
        <v>0.44700000000000001</v>
      </c>
      <c r="G103" s="148">
        <v>0.26300000000000001</v>
      </c>
      <c r="H103" s="148">
        <v>0.13200000000000001</v>
      </c>
      <c r="J103" s="209"/>
      <c r="K103" s="209"/>
    </row>
    <row r="104" spans="2:11" x14ac:dyDescent="0.25">
      <c r="B104" s="180"/>
      <c r="C104" t="s">
        <v>81</v>
      </c>
      <c r="D104" s="148">
        <v>0.154</v>
      </c>
      <c r="E104" s="148">
        <v>0.154</v>
      </c>
      <c r="F104" s="148">
        <v>0.154</v>
      </c>
      <c r="G104" s="148">
        <v>0.38500000000000001</v>
      </c>
      <c r="H104" s="148">
        <v>0.154</v>
      </c>
      <c r="J104" s="209"/>
      <c r="K104" s="209"/>
    </row>
    <row r="105" spans="2:11" x14ac:dyDescent="0.25">
      <c r="B105" s="180"/>
      <c r="C105" t="s">
        <v>99</v>
      </c>
      <c r="D105" s="148">
        <v>9.0999999999999998E-2</v>
      </c>
      <c r="E105" s="148">
        <v>0.63600000000000001</v>
      </c>
      <c r="F105" s="148">
        <v>0.27300000000000002</v>
      </c>
      <c r="G105" s="148">
        <v>0</v>
      </c>
      <c r="H105" s="148">
        <v>0</v>
      </c>
      <c r="J105" s="209"/>
      <c r="K105" s="209"/>
    </row>
    <row r="106" spans="2:11" x14ac:dyDescent="0.25">
      <c r="B106" s="180"/>
      <c r="C106" t="s">
        <v>82</v>
      </c>
      <c r="D106" s="148">
        <v>9.0999999999999998E-2</v>
      </c>
      <c r="E106" s="148">
        <v>0.27300000000000002</v>
      </c>
      <c r="F106" s="148">
        <v>0.63600000000000001</v>
      </c>
      <c r="G106" s="148">
        <v>0</v>
      </c>
      <c r="H106" s="148">
        <v>0</v>
      </c>
      <c r="J106" s="209"/>
      <c r="K106" s="209"/>
    </row>
    <row r="107" spans="2:11" ht="13.8" thickBot="1" x14ac:dyDescent="0.3">
      <c r="B107" s="181"/>
      <c r="C107" s="131" t="s">
        <v>83</v>
      </c>
      <c r="D107" s="151">
        <v>5.2999999999999999E-2</v>
      </c>
      <c r="E107" s="151">
        <v>0.158</v>
      </c>
      <c r="F107" s="151">
        <v>0.36799999999999999</v>
      </c>
      <c r="G107" s="151">
        <v>0.36799999999999999</v>
      </c>
      <c r="H107" s="151">
        <v>5.2999999999999999E-2</v>
      </c>
      <c r="J107" s="209"/>
      <c r="K107" s="209"/>
    </row>
    <row r="108" spans="2:11" x14ac:dyDescent="0.25">
      <c r="B108" s="182" t="s">
        <v>798</v>
      </c>
      <c r="C108" t="s">
        <v>84</v>
      </c>
      <c r="D108" s="148">
        <v>0.17599999999999999</v>
      </c>
      <c r="E108" s="148">
        <v>0.23499999999999999</v>
      </c>
      <c r="F108" s="148">
        <v>0.47099999999999997</v>
      </c>
      <c r="G108" s="148">
        <v>0.11799999999999999</v>
      </c>
      <c r="H108" s="148">
        <v>0</v>
      </c>
      <c r="J108" s="209"/>
      <c r="K108" s="209"/>
    </row>
    <row r="109" spans="2:11" x14ac:dyDescent="0.25">
      <c r="B109" s="177"/>
      <c r="C109" t="s">
        <v>85</v>
      </c>
      <c r="D109" s="148">
        <v>0.30599999999999999</v>
      </c>
      <c r="E109" s="148">
        <v>0.51</v>
      </c>
      <c r="F109" s="148">
        <v>0.14299999999999999</v>
      </c>
      <c r="G109" s="148">
        <v>4.1000000000000002E-2</v>
      </c>
      <c r="H109" s="148">
        <v>0</v>
      </c>
      <c r="J109" s="209"/>
      <c r="K109" s="209"/>
    </row>
    <row r="110" spans="2:11" x14ac:dyDescent="0.25">
      <c r="B110" s="177"/>
      <c r="C110" t="s">
        <v>86</v>
      </c>
      <c r="D110" s="148">
        <v>0.21099999999999999</v>
      </c>
      <c r="E110" s="148">
        <v>0.26300000000000001</v>
      </c>
      <c r="F110" s="148">
        <v>0.36799999999999999</v>
      </c>
      <c r="G110" s="148">
        <v>0.158</v>
      </c>
      <c r="H110" s="148">
        <v>0</v>
      </c>
      <c r="J110" s="209"/>
      <c r="K110" s="209"/>
    </row>
    <row r="111" spans="2:11" x14ac:dyDescent="0.25">
      <c r="B111" s="177"/>
      <c r="C111" t="s">
        <v>87</v>
      </c>
      <c r="D111" s="148">
        <v>0.35699999999999998</v>
      </c>
      <c r="E111" s="148">
        <v>0.35699999999999998</v>
      </c>
      <c r="F111" s="148">
        <v>0.14299999999999999</v>
      </c>
      <c r="G111" s="148">
        <v>0.14299999999999999</v>
      </c>
      <c r="H111" s="148">
        <v>0</v>
      </c>
      <c r="J111" s="209"/>
      <c r="K111" s="209"/>
    </row>
    <row r="112" spans="2:11" x14ac:dyDescent="0.25">
      <c r="B112" s="177"/>
      <c r="C112" t="s">
        <v>88</v>
      </c>
      <c r="D112" s="148">
        <v>0</v>
      </c>
      <c r="E112" s="148">
        <v>0.15</v>
      </c>
      <c r="F112" s="148">
        <v>0.55000000000000004</v>
      </c>
      <c r="G112" s="148">
        <v>0.25</v>
      </c>
      <c r="H112" s="148">
        <v>0.05</v>
      </c>
      <c r="J112" s="209"/>
      <c r="K112" s="209"/>
    </row>
    <row r="113" spans="2:11" x14ac:dyDescent="0.25">
      <c r="B113" s="177"/>
      <c r="C113" t="s">
        <v>89</v>
      </c>
      <c r="D113" s="148">
        <v>0.28599999999999998</v>
      </c>
      <c r="E113" s="148">
        <v>0.54300000000000004</v>
      </c>
      <c r="F113" s="148">
        <v>0.17100000000000001</v>
      </c>
      <c r="G113" s="148">
        <v>0</v>
      </c>
      <c r="H113" s="148">
        <v>0</v>
      </c>
      <c r="J113" s="209"/>
      <c r="K113" s="209"/>
    </row>
    <row r="114" spans="2:11" x14ac:dyDescent="0.25">
      <c r="B114" s="177"/>
      <c r="C114" t="s">
        <v>90</v>
      </c>
      <c r="D114" s="148">
        <v>0.23300000000000001</v>
      </c>
      <c r="E114" s="148">
        <v>0.433</v>
      </c>
      <c r="F114" s="148">
        <v>0.23300000000000001</v>
      </c>
      <c r="G114" s="148">
        <v>0.1</v>
      </c>
      <c r="H114" s="148">
        <v>0</v>
      </c>
      <c r="J114" s="209"/>
      <c r="K114" s="209"/>
    </row>
    <row r="115" spans="2:11" x14ac:dyDescent="0.25">
      <c r="B115" s="177"/>
      <c r="C115" t="s">
        <v>91</v>
      </c>
      <c r="D115" s="148">
        <v>0</v>
      </c>
      <c r="E115" s="148">
        <v>0.69199999999999995</v>
      </c>
      <c r="F115" s="148">
        <v>0.308</v>
      </c>
      <c r="G115" s="148">
        <v>0</v>
      </c>
      <c r="H115" s="148">
        <v>0</v>
      </c>
      <c r="J115" s="209"/>
      <c r="K115" s="209"/>
    </row>
    <row r="116" spans="2:11" x14ac:dyDescent="0.25">
      <c r="B116" s="177"/>
      <c r="C116" t="s">
        <v>92</v>
      </c>
      <c r="D116" s="148">
        <v>9.0999999999999998E-2</v>
      </c>
      <c r="E116" s="148">
        <v>0.54500000000000004</v>
      </c>
      <c r="F116" s="148">
        <v>0.27300000000000002</v>
      </c>
      <c r="G116" s="148">
        <v>9.0999999999999998E-2</v>
      </c>
      <c r="H116" s="148">
        <v>0</v>
      </c>
      <c r="J116" s="209"/>
      <c r="K116" s="209"/>
    </row>
    <row r="117" spans="2:11" x14ac:dyDescent="0.25">
      <c r="B117" s="177"/>
      <c r="C117" t="s">
        <v>93</v>
      </c>
      <c r="D117" s="148">
        <v>0</v>
      </c>
      <c r="E117" s="148">
        <v>0.2</v>
      </c>
      <c r="F117" s="148">
        <v>0.6</v>
      </c>
      <c r="G117" s="148">
        <v>0.15</v>
      </c>
      <c r="H117" s="148">
        <v>0.05</v>
      </c>
      <c r="J117" s="209"/>
      <c r="K117" s="209"/>
    </row>
    <row r="118" spans="2:11" x14ac:dyDescent="0.25">
      <c r="B118" s="177"/>
      <c r="C118" t="s">
        <v>94</v>
      </c>
      <c r="D118" s="148">
        <v>0.13600000000000001</v>
      </c>
      <c r="E118" s="148">
        <v>0.182</v>
      </c>
      <c r="F118" s="148">
        <v>0.45500000000000002</v>
      </c>
      <c r="G118" s="148">
        <v>0.182</v>
      </c>
      <c r="H118" s="148">
        <v>4.4999999999999998E-2</v>
      </c>
      <c r="J118" s="209"/>
      <c r="K118" s="209"/>
    </row>
    <row r="119" spans="2:11" x14ac:dyDescent="0.25">
      <c r="B119" s="177"/>
      <c r="C119" t="s">
        <v>95</v>
      </c>
      <c r="D119" s="148">
        <v>9.0999999999999998E-2</v>
      </c>
      <c r="E119" s="148">
        <v>0.45500000000000002</v>
      </c>
      <c r="F119" s="148">
        <v>0.45500000000000002</v>
      </c>
      <c r="G119" s="148">
        <v>0</v>
      </c>
      <c r="H119" s="148">
        <v>0</v>
      </c>
      <c r="J119" s="209"/>
      <c r="K119" s="209"/>
    </row>
    <row r="120" spans="2:11" x14ac:dyDescent="0.25">
      <c r="B120" s="177"/>
      <c r="C120" t="s">
        <v>96</v>
      </c>
      <c r="D120" s="148">
        <v>9.4E-2</v>
      </c>
      <c r="E120" s="148">
        <v>0.5</v>
      </c>
      <c r="F120" s="148">
        <v>0.40600000000000003</v>
      </c>
      <c r="G120" s="148">
        <v>0</v>
      </c>
      <c r="H120" s="148">
        <v>0</v>
      </c>
      <c r="J120" s="209"/>
      <c r="K120" s="209"/>
    </row>
    <row r="121" spans="2:11" x14ac:dyDescent="0.25">
      <c r="B121" s="177"/>
      <c r="C121" t="s">
        <v>97</v>
      </c>
      <c r="D121" s="148">
        <v>0.318</v>
      </c>
      <c r="E121" s="148">
        <v>0.5</v>
      </c>
      <c r="F121" s="148">
        <v>0.159</v>
      </c>
      <c r="G121" s="148">
        <v>2.3E-2</v>
      </c>
      <c r="H121" s="148">
        <v>0</v>
      </c>
      <c r="J121" s="209"/>
      <c r="K121" s="209"/>
    </row>
    <row r="122" spans="2:11" ht="13.8" thickBot="1" x14ac:dyDescent="0.3">
      <c r="B122" s="178"/>
      <c r="C122" s="131" t="s">
        <v>98</v>
      </c>
      <c r="D122" s="151">
        <v>0.152</v>
      </c>
      <c r="E122" s="151">
        <v>0.60599999999999998</v>
      </c>
      <c r="F122" s="151">
        <v>0.182</v>
      </c>
      <c r="G122" s="151">
        <v>6.0999999999999999E-2</v>
      </c>
      <c r="H122" s="151">
        <v>0</v>
      </c>
      <c r="J122" s="209"/>
      <c r="K122" s="209"/>
    </row>
    <row r="123" spans="2:11" x14ac:dyDescent="0.25">
      <c r="D123" s="148"/>
      <c r="E123" s="148"/>
      <c r="F123" s="148"/>
      <c r="G123" s="148"/>
      <c r="H123" s="148"/>
    </row>
    <row r="124" spans="2:11" ht="3" customHeight="1" x14ac:dyDescent="0.25">
      <c r="J124" s="208"/>
      <c r="K124" s="208"/>
    </row>
    <row r="125" spans="2:11" ht="18" customHeight="1" x14ac:dyDescent="0.25">
      <c r="J125" s="208"/>
      <c r="K125" s="208"/>
    </row>
    <row r="126" spans="2:11" x14ac:dyDescent="0.25">
      <c r="J126" s="208"/>
      <c r="K126" s="208"/>
    </row>
    <row r="127" spans="2:11" ht="1.65" customHeight="1" x14ac:dyDescent="0.25">
      <c r="C127" t="s">
        <v>107</v>
      </c>
      <c r="D127" s="59" t="s">
        <v>124</v>
      </c>
      <c r="E127" s="59" t="s">
        <v>126</v>
      </c>
      <c r="F127" s="59" t="s">
        <v>127</v>
      </c>
      <c r="G127" s="59" t="s">
        <v>128</v>
      </c>
      <c r="H127" s="59" t="s">
        <v>129</v>
      </c>
      <c r="J127" s="208"/>
      <c r="K127" s="208"/>
    </row>
    <row r="128" spans="2:11" ht="32.85" customHeight="1" x14ac:dyDescent="0.25"/>
    <row r="129" ht="409.6" hidden="1" customHeight="1" x14ac:dyDescent="0.25"/>
    <row r="130" ht="7.35" customHeight="1" x14ac:dyDescent="0.25"/>
  </sheetData>
  <phoneticPr fontId="0" type="noConversion"/>
  <pageMargins left="0.1" right="0.1" top="1" bottom="1" header="1" footer="1"/>
  <pageSetup orientation="portrait" r:id="rId1"/>
  <headerFooter alignWithMargins="0">
    <oddFooter>&amp;L&amp;C&amp;R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7"/>
  <sheetViews>
    <sheetView showGridLines="0" zoomScale="80" zoomScaleNormal="80" workbookViewId="0">
      <selection activeCell="J15" sqref="J15"/>
    </sheetView>
  </sheetViews>
  <sheetFormatPr defaultColWidth="9.109375" defaultRowHeight="13.2" x14ac:dyDescent="0.25"/>
  <cols>
    <col min="1" max="1" width="1.6640625" customWidth="1"/>
    <col min="2" max="2" width="21.109375" customWidth="1"/>
    <col min="3" max="3" width="23.88671875" customWidth="1"/>
    <col min="4" max="8" width="16.33203125" customWidth="1"/>
    <col min="9" max="11" width="13.6640625" style="76" customWidth="1"/>
    <col min="12" max="15" width="9.109375" style="76"/>
  </cols>
  <sheetData>
    <row r="1" spans="2:11" ht="12.75" customHeight="1" thickTop="1" thickBot="1" x14ac:dyDescent="0.3">
      <c r="C1" s="127" t="s">
        <v>994</v>
      </c>
      <c r="D1" s="127"/>
      <c r="E1" s="127"/>
      <c r="F1" s="127"/>
      <c r="G1" s="127"/>
      <c r="H1" s="127"/>
    </row>
    <row r="2" spans="2:11" ht="12.75" customHeight="1" x14ac:dyDescent="0.25">
      <c r="C2" s="60"/>
      <c r="D2" s="60"/>
      <c r="E2" s="60"/>
      <c r="F2" s="60"/>
      <c r="G2" s="60"/>
      <c r="H2" s="60"/>
    </row>
    <row r="3" spans="2:11" ht="12.75" customHeight="1" x14ac:dyDescent="0.25">
      <c r="C3" s="119" t="s">
        <v>933</v>
      </c>
      <c r="D3" s="60"/>
      <c r="E3" s="60"/>
      <c r="F3" s="119" t="s">
        <v>934</v>
      </c>
      <c r="G3" s="60"/>
      <c r="H3" s="60"/>
    </row>
    <row r="4" spans="2:11" ht="12.75" customHeight="1" x14ac:dyDescent="0.25">
      <c r="C4" s="119" t="s">
        <v>935</v>
      </c>
      <c r="D4" s="60"/>
      <c r="E4" s="60"/>
      <c r="F4" s="119" t="s">
        <v>936</v>
      </c>
      <c r="G4" s="60"/>
      <c r="H4" s="60"/>
    </row>
    <row r="5" spans="2:11" ht="12.75" customHeight="1" x14ac:dyDescent="0.25">
      <c r="C5" s="60"/>
      <c r="D5" s="60"/>
      <c r="E5" s="119" t="s">
        <v>937</v>
      </c>
      <c r="F5" s="60"/>
      <c r="G5" s="60"/>
      <c r="H5" s="60"/>
    </row>
    <row r="6" spans="2:11" ht="12.75" customHeight="1" thickBot="1" x14ac:dyDescent="0.3">
      <c r="C6" s="60"/>
      <c r="D6" s="60"/>
      <c r="E6" s="60"/>
      <c r="F6" s="60"/>
      <c r="G6" s="60"/>
      <c r="H6" s="60"/>
      <c r="J6" s="204"/>
      <c r="K6" s="204"/>
    </row>
    <row r="7" spans="2:11" ht="12.75" customHeight="1" thickBot="1" x14ac:dyDescent="0.3">
      <c r="C7" s="11" t="s">
        <v>938</v>
      </c>
      <c r="D7" s="33">
        <v>1</v>
      </c>
      <c r="E7" s="33">
        <v>2</v>
      </c>
      <c r="F7" s="33">
        <v>3</v>
      </c>
      <c r="G7" s="33">
        <v>4</v>
      </c>
      <c r="H7" s="33">
        <v>5</v>
      </c>
      <c r="J7" s="206"/>
      <c r="K7" s="206"/>
    </row>
    <row r="8" spans="2:11" ht="21.75" customHeight="1" x14ac:dyDescent="0.25">
      <c r="B8" s="176" t="s">
        <v>684</v>
      </c>
      <c r="C8" t="s">
        <v>197</v>
      </c>
      <c r="D8" s="148">
        <v>0.27100000000000002</v>
      </c>
      <c r="E8" s="148">
        <v>0.45800000000000002</v>
      </c>
      <c r="F8" s="148">
        <v>0.22</v>
      </c>
      <c r="G8" s="148">
        <v>5.0999999999999997E-2</v>
      </c>
      <c r="H8" s="148">
        <v>0</v>
      </c>
      <c r="J8" s="209"/>
      <c r="K8" s="209"/>
    </row>
    <row r="9" spans="2:11" ht="23.25" customHeight="1" x14ac:dyDescent="0.25">
      <c r="B9" s="177"/>
      <c r="C9" t="s">
        <v>202</v>
      </c>
      <c r="D9" s="148">
        <v>0.09</v>
      </c>
      <c r="E9" s="148">
        <v>0.219</v>
      </c>
      <c r="F9" s="148">
        <v>0.378</v>
      </c>
      <c r="G9" s="148">
        <v>0.25900000000000001</v>
      </c>
      <c r="H9" s="148">
        <v>5.5E-2</v>
      </c>
      <c r="J9" s="209"/>
      <c r="K9" s="209"/>
    </row>
    <row r="10" spans="2:11" ht="23.25" customHeight="1" x14ac:dyDescent="0.25">
      <c r="B10" s="177"/>
      <c r="C10" t="s">
        <v>207</v>
      </c>
      <c r="D10" s="148">
        <v>0.114</v>
      </c>
      <c r="E10" s="148">
        <v>0.34100000000000003</v>
      </c>
      <c r="F10" s="148">
        <v>0.27300000000000002</v>
      </c>
      <c r="G10" s="148">
        <v>0.159</v>
      </c>
      <c r="H10" s="148">
        <v>0.114</v>
      </c>
      <c r="J10" s="209"/>
      <c r="K10" s="209"/>
    </row>
    <row r="11" spans="2:11" ht="23.25" customHeight="1" x14ac:dyDescent="0.25">
      <c r="B11" s="177"/>
      <c r="C11" t="s">
        <v>211</v>
      </c>
      <c r="D11" s="148">
        <v>0.185</v>
      </c>
      <c r="E11" s="148">
        <v>0.56899999999999995</v>
      </c>
      <c r="F11" s="148">
        <v>0.215</v>
      </c>
      <c r="G11" s="148">
        <v>3.1E-2</v>
      </c>
      <c r="H11" s="148">
        <v>0</v>
      </c>
      <c r="J11" s="209"/>
      <c r="K11" s="209"/>
    </row>
    <row r="12" spans="2:11" ht="23.25" customHeight="1" x14ac:dyDescent="0.25">
      <c r="B12" s="177"/>
      <c r="C12" t="s">
        <v>676</v>
      </c>
      <c r="D12" s="148">
        <v>0.14799999999999999</v>
      </c>
      <c r="E12" s="148">
        <v>0.57999999999999996</v>
      </c>
      <c r="F12" s="148">
        <v>0.19800000000000001</v>
      </c>
      <c r="G12" s="148">
        <v>7.3999999999999996E-2</v>
      </c>
      <c r="H12" s="148">
        <v>0</v>
      </c>
      <c r="J12" s="209"/>
      <c r="K12" s="209"/>
    </row>
    <row r="13" spans="2:11" ht="23.25" customHeight="1" x14ac:dyDescent="0.25">
      <c r="B13" s="177"/>
      <c r="C13" t="s">
        <v>677</v>
      </c>
      <c r="D13" s="148">
        <v>6.2E-2</v>
      </c>
      <c r="E13" s="148">
        <v>0.32100000000000001</v>
      </c>
      <c r="F13" s="148">
        <v>0.39500000000000002</v>
      </c>
      <c r="G13" s="148">
        <v>0.21</v>
      </c>
      <c r="H13" s="148">
        <v>1.2E-2</v>
      </c>
      <c r="J13" s="209"/>
      <c r="K13" s="209"/>
    </row>
    <row r="14" spans="2:11" ht="23.25" customHeight="1" x14ac:dyDescent="0.25">
      <c r="B14" s="177"/>
      <c r="C14" t="s">
        <v>225</v>
      </c>
      <c r="D14" s="148">
        <v>0.13900000000000001</v>
      </c>
      <c r="E14" s="148">
        <v>0.55600000000000005</v>
      </c>
      <c r="F14" s="148">
        <v>0.222</v>
      </c>
      <c r="G14" s="148">
        <v>5.6000000000000001E-2</v>
      </c>
      <c r="H14" s="148">
        <v>2.8000000000000001E-2</v>
      </c>
      <c r="J14" s="209"/>
      <c r="K14" s="209"/>
    </row>
    <row r="15" spans="2:11" ht="23.25" customHeight="1" x14ac:dyDescent="0.25">
      <c r="B15" s="177"/>
      <c r="C15" t="s">
        <v>230</v>
      </c>
      <c r="D15" s="148">
        <v>0.17299999999999999</v>
      </c>
      <c r="E15" s="148">
        <v>0.41299999999999998</v>
      </c>
      <c r="F15" s="148">
        <v>0.33300000000000002</v>
      </c>
      <c r="G15" s="148">
        <v>5.2999999999999999E-2</v>
      </c>
      <c r="H15" s="148">
        <v>2.7E-2</v>
      </c>
      <c r="J15" s="209"/>
      <c r="K15" s="209"/>
    </row>
    <row r="16" spans="2:11" ht="23.25" customHeight="1" x14ac:dyDescent="0.25">
      <c r="B16" s="177"/>
      <c r="C16" t="s">
        <v>235</v>
      </c>
      <c r="D16" s="148">
        <v>0.09</v>
      </c>
      <c r="E16" s="148">
        <v>0.29399999999999998</v>
      </c>
      <c r="F16" s="148">
        <v>0.32200000000000001</v>
      </c>
      <c r="G16" s="148">
        <v>0.19800000000000001</v>
      </c>
      <c r="H16" s="148">
        <v>9.6000000000000002E-2</v>
      </c>
      <c r="J16" s="209"/>
      <c r="K16" s="209"/>
    </row>
    <row r="17" spans="2:11" ht="23.25" customHeight="1" x14ac:dyDescent="0.25">
      <c r="B17" s="177"/>
      <c r="C17" t="s">
        <v>240</v>
      </c>
      <c r="D17" s="148">
        <v>0.13100000000000001</v>
      </c>
      <c r="E17" s="148">
        <v>0.39900000000000002</v>
      </c>
      <c r="F17" s="148">
        <v>0.32100000000000001</v>
      </c>
      <c r="G17" s="148">
        <v>0.11899999999999999</v>
      </c>
      <c r="H17" s="148">
        <v>0.03</v>
      </c>
      <c r="J17" s="209"/>
      <c r="K17" s="209"/>
    </row>
    <row r="18" spans="2:11" ht="23.25" customHeight="1" x14ac:dyDescent="0.25">
      <c r="B18" s="177"/>
      <c r="C18" t="s">
        <v>244</v>
      </c>
      <c r="D18" s="148">
        <v>0.16300000000000001</v>
      </c>
      <c r="E18" s="148">
        <v>0.48799999999999999</v>
      </c>
      <c r="F18" s="148">
        <v>0.3</v>
      </c>
      <c r="G18" s="148">
        <v>0.05</v>
      </c>
      <c r="H18" s="148">
        <v>0</v>
      </c>
      <c r="J18" s="209"/>
      <c r="K18" s="209"/>
    </row>
    <row r="19" spans="2:11" ht="23.25" customHeight="1" thickBot="1" x14ac:dyDescent="0.3">
      <c r="B19" s="178"/>
      <c r="C19" t="s">
        <v>249</v>
      </c>
      <c r="D19" s="148">
        <v>0.11</v>
      </c>
      <c r="E19" s="148">
        <v>0.31</v>
      </c>
      <c r="F19" s="148">
        <v>0.37</v>
      </c>
      <c r="G19" s="148">
        <v>0.18</v>
      </c>
      <c r="H19" s="148">
        <v>0.03</v>
      </c>
      <c r="J19" s="209"/>
      <c r="K19" s="209"/>
    </row>
    <row r="20" spans="2:11" ht="23.25" customHeight="1" x14ac:dyDescent="0.25">
      <c r="B20" s="179" t="s">
        <v>703</v>
      </c>
      <c r="C20" s="34" t="s">
        <v>254</v>
      </c>
      <c r="D20" s="150">
        <v>0.30399999999999999</v>
      </c>
      <c r="E20" s="150">
        <v>0.39100000000000001</v>
      </c>
      <c r="F20" s="150">
        <v>0.217</v>
      </c>
      <c r="G20" s="150">
        <v>6.5000000000000002E-2</v>
      </c>
      <c r="H20" s="150">
        <v>2.1999999999999999E-2</v>
      </c>
      <c r="J20" s="209"/>
      <c r="K20" s="209"/>
    </row>
    <row r="21" spans="2:11" ht="23.25" customHeight="1" x14ac:dyDescent="0.25">
      <c r="B21" s="180"/>
      <c r="C21" t="s">
        <v>259</v>
      </c>
      <c r="D21" s="148">
        <v>0.19800000000000001</v>
      </c>
      <c r="E21" s="148">
        <v>0.60399999999999998</v>
      </c>
      <c r="F21" s="148">
        <v>0.187</v>
      </c>
      <c r="G21" s="148">
        <v>0</v>
      </c>
      <c r="H21" s="148">
        <v>1.0999999999999999E-2</v>
      </c>
      <c r="J21" s="209"/>
      <c r="K21" s="209"/>
    </row>
    <row r="22" spans="2:11" ht="23.25" customHeight="1" x14ac:dyDescent="0.25">
      <c r="B22" s="180"/>
      <c r="C22" t="s">
        <v>264</v>
      </c>
      <c r="D22" s="148">
        <v>9.7000000000000003E-2</v>
      </c>
      <c r="E22" s="148">
        <v>0.55600000000000005</v>
      </c>
      <c r="F22" s="148">
        <v>0.23599999999999999</v>
      </c>
      <c r="G22" s="148">
        <v>6.9000000000000006E-2</v>
      </c>
      <c r="H22" s="148">
        <v>4.2000000000000003E-2</v>
      </c>
      <c r="J22" s="209"/>
      <c r="K22" s="209"/>
    </row>
    <row r="23" spans="2:11" ht="23.25" customHeight="1" x14ac:dyDescent="0.25">
      <c r="B23" s="180"/>
      <c r="C23" t="s">
        <v>269</v>
      </c>
      <c r="D23" s="148">
        <v>0.14499999999999999</v>
      </c>
      <c r="E23" s="148">
        <v>0.623</v>
      </c>
      <c r="F23" s="148">
        <v>0.217</v>
      </c>
      <c r="G23" s="148">
        <v>1.4E-2</v>
      </c>
      <c r="H23" s="148">
        <v>0</v>
      </c>
      <c r="J23" s="209"/>
      <c r="K23" s="209"/>
    </row>
    <row r="24" spans="2:11" ht="23.25" customHeight="1" x14ac:dyDescent="0.25">
      <c r="B24" s="180"/>
      <c r="C24" t="s">
        <v>274</v>
      </c>
      <c r="D24" s="148">
        <v>0.19600000000000001</v>
      </c>
      <c r="E24" s="148">
        <v>0.68600000000000005</v>
      </c>
      <c r="F24" s="148">
        <v>0.11799999999999999</v>
      </c>
      <c r="G24" s="148">
        <v>0</v>
      </c>
      <c r="H24" s="148">
        <v>0</v>
      </c>
      <c r="J24" s="209"/>
      <c r="K24" s="209"/>
    </row>
    <row r="25" spans="2:11" ht="23.25" customHeight="1" x14ac:dyDescent="0.25">
      <c r="B25" s="180"/>
      <c r="C25" t="s">
        <v>279</v>
      </c>
      <c r="D25" s="148">
        <v>0.154</v>
      </c>
      <c r="E25" s="148">
        <v>0.57699999999999996</v>
      </c>
      <c r="F25" s="148">
        <v>0.23100000000000001</v>
      </c>
      <c r="G25" s="148">
        <v>3.7999999999999999E-2</v>
      </c>
      <c r="H25" s="148">
        <v>0</v>
      </c>
      <c r="J25" s="209"/>
      <c r="K25" s="209"/>
    </row>
    <row r="26" spans="2:11" ht="23.25" customHeight="1" x14ac:dyDescent="0.25">
      <c r="B26" s="180"/>
      <c r="C26" t="s">
        <v>285</v>
      </c>
      <c r="D26" s="148">
        <v>0.25800000000000001</v>
      </c>
      <c r="E26" s="148">
        <v>0.45200000000000001</v>
      </c>
      <c r="F26" s="148">
        <v>0.22600000000000001</v>
      </c>
      <c r="G26" s="148">
        <v>6.5000000000000002E-2</v>
      </c>
      <c r="H26" s="148">
        <v>0</v>
      </c>
      <c r="J26" s="209"/>
      <c r="K26" s="209"/>
    </row>
    <row r="27" spans="2:11" ht="23.25" customHeight="1" x14ac:dyDescent="0.25">
      <c r="B27" s="180"/>
      <c r="C27" t="s">
        <v>290</v>
      </c>
      <c r="D27" s="148">
        <v>0.24</v>
      </c>
      <c r="E27" s="148">
        <v>0.54</v>
      </c>
      <c r="F27" s="148">
        <v>0.18</v>
      </c>
      <c r="G27" s="148">
        <v>0.02</v>
      </c>
      <c r="H27" s="148">
        <v>0.02</v>
      </c>
      <c r="J27" s="209"/>
      <c r="K27" s="209"/>
    </row>
    <row r="28" spans="2:11" ht="23.25" customHeight="1" x14ac:dyDescent="0.25">
      <c r="B28" s="180"/>
      <c r="C28" t="s">
        <v>295</v>
      </c>
      <c r="D28" s="148">
        <v>0.23499999999999999</v>
      </c>
      <c r="E28" s="148">
        <v>0.67600000000000005</v>
      </c>
      <c r="F28" s="148">
        <v>8.1000000000000003E-2</v>
      </c>
      <c r="G28" s="148">
        <v>0</v>
      </c>
      <c r="H28" s="148">
        <v>7.0000000000000001E-3</v>
      </c>
      <c r="J28" s="209"/>
      <c r="K28" s="209"/>
    </row>
    <row r="29" spans="2:11" ht="23.25" customHeight="1" x14ac:dyDescent="0.25">
      <c r="B29" s="180"/>
      <c r="C29" t="s">
        <v>300</v>
      </c>
      <c r="D29" s="148">
        <v>0.16300000000000001</v>
      </c>
      <c r="E29" s="148">
        <v>0.61199999999999999</v>
      </c>
      <c r="F29" s="148">
        <v>0.20399999999999999</v>
      </c>
      <c r="G29" s="148">
        <v>0</v>
      </c>
      <c r="H29" s="148">
        <v>0.02</v>
      </c>
      <c r="J29" s="209"/>
      <c r="K29" s="209"/>
    </row>
    <row r="30" spans="2:11" ht="23.25" customHeight="1" x14ac:dyDescent="0.25">
      <c r="B30" s="180"/>
      <c r="C30" t="s">
        <v>305</v>
      </c>
      <c r="D30" s="148">
        <v>0.222</v>
      </c>
      <c r="E30" s="148">
        <v>0.66700000000000004</v>
      </c>
      <c r="F30" s="148">
        <v>9.2999999999999999E-2</v>
      </c>
      <c r="G30" s="148">
        <v>0</v>
      </c>
      <c r="H30" s="148">
        <v>1.9E-2</v>
      </c>
      <c r="J30" s="209"/>
      <c r="K30" s="209"/>
    </row>
    <row r="31" spans="2:11" ht="23.25" customHeight="1" x14ac:dyDescent="0.25">
      <c r="B31" s="180"/>
      <c r="C31" t="s">
        <v>309</v>
      </c>
      <c r="D31" s="148">
        <v>0.16700000000000001</v>
      </c>
      <c r="E31" s="148">
        <v>0.45200000000000001</v>
      </c>
      <c r="F31" s="148">
        <v>0.33300000000000002</v>
      </c>
      <c r="G31" s="148">
        <v>2.4E-2</v>
      </c>
      <c r="H31" s="148">
        <v>2.4E-2</v>
      </c>
      <c r="J31" s="209"/>
      <c r="K31" s="209"/>
    </row>
    <row r="32" spans="2:11" ht="23.25" customHeight="1" thickBot="1" x14ac:dyDescent="0.3">
      <c r="B32" s="181"/>
      <c r="C32" t="s">
        <v>314</v>
      </c>
      <c r="D32" s="148">
        <v>0.27300000000000002</v>
      </c>
      <c r="E32" s="148">
        <v>0.61399999999999999</v>
      </c>
      <c r="F32" s="148">
        <v>0.114</v>
      </c>
      <c r="G32" s="148">
        <v>0</v>
      </c>
      <c r="H32" s="148">
        <v>0</v>
      </c>
      <c r="J32" s="209"/>
      <c r="K32" s="209"/>
    </row>
    <row r="33" spans="2:11" ht="23.25" customHeight="1" x14ac:dyDescent="0.25">
      <c r="B33" s="182" t="s">
        <v>714</v>
      </c>
      <c r="C33" s="34" t="s">
        <v>319</v>
      </c>
      <c r="D33" s="150">
        <v>7.1999999999999995E-2</v>
      </c>
      <c r="E33" s="150">
        <v>0.47799999999999998</v>
      </c>
      <c r="F33" s="150">
        <v>0.377</v>
      </c>
      <c r="G33" s="150">
        <v>7.1999999999999995E-2</v>
      </c>
      <c r="H33" s="150">
        <v>0</v>
      </c>
      <c r="J33" s="209"/>
      <c r="K33" s="209"/>
    </row>
    <row r="34" spans="2:11" ht="23.25" customHeight="1" x14ac:dyDescent="0.25">
      <c r="B34" s="177"/>
      <c r="C34" t="s">
        <v>324</v>
      </c>
      <c r="D34" s="148">
        <v>0.222</v>
      </c>
      <c r="E34" s="148">
        <v>0.4</v>
      </c>
      <c r="F34" s="148">
        <v>0.28899999999999998</v>
      </c>
      <c r="G34" s="148">
        <v>6.7000000000000004E-2</v>
      </c>
      <c r="H34" s="148">
        <v>2.1999999999999999E-2</v>
      </c>
      <c r="J34" s="209"/>
      <c r="K34" s="209"/>
    </row>
    <row r="35" spans="2:11" ht="23.25" customHeight="1" x14ac:dyDescent="0.25">
      <c r="B35" s="177"/>
      <c r="C35" t="s">
        <v>329</v>
      </c>
      <c r="D35" s="148">
        <v>0.10299999999999999</v>
      </c>
      <c r="E35" s="148">
        <v>0.42299999999999999</v>
      </c>
      <c r="F35" s="148">
        <v>0.34599999999999997</v>
      </c>
      <c r="G35" s="148">
        <v>0.115</v>
      </c>
      <c r="H35" s="148">
        <v>1.2999999999999999E-2</v>
      </c>
      <c r="J35" s="209"/>
      <c r="K35" s="209"/>
    </row>
    <row r="36" spans="2:11" ht="23.25" customHeight="1" x14ac:dyDescent="0.25">
      <c r="B36" s="177"/>
      <c r="C36" t="s">
        <v>334</v>
      </c>
      <c r="D36" s="148">
        <v>0.14299999999999999</v>
      </c>
      <c r="E36" s="148">
        <v>0.46</v>
      </c>
      <c r="F36" s="148">
        <v>0.28599999999999998</v>
      </c>
      <c r="G36" s="148">
        <v>7.9000000000000001E-2</v>
      </c>
      <c r="H36" s="148">
        <v>3.2000000000000001E-2</v>
      </c>
      <c r="J36" s="209"/>
      <c r="K36" s="209"/>
    </row>
    <row r="37" spans="2:11" ht="23.25" customHeight="1" x14ac:dyDescent="0.25">
      <c r="B37" s="177"/>
      <c r="C37" t="s">
        <v>339</v>
      </c>
      <c r="D37" s="148">
        <v>0.13300000000000001</v>
      </c>
      <c r="E37" s="148">
        <v>0.5</v>
      </c>
      <c r="F37" s="148">
        <v>0.23300000000000001</v>
      </c>
      <c r="G37" s="148">
        <v>0.1</v>
      </c>
      <c r="H37" s="148">
        <v>3.3000000000000002E-2</v>
      </c>
      <c r="J37" s="209"/>
      <c r="K37" s="209"/>
    </row>
    <row r="38" spans="2:11" ht="23.25" customHeight="1" x14ac:dyDescent="0.25">
      <c r="B38" s="177"/>
      <c r="C38" t="s">
        <v>344</v>
      </c>
      <c r="D38" s="148">
        <v>0.114</v>
      </c>
      <c r="E38" s="148">
        <v>0.5</v>
      </c>
      <c r="F38" s="148">
        <v>0.25</v>
      </c>
      <c r="G38" s="148">
        <v>0.13600000000000001</v>
      </c>
      <c r="H38" s="148">
        <v>0</v>
      </c>
      <c r="J38" s="209"/>
      <c r="K38" s="209"/>
    </row>
    <row r="39" spans="2:11" ht="23.25" customHeight="1" thickBot="1" x14ac:dyDescent="0.3">
      <c r="B39" s="178"/>
      <c r="C39" t="s">
        <v>349</v>
      </c>
      <c r="D39" s="148">
        <v>0.22900000000000001</v>
      </c>
      <c r="E39" s="148">
        <v>0.505</v>
      </c>
      <c r="F39" s="148">
        <v>0.22900000000000001</v>
      </c>
      <c r="G39" s="148">
        <v>3.7999999999999999E-2</v>
      </c>
      <c r="H39" s="148">
        <v>0</v>
      </c>
      <c r="J39" s="209"/>
      <c r="K39" s="209"/>
    </row>
    <row r="40" spans="2:11" ht="23.25" customHeight="1" x14ac:dyDescent="0.25">
      <c r="B40" s="183" t="s">
        <v>721</v>
      </c>
      <c r="C40" s="34" t="s">
        <v>20</v>
      </c>
      <c r="D40" s="150">
        <v>0</v>
      </c>
      <c r="E40" s="150">
        <v>0.5</v>
      </c>
      <c r="F40" s="150">
        <v>0.4</v>
      </c>
      <c r="G40" s="150">
        <v>0.1</v>
      </c>
      <c r="H40" s="150">
        <v>0</v>
      </c>
      <c r="J40" s="209"/>
      <c r="K40" s="209"/>
    </row>
    <row r="41" spans="2:11" ht="23.25" customHeight="1" x14ac:dyDescent="0.25">
      <c r="B41" s="180"/>
      <c r="C41" t="s">
        <v>21</v>
      </c>
      <c r="D41" s="148">
        <v>0</v>
      </c>
      <c r="E41" s="148">
        <v>0.125</v>
      </c>
      <c r="F41" s="148">
        <v>0.33900000000000002</v>
      </c>
      <c r="G41" s="148">
        <v>0.42899999999999999</v>
      </c>
      <c r="H41" s="148">
        <v>0.107</v>
      </c>
      <c r="J41" s="209"/>
      <c r="K41" s="209"/>
    </row>
    <row r="42" spans="2:11" ht="23.25" customHeight="1" x14ac:dyDescent="0.25">
      <c r="B42" s="180"/>
      <c r="C42" t="s">
        <v>22</v>
      </c>
      <c r="D42" s="148">
        <v>6.7000000000000004E-2</v>
      </c>
      <c r="E42" s="148">
        <v>0.6</v>
      </c>
      <c r="F42" s="148">
        <v>0.2</v>
      </c>
      <c r="G42" s="148">
        <v>0.13300000000000001</v>
      </c>
      <c r="H42" s="148">
        <v>0</v>
      </c>
      <c r="J42" s="209"/>
      <c r="K42" s="209"/>
    </row>
    <row r="43" spans="2:11" ht="23.25" customHeight="1" x14ac:dyDescent="0.25">
      <c r="B43" s="180"/>
      <c r="C43" t="s">
        <v>23</v>
      </c>
      <c r="D43" s="148">
        <v>0.154</v>
      </c>
      <c r="E43" s="148">
        <v>0.46200000000000002</v>
      </c>
      <c r="F43" s="148">
        <v>0.25600000000000001</v>
      </c>
      <c r="G43" s="148">
        <v>7.6999999999999999E-2</v>
      </c>
      <c r="H43" s="148">
        <v>5.0999999999999997E-2</v>
      </c>
      <c r="J43" s="209"/>
      <c r="K43" s="209"/>
    </row>
    <row r="44" spans="2:11" ht="23.25" customHeight="1" x14ac:dyDescent="0.25">
      <c r="B44" s="180"/>
      <c r="C44" t="s">
        <v>24</v>
      </c>
      <c r="D44" s="148">
        <v>2.9000000000000001E-2</v>
      </c>
      <c r="E44" s="148">
        <v>0.11799999999999999</v>
      </c>
      <c r="F44" s="148">
        <v>0.441</v>
      </c>
      <c r="G44" s="148">
        <v>0.35299999999999998</v>
      </c>
      <c r="H44" s="148">
        <v>5.8999999999999997E-2</v>
      </c>
      <c r="J44" s="209"/>
      <c r="K44" s="209"/>
    </row>
    <row r="45" spans="2:11" ht="23.25" customHeight="1" thickBot="1" x14ac:dyDescent="0.3">
      <c r="B45" s="181"/>
      <c r="C45" t="s">
        <v>25</v>
      </c>
      <c r="D45" s="148">
        <v>0</v>
      </c>
      <c r="E45" s="148">
        <v>0.17199999999999999</v>
      </c>
      <c r="F45" s="148">
        <v>0.34499999999999997</v>
      </c>
      <c r="G45" s="148">
        <v>0.379</v>
      </c>
      <c r="H45" s="148">
        <v>0.10299999999999999</v>
      </c>
      <c r="J45" s="209"/>
      <c r="K45" s="209"/>
    </row>
    <row r="46" spans="2:11" ht="23.25" customHeight="1" x14ac:dyDescent="0.25">
      <c r="B46" s="182" t="s">
        <v>730</v>
      </c>
      <c r="C46" s="34" t="s">
        <v>26</v>
      </c>
      <c r="D46" s="150">
        <v>0</v>
      </c>
      <c r="E46" s="150">
        <v>0.2</v>
      </c>
      <c r="F46" s="150">
        <v>0.4</v>
      </c>
      <c r="G46" s="150">
        <v>0.4</v>
      </c>
      <c r="H46" s="150">
        <v>0</v>
      </c>
      <c r="J46" s="209"/>
      <c r="K46" s="209"/>
    </row>
    <row r="47" spans="2:11" ht="23.25" customHeight="1" x14ac:dyDescent="0.25">
      <c r="B47" s="177"/>
      <c r="C47" t="s">
        <v>27</v>
      </c>
      <c r="D47" s="148">
        <v>0.2</v>
      </c>
      <c r="E47" s="148">
        <v>0.68600000000000005</v>
      </c>
      <c r="F47" s="148">
        <v>8.5999999999999993E-2</v>
      </c>
      <c r="G47" s="148">
        <v>2.9000000000000001E-2</v>
      </c>
      <c r="H47" s="148">
        <v>0</v>
      </c>
      <c r="J47" s="209"/>
      <c r="K47" s="209"/>
    </row>
    <row r="48" spans="2:11" ht="23.25" customHeight="1" x14ac:dyDescent="0.25">
      <c r="B48" s="177"/>
      <c r="C48" t="s">
        <v>28</v>
      </c>
      <c r="D48" s="148">
        <v>0.188</v>
      </c>
      <c r="E48" s="148">
        <v>0.625</v>
      </c>
      <c r="F48" s="148">
        <v>0.188</v>
      </c>
      <c r="G48" s="148">
        <v>0</v>
      </c>
      <c r="H48" s="148">
        <v>0</v>
      </c>
      <c r="J48" s="209"/>
      <c r="K48" s="209"/>
    </row>
    <row r="49" spans="2:11" ht="23.25" customHeight="1" x14ac:dyDescent="0.25">
      <c r="B49" s="177"/>
      <c r="C49" t="s">
        <v>29</v>
      </c>
      <c r="D49" s="148">
        <v>5.2999999999999999E-2</v>
      </c>
      <c r="E49" s="148">
        <v>0.184</v>
      </c>
      <c r="F49" s="148">
        <v>0.28899999999999998</v>
      </c>
      <c r="G49" s="148">
        <v>0.36799999999999999</v>
      </c>
      <c r="H49" s="148">
        <v>0.105</v>
      </c>
      <c r="J49" s="209"/>
      <c r="K49" s="209"/>
    </row>
    <row r="50" spans="2:11" ht="23.25" customHeight="1" x14ac:dyDescent="0.25">
      <c r="B50" s="177"/>
      <c r="C50" t="s">
        <v>30</v>
      </c>
      <c r="D50" s="148">
        <v>0.16700000000000001</v>
      </c>
      <c r="E50" s="148">
        <v>0.66700000000000004</v>
      </c>
      <c r="F50" s="148">
        <v>0.16700000000000001</v>
      </c>
      <c r="G50" s="148">
        <v>0</v>
      </c>
      <c r="H50" s="148">
        <v>0</v>
      </c>
      <c r="J50" s="209"/>
      <c r="K50" s="209"/>
    </row>
    <row r="51" spans="2:11" ht="23.25" customHeight="1" x14ac:dyDescent="0.25">
      <c r="B51" s="177"/>
      <c r="C51" t="s">
        <v>31</v>
      </c>
      <c r="D51" s="148">
        <v>8.3000000000000004E-2</v>
      </c>
      <c r="E51" s="148">
        <v>0.41699999999999998</v>
      </c>
      <c r="F51" s="148">
        <v>0.41699999999999998</v>
      </c>
      <c r="G51" s="148">
        <v>8.3000000000000004E-2</v>
      </c>
      <c r="H51" s="148">
        <v>0</v>
      </c>
      <c r="J51" s="209"/>
      <c r="K51" s="209"/>
    </row>
    <row r="52" spans="2:11" ht="23.25" customHeight="1" x14ac:dyDescent="0.25">
      <c r="B52" s="177"/>
      <c r="C52" t="s">
        <v>32</v>
      </c>
      <c r="D52" s="148">
        <v>0.111</v>
      </c>
      <c r="E52" s="148">
        <v>0.57799999999999996</v>
      </c>
      <c r="F52" s="148">
        <v>0.24399999999999999</v>
      </c>
      <c r="G52" s="148">
        <v>6.7000000000000004E-2</v>
      </c>
      <c r="H52" s="148">
        <v>0</v>
      </c>
      <c r="J52" s="209"/>
      <c r="K52" s="209"/>
    </row>
    <row r="53" spans="2:11" ht="23.25" customHeight="1" x14ac:dyDescent="0.25">
      <c r="B53" s="177"/>
      <c r="C53" t="s">
        <v>33</v>
      </c>
      <c r="D53" s="148">
        <v>0.08</v>
      </c>
      <c r="E53" s="148">
        <v>0.2</v>
      </c>
      <c r="F53" s="148">
        <v>0.48</v>
      </c>
      <c r="G53" s="148">
        <v>0.16</v>
      </c>
      <c r="H53" s="148">
        <v>0.08</v>
      </c>
      <c r="J53" s="209"/>
      <c r="K53" s="209"/>
    </row>
    <row r="54" spans="2:11" ht="23.25" customHeight="1" x14ac:dyDescent="0.25">
      <c r="B54" s="177"/>
      <c r="C54" t="s">
        <v>34</v>
      </c>
      <c r="D54" s="148">
        <v>0</v>
      </c>
      <c r="E54" s="148">
        <v>0.5</v>
      </c>
      <c r="F54" s="148">
        <v>0.40899999999999997</v>
      </c>
      <c r="G54" s="148">
        <v>9.0999999999999998E-2</v>
      </c>
      <c r="H54" s="148">
        <v>0</v>
      </c>
      <c r="J54" s="209"/>
      <c r="K54" s="209"/>
    </row>
    <row r="55" spans="2:11" ht="23.25" customHeight="1" x14ac:dyDescent="0.25">
      <c r="B55" s="177"/>
      <c r="C55" t="s">
        <v>35</v>
      </c>
      <c r="D55" s="148">
        <v>7.0999999999999994E-2</v>
      </c>
      <c r="E55" s="148">
        <v>0.35699999999999998</v>
      </c>
      <c r="F55" s="148">
        <v>0.35699999999999998</v>
      </c>
      <c r="G55" s="148">
        <v>0.214</v>
      </c>
      <c r="H55" s="148">
        <v>0</v>
      </c>
      <c r="J55" s="209"/>
      <c r="K55" s="209"/>
    </row>
    <row r="56" spans="2:11" ht="23.25" customHeight="1" x14ac:dyDescent="0.25">
      <c r="B56" s="177"/>
      <c r="C56" t="s">
        <v>36</v>
      </c>
      <c r="D56" s="148">
        <v>7.6999999999999999E-2</v>
      </c>
      <c r="E56" s="148">
        <v>0.53800000000000003</v>
      </c>
      <c r="F56" s="148">
        <v>0.308</v>
      </c>
      <c r="G56" s="148">
        <v>7.6999999999999999E-2</v>
      </c>
      <c r="H56" s="148">
        <v>0</v>
      </c>
      <c r="J56" s="209"/>
      <c r="K56" s="209"/>
    </row>
    <row r="57" spans="2:11" ht="23.25" customHeight="1" x14ac:dyDescent="0.25">
      <c r="B57" s="177"/>
      <c r="C57" t="s">
        <v>37</v>
      </c>
      <c r="D57" s="148">
        <v>0.1</v>
      </c>
      <c r="E57" s="148">
        <v>0.4</v>
      </c>
      <c r="F57" s="148">
        <v>0.2</v>
      </c>
      <c r="G57" s="148">
        <v>0.2</v>
      </c>
      <c r="H57" s="148">
        <v>0.1</v>
      </c>
      <c r="J57" s="209"/>
      <c r="K57" s="209"/>
    </row>
    <row r="58" spans="2:11" ht="23.25" customHeight="1" x14ac:dyDescent="0.25">
      <c r="B58" s="177"/>
      <c r="C58" t="s">
        <v>38</v>
      </c>
      <c r="D58" s="148">
        <v>8.7999999999999995E-2</v>
      </c>
      <c r="E58" s="148">
        <v>0.441</v>
      </c>
      <c r="F58" s="148">
        <v>0.35299999999999998</v>
      </c>
      <c r="G58" s="148">
        <v>2.9000000000000001E-2</v>
      </c>
      <c r="H58" s="148">
        <v>8.7999999999999995E-2</v>
      </c>
      <c r="J58" s="209"/>
      <c r="K58" s="209"/>
    </row>
    <row r="59" spans="2:11" ht="23.25" customHeight="1" x14ac:dyDescent="0.25">
      <c r="B59" s="177"/>
      <c r="C59" t="s">
        <v>39</v>
      </c>
      <c r="D59" s="148">
        <v>5.6000000000000001E-2</v>
      </c>
      <c r="E59" s="148">
        <v>0.44400000000000001</v>
      </c>
      <c r="F59" s="148">
        <v>0.33300000000000002</v>
      </c>
      <c r="G59" s="148">
        <v>0.111</v>
      </c>
      <c r="H59" s="148">
        <v>5.6000000000000001E-2</v>
      </c>
      <c r="J59" s="209"/>
      <c r="K59" s="209"/>
    </row>
    <row r="60" spans="2:11" ht="23.25" customHeight="1" x14ac:dyDescent="0.25">
      <c r="B60" s="177"/>
      <c r="C60" t="s">
        <v>40</v>
      </c>
      <c r="D60" s="148">
        <v>0.21199999999999999</v>
      </c>
      <c r="E60" s="148">
        <v>0.48499999999999999</v>
      </c>
      <c r="F60" s="148">
        <v>0.27300000000000002</v>
      </c>
      <c r="G60" s="148">
        <v>0.03</v>
      </c>
      <c r="H60" s="148">
        <v>0</v>
      </c>
      <c r="J60" s="209"/>
      <c r="K60" s="209"/>
    </row>
    <row r="61" spans="2:11" ht="23.25" customHeight="1" x14ac:dyDescent="0.25">
      <c r="B61" s="177"/>
      <c r="C61" t="s">
        <v>41</v>
      </c>
      <c r="D61" s="148">
        <v>0.13300000000000001</v>
      </c>
      <c r="E61" s="148">
        <v>0.53300000000000003</v>
      </c>
      <c r="F61" s="148">
        <v>0.2</v>
      </c>
      <c r="G61" s="148">
        <v>0.13300000000000001</v>
      </c>
      <c r="H61" s="148">
        <v>0</v>
      </c>
      <c r="J61" s="209"/>
      <c r="K61" s="209"/>
    </row>
    <row r="62" spans="2:11" ht="23.25" customHeight="1" x14ac:dyDescent="0.25">
      <c r="B62" s="177"/>
      <c r="C62" t="s">
        <v>42</v>
      </c>
      <c r="D62" s="148">
        <v>0</v>
      </c>
      <c r="E62" s="148">
        <v>0.33300000000000002</v>
      </c>
      <c r="F62" s="148">
        <v>0.5</v>
      </c>
      <c r="G62" s="148">
        <v>0.16700000000000001</v>
      </c>
      <c r="H62" s="148">
        <v>0</v>
      </c>
      <c r="J62" s="209"/>
      <c r="K62" s="209"/>
    </row>
    <row r="63" spans="2:11" ht="23.25" customHeight="1" x14ac:dyDescent="0.25">
      <c r="B63" s="177"/>
      <c r="C63" t="s">
        <v>43</v>
      </c>
      <c r="D63" s="148">
        <v>0</v>
      </c>
      <c r="E63" s="148">
        <v>0.45500000000000002</v>
      </c>
      <c r="F63" s="148">
        <v>0.45500000000000002</v>
      </c>
      <c r="G63" s="148">
        <v>0</v>
      </c>
      <c r="H63" s="148">
        <v>9.0999999999999998E-2</v>
      </c>
      <c r="J63" s="209"/>
      <c r="K63" s="209"/>
    </row>
    <row r="64" spans="2:11" ht="23.25" customHeight="1" x14ac:dyDescent="0.25">
      <c r="B64" s="177"/>
      <c r="C64" t="s">
        <v>44</v>
      </c>
      <c r="D64" s="148">
        <v>0.02</v>
      </c>
      <c r="E64" s="148">
        <v>0.28599999999999998</v>
      </c>
      <c r="F64" s="148">
        <v>0.34699999999999998</v>
      </c>
      <c r="G64" s="148">
        <v>0.28599999999999998</v>
      </c>
      <c r="H64" s="148">
        <v>6.0999999999999999E-2</v>
      </c>
      <c r="J64" s="209"/>
      <c r="K64" s="209"/>
    </row>
    <row r="65" spans="2:11" ht="23.25" customHeight="1" x14ac:dyDescent="0.25">
      <c r="B65" s="177"/>
      <c r="C65" t="s">
        <v>45</v>
      </c>
      <c r="D65" s="148">
        <v>8.5999999999999993E-2</v>
      </c>
      <c r="E65" s="148">
        <v>0.371</v>
      </c>
      <c r="F65" s="148">
        <v>0.42899999999999999</v>
      </c>
      <c r="G65" s="148">
        <v>8.5999999999999993E-2</v>
      </c>
      <c r="H65" s="148">
        <v>2.9000000000000001E-2</v>
      </c>
      <c r="J65" s="209"/>
      <c r="K65" s="209"/>
    </row>
    <row r="66" spans="2:11" ht="23.25" customHeight="1" x14ac:dyDescent="0.25">
      <c r="B66" s="177"/>
      <c r="C66" t="s">
        <v>46</v>
      </c>
      <c r="D66" s="148">
        <v>9.7000000000000003E-2</v>
      </c>
      <c r="E66" s="148">
        <v>0.54800000000000004</v>
      </c>
      <c r="F66" s="148">
        <v>0.25800000000000001</v>
      </c>
      <c r="G66" s="148">
        <v>6.5000000000000002E-2</v>
      </c>
      <c r="H66" s="148">
        <v>3.2000000000000001E-2</v>
      </c>
      <c r="J66" s="209"/>
      <c r="K66" s="209"/>
    </row>
    <row r="67" spans="2:11" ht="23.25" customHeight="1" thickBot="1" x14ac:dyDescent="0.3">
      <c r="B67" s="178"/>
      <c r="C67" s="131" t="s">
        <v>47</v>
      </c>
      <c r="D67" s="151">
        <v>0</v>
      </c>
      <c r="E67" s="151">
        <v>3.3000000000000002E-2</v>
      </c>
      <c r="F67" s="151">
        <v>0.2</v>
      </c>
      <c r="G67" s="151">
        <v>0.4</v>
      </c>
      <c r="H67" s="151">
        <v>0.36699999999999999</v>
      </c>
      <c r="J67" s="209"/>
      <c r="K67" s="209"/>
    </row>
    <row r="68" spans="2:11" ht="23.25" customHeight="1" x14ac:dyDescent="0.25">
      <c r="B68" s="183" t="s">
        <v>422</v>
      </c>
      <c r="C68" t="s">
        <v>48</v>
      </c>
      <c r="D68" s="148">
        <v>4.4999999999999998E-2</v>
      </c>
      <c r="E68" s="148">
        <v>0.54500000000000004</v>
      </c>
      <c r="F68" s="148">
        <v>0.182</v>
      </c>
      <c r="G68" s="148">
        <v>0.13600000000000001</v>
      </c>
      <c r="H68" s="148">
        <v>9.0999999999999998E-2</v>
      </c>
      <c r="J68" s="209"/>
      <c r="K68" s="209"/>
    </row>
    <row r="69" spans="2:11" ht="23.25" customHeight="1" x14ac:dyDescent="0.25">
      <c r="B69" s="180"/>
      <c r="C69" t="s">
        <v>49</v>
      </c>
      <c r="D69" s="148">
        <v>5.2999999999999999E-2</v>
      </c>
      <c r="E69" s="148">
        <v>0.47399999999999998</v>
      </c>
      <c r="F69" s="148">
        <v>0.26300000000000001</v>
      </c>
      <c r="G69" s="148">
        <v>0.21099999999999999</v>
      </c>
      <c r="H69" s="148">
        <v>0</v>
      </c>
      <c r="J69" s="209"/>
      <c r="K69" s="209"/>
    </row>
    <row r="70" spans="2:11" ht="23.25" customHeight="1" x14ac:dyDescent="0.25">
      <c r="B70" s="180"/>
      <c r="C70" t="s">
        <v>50</v>
      </c>
      <c r="D70" s="148">
        <v>0.1</v>
      </c>
      <c r="E70" s="148">
        <v>0.55000000000000004</v>
      </c>
      <c r="F70" s="148">
        <v>0.2</v>
      </c>
      <c r="G70" s="148">
        <v>0.15</v>
      </c>
      <c r="H70" s="148">
        <v>0</v>
      </c>
      <c r="J70" s="209"/>
      <c r="K70" s="209"/>
    </row>
    <row r="71" spans="2:11" ht="23.25" customHeight="1" x14ac:dyDescent="0.25">
      <c r="B71" s="180"/>
      <c r="C71" t="s">
        <v>51</v>
      </c>
      <c r="D71" s="148">
        <v>0</v>
      </c>
      <c r="E71" s="148">
        <v>0.35299999999999998</v>
      </c>
      <c r="F71" s="148">
        <v>0.41199999999999998</v>
      </c>
      <c r="G71" s="148">
        <v>0.11799999999999999</v>
      </c>
      <c r="H71" s="148">
        <v>0.11799999999999999</v>
      </c>
      <c r="J71" s="209"/>
      <c r="K71" s="209"/>
    </row>
    <row r="72" spans="2:11" ht="23.25" customHeight="1" x14ac:dyDescent="0.25">
      <c r="B72" s="180"/>
      <c r="C72" t="s">
        <v>52</v>
      </c>
      <c r="D72" s="148">
        <v>6.7000000000000004E-2</v>
      </c>
      <c r="E72" s="148">
        <v>0.46700000000000003</v>
      </c>
      <c r="F72" s="148">
        <v>0.33300000000000002</v>
      </c>
      <c r="G72" s="148">
        <v>0.1</v>
      </c>
      <c r="H72" s="148">
        <v>3.3000000000000002E-2</v>
      </c>
      <c r="J72" s="209"/>
      <c r="K72" s="209"/>
    </row>
    <row r="73" spans="2:11" ht="23.25" customHeight="1" x14ac:dyDescent="0.25">
      <c r="B73" s="180"/>
      <c r="C73" t="s">
        <v>53</v>
      </c>
      <c r="D73" s="148">
        <v>7.6999999999999999E-2</v>
      </c>
      <c r="E73" s="148">
        <v>0.38500000000000001</v>
      </c>
      <c r="F73" s="148">
        <v>0.38500000000000001</v>
      </c>
      <c r="G73" s="148">
        <v>0.154</v>
      </c>
      <c r="H73" s="148">
        <v>0</v>
      </c>
      <c r="J73" s="209"/>
      <c r="K73" s="209"/>
    </row>
    <row r="74" spans="2:11" ht="23.25" customHeight="1" x14ac:dyDescent="0.25">
      <c r="B74" s="180"/>
      <c r="C74" t="s">
        <v>54</v>
      </c>
      <c r="D74" s="148">
        <v>4.8000000000000001E-2</v>
      </c>
      <c r="E74" s="148">
        <v>0.52400000000000002</v>
      </c>
      <c r="F74" s="148">
        <v>0.23799999999999999</v>
      </c>
      <c r="G74" s="148">
        <v>0.19</v>
      </c>
      <c r="H74" s="148">
        <v>0</v>
      </c>
      <c r="J74" s="209"/>
      <c r="K74" s="209"/>
    </row>
    <row r="75" spans="2:11" ht="23.25" customHeight="1" x14ac:dyDescent="0.25">
      <c r="B75" s="180"/>
      <c r="C75" t="s">
        <v>55</v>
      </c>
      <c r="D75" s="148">
        <v>0.2</v>
      </c>
      <c r="E75" s="148">
        <v>0.56000000000000005</v>
      </c>
      <c r="F75" s="148">
        <v>0.2</v>
      </c>
      <c r="G75" s="148">
        <v>0</v>
      </c>
      <c r="H75" s="148">
        <v>0.04</v>
      </c>
      <c r="J75" s="209"/>
      <c r="K75" s="209"/>
    </row>
    <row r="76" spans="2:11" ht="23.25" customHeight="1" x14ac:dyDescent="0.25">
      <c r="B76" s="180"/>
      <c r="C76" t="s">
        <v>56</v>
      </c>
      <c r="D76" s="148">
        <v>0.158</v>
      </c>
      <c r="E76" s="148">
        <v>0.39500000000000002</v>
      </c>
      <c r="F76" s="148">
        <v>0.36799999999999999</v>
      </c>
      <c r="G76" s="148">
        <v>2.5999999999999999E-2</v>
      </c>
      <c r="H76" s="148">
        <v>5.2999999999999999E-2</v>
      </c>
      <c r="J76" s="209"/>
      <c r="K76" s="209"/>
    </row>
    <row r="77" spans="2:11" ht="23.25" customHeight="1" thickBot="1" x14ac:dyDescent="0.3">
      <c r="B77" s="181"/>
      <c r="C77" s="131" t="s">
        <v>57</v>
      </c>
      <c r="D77" s="151">
        <v>5.6000000000000001E-2</v>
      </c>
      <c r="E77" s="151">
        <v>0.5</v>
      </c>
      <c r="F77" s="151">
        <v>0.36099999999999999</v>
      </c>
      <c r="G77" s="151">
        <v>5.6000000000000001E-2</v>
      </c>
      <c r="H77" s="151">
        <v>2.8000000000000001E-2</v>
      </c>
      <c r="J77" s="209"/>
      <c r="K77" s="209"/>
    </row>
    <row r="78" spans="2:11" ht="23.25" customHeight="1" x14ac:dyDescent="0.25">
      <c r="B78" s="182" t="s">
        <v>1020</v>
      </c>
      <c r="C78" t="s">
        <v>58</v>
      </c>
      <c r="D78" s="148">
        <v>2.5999999999999999E-2</v>
      </c>
      <c r="E78" s="148">
        <v>0.13200000000000001</v>
      </c>
      <c r="F78" s="148">
        <v>0.28899999999999998</v>
      </c>
      <c r="G78" s="148">
        <v>0.36799999999999999</v>
      </c>
      <c r="H78" s="148">
        <v>0.184</v>
      </c>
      <c r="J78" s="209"/>
      <c r="K78" s="209"/>
    </row>
    <row r="79" spans="2:11" ht="23.25" customHeight="1" x14ac:dyDescent="0.25">
      <c r="B79" s="184" t="s">
        <v>1021</v>
      </c>
      <c r="C79" t="s">
        <v>59</v>
      </c>
      <c r="D79" s="148">
        <v>3.5000000000000003E-2</v>
      </c>
      <c r="E79" s="148">
        <v>0.36799999999999999</v>
      </c>
      <c r="F79" s="148">
        <v>0.42099999999999999</v>
      </c>
      <c r="G79" s="148">
        <v>0.17499999999999999</v>
      </c>
      <c r="H79" s="148">
        <v>0</v>
      </c>
      <c r="J79" s="209"/>
      <c r="K79" s="209"/>
    </row>
    <row r="80" spans="2:11" ht="23.25" customHeight="1" x14ac:dyDescent="0.25">
      <c r="B80" s="177"/>
      <c r="C80" t="s">
        <v>60</v>
      </c>
      <c r="D80" s="148">
        <v>0.155</v>
      </c>
      <c r="E80" s="148">
        <v>0.58799999999999997</v>
      </c>
      <c r="F80" s="148">
        <v>0.216</v>
      </c>
      <c r="G80" s="148">
        <v>4.1000000000000002E-2</v>
      </c>
      <c r="H80" s="148">
        <v>0</v>
      </c>
      <c r="J80" s="209"/>
      <c r="K80" s="209"/>
    </row>
    <row r="81" spans="2:11" ht="23.25" customHeight="1" x14ac:dyDescent="0.25">
      <c r="B81" s="177"/>
      <c r="C81" t="s">
        <v>61</v>
      </c>
      <c r="D81" s="148">
        <v>3.3000000000000002E-2</v>
      </c>
      <c r="E81" s="148">
        <v>0.28299999999999997</v>
      </c>
      <c r="F81" s="148">
        <v>0.433</v>
      </c>
      <c r="G81" s="148">
        <v>0.16700000000000001</v>
      </c>
      <c r="H81" s="148">
        <v>8.3000000000000004E-2</v>
      </c>
      <c r="J81" s="209"/>
      <c r="K81" s="209"/>
    </row>
    <row r="82" spans="2:11" ht="23.25" customHeight="1" x14ac:dyDescent="0.25">
      <c r="B82" s="177"/>
      <c r="C82" t="s">
        <v>62</v>
      </c>
      <c r="D82" s="148">
        <v>0</v>
      </c>
      <c r="E82" s="148">
        <v>0.44</v>
      </c>
      <c r="F82" s="148">
        <v>0.36</v>
      </c>
      <c r="G82" s="148">
        <v>0.2</v>
      </c>
      <c r="H82" s="148">
        <v>0</v>
      </c>
      <c r="J82" s="209"/>
      <c r="K82" s="209"/>
    </row>
    <row r="83" spans="2:11" ht="23.25" customHeight="1" x14ac:dyDescent="0.25">
      <c r="B83" s="177"/>
      <c r="C83" t="s">
        <v>63</v>
      </c>
      <c r="D83" s="148">
        <v>3.7999999999999999E-2</v>
      </c>
      <c r="E83" s="148">
        <v>0.151</v>
      </c>
      <c r="F83" s="148">
        <v>0.32100000000000001</v>
      </c>
      <c r="G83" s="148">
        <v>0.34</v>
      </c>
      <c r="H83" s="148">
        <v>0.151</v>
      </c>
      <c r="J83" s="209"/>
      <c r="K83" s="209"/>
    </row>
    <row r="84" spans="2:11" ht="23.25" customHeight="1" x14ac:dyDescent="0.25">
      <c r="B84" s="177"/>
      <c r="C84" t="s">
        <v>64</v>
      </c>
      <c r="D84" s="148">
        <v>7.6999999999999999E-2</v>
      </c>
      <c r="E84" s="148">
        <v>0.38500000000000001</v>
      </c>
      <c r="F84" s="148">
        <v>0.38500000000000001</v>
      </c>
      <c r="G84" s="148">
        <v>0.154</v>
      </c>
      <c r="H84" s="148">
        <v>0</v>
      </c>
      <c r="J84" s="209"/>
      <c r="K84" s="209"/>
    </row>
    <row r="85" spans="2:11" ht="23.25" customHeight="1" x14ac:dyDescent="0.25">
      <c r="B85" s="177"/>
      <c r="C85" t="s">
        <v>65</v>
      </c>
      <c r="D85" s="148">
        <v>0</v>
      </c>
      <c r="E85" s="148">
        <v>0.25</v>
      </c>
      <c r="F85" s="148">
        <v>0.68799999999999994</v>
      </c>
      <c r="G85" s="148">
        <v>6.3E-2</v>
      </c>
      <c r="H85" s="148">
        <v>0</v>
      </c>
      <c r="J85" s="209"/>
      <c r="K85" s="209"/>
    </row>
    <row r="86" spans="2:11" ht="23.25" customHeight="1" x14ac:dyDescent="0.25">
      <c r="B86" s="177"/>
      <c r="C86" t="s">
        <v>66</v>
      </c>
      <c r="D86" s="148">
        <v>0</v>
      </c>
      <c r="E86" s="148">
        <v>0.318</v>
      </c>
      <c r="F86" s="148">
        <v>0.59099999999999997</v>
      </c>
      <c r="G86" s="148">
        <v>9.0999999999999998E-2</v>
      </c>
      <c r="H86" s="148">
        <v>0</v>
      </c>
      <c r="J86" s="209"/>
      <c r="K86" s="209"/>
    </row>
    <row r="87" spans="2:11" ht="23.25" customHeight="1" x14ac:dyDescent="0.25">
      <c r="B87" s="177"/>
      <c r="C87" t="s">
        <v>67</v>
      </c>
      <c r="D87" s="148">
        <v>0</v>
      </c>
      <c r="E87" s="148">
        <v>0.27800000000000002</v>
      </c>
      <c r="F87" s="148">
        <v>0.5</v>
      </c>
      <c r="G87" s="148">
        <v>0.16700000000000001</v>
      </c>
      <c r="H87" s="148">
        <v>5.6000000000000001E-2</v>
      </c>
      <c r="J87" s="209"/>
      <c r="K87" s="209"/>
    </row>
    <row r="88" spans="2:11" ht="23.25" customHeight="1" x14ac:dyDescent="0.25">
      <c r="B88" s="177"/>
      <c r="C88" t="s">
        <v>68</v>
      </c>
      <c r="D88" s="148">
        <v>0.121</v>
      </c>
      <c r="E88" s="148">
        <v>0.379</v>
      </c>
      <c r="F88" s="148">
        <v>0.39500000000000002</v>
      </c>
      <c r="G88" s="148">
        <v>9.7000000000000003E-2</v>
      </c>
      <c r="H88" s="148">
        <v>8.0000000000000002E-3</v>
      </c>
      <c r="J88" s="209"/>
      <c r="K88" s="209"/>
    </row>
    <row r="89" spans="2:11" ht="23.25" customHeight="1" x14ac:dyDescent="0.25">
      <c r="B89" s="177"/>
      <c r="C89" t="s">
        <v>69</v>
      </c>
      <c r="D89" s="148">
        <v>0.111</v>
      </c>
      <c r="E89" s="148">
        <v>0.27800000000000002</v>
      </c>
      <c r="F89" s="148">
        <v>0.55600000000000005</v>
      </c>
      <c r="G89" s="148">
        <v>5.6000000000000001E-2</v>
      </c>
      <c r="H89" s="148">
        <v>0</v>
      </c>
      <c r="J89" s="209"/>
      <c r="K89" s="209"/>
    </row>
    <row r="90" spans="2:11" ht="23.25" customHeight="1" x14ac:dyDescent="0.25">
      <c r="B90" s="177"/>
      <c r="C90" t="s">
        <v>70</v>
      </c>
      <c r="D90" s="148">
        <v>9.0999999999999998E-2</v>
      </c>
      <c r="E90" s="148">
        <v>0.59099999999999997</v>
      </c>
      <c r="F90" s="148">
        <v>0.22700000000000001</v>
      </c>
      <c r="G90" s="148">
        <v>9.0999999999999998E-2</v>
      </c>
      <c r="H90" s="148">
        <v>0</v>
      </c>
      <c r="J90" s="209"/>
      <c r="K90" s="209"/>
    </row>
    <row r="91" spans="2:11" ht="23.25" customHeight="1" x14ac:dyDescent="0.25">
      <c r="B91" s="177"/>
      <c r="C91" t="s">
        <v>71</v>
      </c>
      <c r="D91" s="148">
        <v>7.1999999999999995E-2</v>
      </c>
      <c r="E91" s="148">
        <v>0.29699999999999999</v>
      </c>
      <c r="F91" s="148">
        <v>0.41399999999999998</v>
      </c>
      <c r="G91" s="148">
        <v>0.17100000000000001</v>
      </c>
      <c r="H91" s="148">
        <v>4.4999999999999998E-2</v>
      </c>
      <c r="J91" s="209"/>
      <c r="K91" s="209"/>
    </row>
    <row r="92" spans="2:11" ht="23.25" customHeight="1" x14ac:dyDescent="0.25">
      <c r="B92" s="177"/>
      <c r="C92" t="s">
        <v>72</v>
      </c>
      <c r="D92" s="148">
        <v>7.6999999999999999E-2</v>
      </c>
      <c r="E92" s="148">
        <v>0.308</v>
      </c>
      <c r="F92" s="148">
        <v>0.46200000000000002</v>
      </c>
      <c r="G92" s="148">
        <v>0.154</v>
      </c>
      <c r="H92" s="148">
        <v>0</v>
      </c>
      <c r="J92" s="209"/>
      <c r="K92" s="209"/>
    </row>
    <row r="93" spans="2:11" ht="23.25" customHeight="1" x14ac:dyDescent="0.25">
      <c r="B93" s="177"/>
      <c r="C93" t="s">
        <v>73</v>
      </c>
      <c r="D93" s="148">
        <v>7.6999999999999999E-2</v>
      </c>
      <c r="E93" s="148">
        <v>0.46200000000000002</v>
      </c>
      <c r="F93" s="148">
        <v>0.38500000000000001</v>
      </c>
      <c r="G93" s="148">
        <v>7.6999999999999999E-2</v>
      </c>
      <c r="H93" s="148">
        <v>0</v>
      </c>
      <c r="J93" s="209"/>
      <c r="K93" s="209"/>
    </row>
    <row r="94" spans="2:11" ht="23.25" customHeight="1" thickBot="1" x14ac:dyDescent="0.3">
      <c r="B94" s="178"/>
      <c r="C94" s="131" t="s">
        <v>74</v>
      </c>
      <c r="D94" s="151">
        <v>0</v>
      </c>
      <c r="E94" s="151">
        <v>0.11600000000000001</v>
      </c>
      <c r="F94" s="151">
        <v>0.11600000000000001</v>
      </c>
      <c r="G94" s="151">
        <v>0.25600000000000001</v>
      </c>
      <c r="H94" s="151">
        <v>0.51200000000000001</v>
      </c>
      <c r="J94" s="209"/>
      <c r="K94" s="209"/>
    </row>
    <row r="95" spans="2:11" ht="23.25" customHeight="1" x14ac:dyDescent="0.25">
      <c r="B95" s="183" t="s">
        <v>797</v>
      </c>
      <c r="C95" t="s">
        <v>75</v>
      </c>
      <c r="D95" s="148">
        <v>0</v>
      </c>
      <c r="E95" s="148">
        <v>0.4</v>
      </c>
      <c r="F95" s="148">
        <v>0.4</v>
      </c>
      <c r="G95" s="148">
        <v>0.16700000000000001</v>
      </c>
      <c r="H95" s="148">
        <v>3.3000000000000002E-2</v>
      </c>
      <c r="J95" s="209"/>
      <c r="K95" s="209"/>
    </row>
    <row r="96" spans="2:11" ht="23.25" customHeight="1" x14ac:dyDescent="0.25">
      <c r="B96" s="180"/>
      <c r="C96" t="s">
        <v>76</v>
      </c>
      <c r="D96" s="148">
        <v>0</v>
      </c>
      <c r="E96" s="148">
        <v>0.42899999999999999</v>
      </c>
      <c r="F96" s="148">
        <v>0.33300000000000002</v>
      </c>
      <c r="G96" s="148">
        <v>0.23799999999999999</v>
      </c>
      <c r="H96" s="148">
        <v>0</v>
      </c>
      <c r="J96" s="209"/>
      <c r="K96" s="209"/>
    </row>
    <row r="97" spans="2:11" ht="23.25" customHeight="1" x14ac:dyDescent="0.25">
      <c r="B97" s="180"/>
      <c r="C97" t="s">
        <v>77</v>
      </c>
      <c r="D97" s="148">
        <v>4.2999999999999997E-2</v>
      </c>
      <c r="E97" s="148">
        <v>0.34799999999999998</v>
      </c>
      <c r="F97" s="148">
        <v>0.47799999999999998</v>
      </c>
      <c r="G97" s="148">
        <v>8.6999999999999994E-2</v>
      </c>
      <c r="H97" s="148">
        <v>4.2999999999999997E-2</v>
      </c>
      <c r="J97" s="209"/>
      <c r="K97" s="209"/>
    </row>
    <row r="98" spans="2:11" ht="23.25" customHeight="1" x14ac:dyDescent="0.25">
      <c r="B98" s="180"/>
      <c r="C98" t="s">
        <v>78</v>
      </c>
      <c r="D98" s="148">
        <v>0</v>
      </c>
      <c r="E98" s="148">
        <v>0.125</v>
      </c>
      <c r="F98" s="148">
        <v>0.188</v>
      </c>
      <c r="G98" s="148">
        <v>0.438</v>
      </c>
      <c r="H98" s="148">
        <v>0.25</v>
      </c>
      <c r="J98" s="209"/>
      <c r="K98" s="209"/>
    </row>
    <row r="99" spans="2:11" ht="23.25" customHeight="1" x14ac:dyDescent="0.25">
      <c r="B99" s="180"/>
      <c r="C99" t="s">
        <v>79</v>
      </c>
      <c r="D99" s="148">
        <v>6.7000000000000004E-2</v>
      </c>
      <c r="E99" s="148">
        <v>0.4</v>
      </c>
      <c r="F99" s="148">
        <v>0.33300000000000002</v>
      </c>
      <c r="G99" s="148">
        <v>6.7000000000000004E-2</v>
      </c>
      <c r="H99" s="148">
        <v>0.13300000000000001</v>
      </c>
      <c r="J99" s="209"/>
      <c r="K99" s="209"/>
    </row>
    <row r="100" spans="2:11" ht="23.25" customHeight="1" x14ac:dyDescent="0.25">
      <c r="B100" s="180"/>
      <c r="C100" t="s">
        <v>80</v>
      </c>
      <c r="D100" s="148">
        <v>0</v>
      </c>
      <c r="E100" s="148">
        <v>0.44400000000000001</v>
      </c>
      <c r="F100" s="148">
        <v>0.38900000000000001</v>
      </c>
      <c r="G100" s="148">
        <v>8.3000000000000004E-2</v>
      </c>
      <c r="H100" s="148">
        <v>8.3000000000000004E-2</v>
      </c>
      <c r="J100" s="209"/>
      <c r="K100" s="209"/>
    </row>
    <row r="101" spans="2:11" ht="23.25" customHeight="1" x14ac:dyDescent="0.25">
      <c r="B101" s="180"/>
      <c r="C101" t="s">
        <v>81</v>
      </c>
      <c r="D101" s="148">
        <v>0.154</v>
      </c>
      <c r="E101" s="148">
        <v>0.154</v>
      </c>
      <c r="F101" s="148">
        <v>0.23100000000000001</v>
      </c>
      <c r="G101" s="148">
        <v>0.38500000000000001</v>
      </c>
      <c r="H101" s="148">
        <v>7.6999999999999999E-2</v>
      </c>
      <c r="J101" s="209"/>
      <c r="K101" s="209"/>
    </row>
    <row r="102" spans="2:11" ht="23.25" customHeight="1" x14ac:dyDescent="0.25">
      <c r="B102" s="180"/>
      <c r="C102" t="s">
        <v>99</v>
      </c>
      <c r="D102" s="148">
        <v>0</v>
      </c>
      <c r="E102" s="148">
        <v>0.45500000000000002</v>
      </c>
      <c r="F102" s="148">
        <v>0.45500000000000002</v>
      </c>
      <c r="G102" s="148">
        <v>0</v>
      </c>
      <c r="H102" s="148">
        <v>9.0999999999999998E-2</v>
      </c>
      <c r="J102" s="209"/>
      <c r="K102" s="209"/>
    </row>
    <row r="103" spans="2:11" ht="23.25" customHeight="1" x14ac:dyDescent="0.25">
      <c r="B103" s="180"/>
      <c r="C103" t="s">
        <v>82</v>
      </c>
      <c r="D103" s="148">
        <v>9.0999999999999998E-2</v>
      </c>
      <c r="E103" s="148">
        <v>0.36399999999999999</v>
      </c>
      <c r="F103" s="148">
        <v>0.36399999999999999</v>
      </c>
      <c r="G103" s="148">
        <v>0.182</v>
      </c>
      <c r="H103" s="148">
        <v>0</v>
      </c>
      <c r="J103" s="209"/>
      <c r="K103" s="209"/>
    </row>
    <row r="104" spans="2:11" ht="23.25" customHeight="1" thickBot="1" x14ac:dyDescent="0.3">
      <c r="B104" s="181"/>
      <c r="C104" t="s">
        <v>83</v>
      </c>
      <c r="D104" s="148">
        <v>5.2999999999999999E-2</v>
      </c>
      <c r="E104" s="148">
        <v>0.26300000000000001</v>
      </c>
      <c r="F104" s="148">
        <v>0.36799999999999999</v>
      </c>
      <c r="G104" s="148">
        <v>0.316</v>
      </c>
      <c r="H104" s="148">
        <v>0</v>
      </c>
      <c r="J104" s="209"/>
      <c r="K104" s="209"/>
    </row>
    <row r="105" spans="2:11" ht="23.25" customHeight="1" x14ac:dyDescent="0.25">
      <c r="B105" s="182" t="s">
        <v>798</v>
      </c>
      <c r="C105" s="34" t="s">
        <v>84</v>
      </c>
      <c r="D105" s="150">
        <v>0.11799999999999999</v>
      </c>
      <c r="E105" s="150">
        <v>0.35299999999999998</v>
      </c>
      <c r="F105" s="150">
        <v>0.41199999999999998</v>
      </c>
      <c r="G105" s="150">
        <v>0.11799999999999999</v>
      </c>
      <c r="H105" s="150">
        <v>0</v>
      </c>
      <c r="J105" s="209"/>
      <c r="K105" s="209"/>
    </row>
    <row r="106" spans="2:11" ht="23.25" customHeight="1" x14ac:dyDescent="0.25">
      <c r="B106" s="177"/>
      <c r="C106" t="s">
        <v>85</v>
      </c>
      <c r="D106" s="148">
        <v>0.26500000000000001</v>
      </c>
      <c r="E106" s="148">
        <v>0.55100000000000005</v>
      </c>
      <c r="F106" s="148">
        <v>0.184</v>
      </c>
      <c r="G106" s="148">
        <v>0</v>
      </c>
      <c r="H106" s="148">
        <v>0</v>
      </c>
      <c r="J106" s="209"/>
      <c r="K106" s="209"/>
    </row>
    <row r="107" spans="2:11" ht="23.25" customHeight="1" x14ac:dyDescent="0.25">
      <c r="B107" s="177"/>
      <c r="C107" t="s">
        <v>86</v>
      </c>
      <c r="D107" s="148">
        <v>0.222</v>
      </c>
      <c r="E107" s="148">
        <v>0.44400000000000001</v>
      </c>
      <c r="F107" s="148">
        <v>0.27800000000000002</v>
      </c>
      <c r="G107" s="148">
        <v>5.6000000000000001E-2</v>
      </c>
      <c r="H107" s="148">
        <v>0</v>
      </c>
      <c r="J107" s="209"/>
      <c r="K107" s="209"/>
    </row>
    <row r="108" spans="2:11" ht="23.25" customHeight="1" x14ac:dyDescent="0.25">
      <c r="B108" s="177"/>
      <c r="C108" t="s">
        <v>87</v>
      </c>
      <c r="D108" s="148">
        <v>0.308</v>
      </c>
      <c r="E108" s="148">
        <v>0.53800000000000003</v>
      </c>
      <c r="F108" s="148">
        <v>0.154</v>
      </c>
      <c r="G108" s="148">
        <v>0</v>
      </c>
      <c r="H108" s="148">
        <v>0</v>
      </c>
      <c r="J108" s="209"/>
      <c r="K108" s="209"/>
    </row>
    <row r="109" spans="2:11" ht="23.25" customHeight="1" x14ac:dyDescent="0.25">
      <c r="B109" s="177"/>
      <c r="C109" t="s">
        <v>88</v>
      </c>
      <c r="D109" s="148">
        <v>0</v>
      </c>
      <c r="E109" s="148">
        <v>0.3</v>
      </c>
      <c r="F109" s="148">
        <v>0.4</v>
      </c>
      <c r="G109" s="148">
        <v>0.2</v>
      </c>
      <c r="H109" s="148">
        <v>0.1</v>
      </c>
      <c r="J109" s="209"/>
      <c r="K109" s="209"/>
    </row>
    <row r="110" spans="2:11" ht="23.25" customHeight="1" x14ac:dyDescent="0.25">
      <c r="B110" s="177"/>
      <c r="C110" t="s">
        <v>89</v>
      </c>
      <c r="D110" s="148">
        <v>0.38200000000000001</v>
      </c>
      <c r="E110" s="148">
        <v>0.5</v>
      </c>
      <c r="F110" s="148">
        <v>0.11799999999999999</v>
      </c>
      <c r="G110" s="148">
        <v>0</v>
      </c>
      <c r="H110" s="148">
        <v>0</v>
      </c>
      <c r="J110" s="209"/>
      <c r="K110" s="209"/>
    </row>
    <row r="111" spans="2:11" ht="23.25" customHeight="1" x14ac:dyDescent="0.25">
      <c r="B111" s="177"/>
      <c r="C111" t="s">
        <v>90</v>
      </c>
      <c r="D111" s="148">
        <v>0.3</v>
      </c>
      <c r="E111" s="148">
        <v>0.4</v>
      </c>
      <c r="F111" s="148">
        <v>0.16700000000000001</v>
      </c>
      <c r="G111" s="148">
        <v>0.1</v>
      </c>
      <c r="H111" s="148">
        <v>3.3000000000000002E-2</v>
      </c>
      <c r="J111" s="209"/>
      <c r="K111" s="209"/>
    </row>
    <row r="112" spans="2:11" ht="23.25" customHeight="1" x14ac:dyDescent="0.25">
      <c r="B112" s="177"/>
      <c r="C112" t="s">
        <v>91</v>
      </c>
      <c r="D112" s="148">
        <v>7.0999999999999994E-2</v>
      </c>
      <c r="E112" s="148">
        <v>0.57099999999999995</v>
      </c>
      <c r="F112" s="148">
        <v>0.28599999999999998</v>
      </c>
      <c r="G112" s="148">
        <v>7.0999999999999994E-2</v>
      </c>
      <c r="H112" s="148">
        <v>0</v>
      </c>
      <c r="J112" s="209"/>
      <c r="K112" s="209"/>
    </row>
    <row r="113" spans="2:11" ht="23.25" customHeight="1" x14ac:dyDescent="0.25">
      <c r="B113" s="177"/>
      <c r="C113" t="s">
        <v>92</v>
      </c>
      <c r="D113" s="148">
        <v>0.13</v>
      </c>
      <c r="E113" s="148">
        <v>0.60899999999999999</v>
      </c>
      <c r="F113" s="148">
        <v>0.217</v>
      </c>
      <c r="G113" s="148">
        <v>4.2999999999999997E-2</v>
      </c>
      <c r="H113" s="148">
        <v>0</v>
      </c>
      <c r="J113" s="209"/>
      <c r="K113" s="209"/>
    </row>
    <row r="114" spans="2:11" ht="23.25" customHeight="1" x14ac:dyDescent="0.25">
      <c r="B114" s="177"/>
      <c r="C114" t="s">
        <v>93</v>
      </c>
      <c r="D114" s="148">
        <v>0</v>
      </c>
      <c r="E114" s="148">
        <v>0.23799999999999999</v>
      </c>
      <c r="F114" s="148">
        <v>0.28599999999999998</v>
      </c>
      <c r="G114" s="148">
        <v>0.28599999999999998</v>
      </c>
      <c r="H114" s="148">
        <v>0.19</v>
      </c>
      <c r="J114" s="209"/>
      <c r="K114" s="209"/>
    </row>
    <row r="115" spans="2:11" ht="23.25" customHeight="1" x14ac:dyDescent="0.25">
      <c r="B115" s="177"/>
      <c r="C115" t="s">
        <v>94</v>
      </c>
      <c r="D115" s="148">
        <v>0</v>
      </c>
      <c r="E115" s="148">
        <v>0.318</v>
      </c>
      <c r="F115" s="148">
        <v>0.45500000000000002</v>
      </c>
      <c r="G115" s="148">
        <v>0.13600000000000001</v>
      </c>
      <c r="H115" s="148">
        <v>9.0999999999999998E-2</v>
      </c>
      <c r="J115" s="209"/>
      <c r="K115" s="209"/>
    </row>
    <row r="116" spans="2:11" ht="23.25" customHeight="1" x14ac:dyDescent="0.25">
      <c r="B116" s="177"/>
      <c r="C116" t="s">
        <v>95</v>
      </c>
      <c r="D116" s="148">
        <v>9.0999999999999998E-2</v>
      </c>
      <c r="E116" s="148">
        <v>0.63600000000000001</v>
      </c>
      <c r="F116" s="148">
        <v>0.27300000000000002</v>
      </c>
      <c r="G116" s="148">
        <v>0</v>
      </c>
      <c r="H116" s="148">
        <v>0</v>
      </c>
      <c r="J116" s="209"/>
      <c r="K116" s="209"/>
    </row>
    <row r="117" spans="2:11" ht="23.25" customHeight="1" x14ac:dyDescent="0.25">
      <c r="B117" s="177"/>
      <c r="C117" t="s">
        <v>96</v>
      </c>
      <c r="D117" s="148">
        <v>9.7000000000000003E-2</v>
      </c>
      <c r="E117" s="148">
        <v>0.54800000000000004</v>
      </c>
      <c r="F117" s="148">
        <v>0.32300000000000001</v>
      </c>
      <c r="G117" s="148">
        <v>3.2000000000000001E-2</v>
      </c>
      <c r="H117" s="148">
        <v>0</v>
      </c>
      <c r="J117" s="209"/>
      <c r="K117" s="209"/>
    </row>
    <row r="118" spans="2:11" ht="23.25" customHeight="1" x14ac:dyDescent="0.25">
      <c r="B118" s="177"/>
      <c r="C118" t="s">
        <v>97</v>
      </c>
      <c r="D118" s="148">
        <v>0.30199999999999999</v>
      </c>
      <c r="E118" s="148">
        <v>0.53500000000000003</v>
      </c>
      <c r="F118" s="148">
        <v>0.14000000000000001</v>
      </c>
      <c r="G118" s="148">
        <v>2.3E-2</v>
      </c>
      <c r="H118" s="148">
        <v>0</v>
      </c>
      <c r="J118" s="209"/>
      <c r="K118" s="209"/>
    </row>
    <row r="119" spans="2:11" ht="23.25" customHeight="1" thickBot="1" x14ac:dyDescent="0.3">
      <c r="B119" s="178"/>
      <c r="C119" t="s">
        <v>98</v>
      </c>
      <c r="D119" s="148">
        <v>0.152</v>
      </c>
      <c r="E119" s="148">
        <v>0.54500000000000004</v>
      </c>
      <c r="F119" s="148">
        <v>0.182</v>
      </c>
      <c r="G119" s="148">
        <v>6.0999999999999999E-2</v>
      </c>
      <c r="H119" s="148">
        <v>6.0999999999999999E-2</v>
      </c>
      <c r="J119" s="209"/>
      <c r="K119" s="209"/>
    </row>
    <row r="120" spans="2:11" x14ac:dyDescent="0.25">
      <c r="D120" s="106"/>
      <c r="E120" s="106"/>
      <c r="F120" s="106"/>
      <c r="G120" s="106"/>
      <c r="H120" s="106"/>
    </row>
    <row r="121" spans="2:11" ht="3" customHeight="1" x14ac:dyDescent="0.25">
      <c r="D121" s="106"/>
      <c r="E121" s="106"/>
      <c r="F121" s="106"/>
      <c r="G121" s="106"/>
      <c r="H121" s="106"/>
      <c r="J121" s="208"/>
      <c r="K121" s="208"/>
    </row>
    <row r="122" spans="2:11" ht="18" customHeight="1" x14ac:dyDescent="0.25">
      <c r="D122" s="106"/>
      <c r="E122" s="106"/>
      <c r="F122" s="106"/>
      <c r="G122" s="106"/>
      <c r="H122" s="106"/>
      <c r="J122" s="208"/>
      <c r="K122" s="208"/>
    </row>
    <row r="123" spans="2:11" x14ac:dyDescent="0.25">
      <c r="J123" s="208"/>
      <c r="K123" s="208"/>
    </row>
    <row r="124" spans="2:11" ht="1.65" customHeight="1" x14ac:dyDescent="0.25">
      <c r="C124" t="s">
        <v>107</v>
      </c>
      <c r="D124" t="s">
        <v>130</v>
      </c>
      <c r="E124" t="s">
        <v>131</v>
      </c>
      <c r="F124" t="s">
        <v>132</v>
      </c>
      <c r="G124" t="s">
        <v>133</v>
      </c>
      <c r="H124" t="s">
        <v>134</v>
      </c>
      <c r="J124" s="208"/>
      <c r="K124" s="208"/>
    </row>
    <row r="125" spans="2:11" ht="32.85" customHeight="1" x14ac:dyDescent="0.25"/>
    <row r="126" spans="2:11" ht="409.6" hidden="1" customHeight="1" x14ac:dyDescent="0.25"/>
    <row r="127" spans="2:11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7"/>
  <sheetViews>
    <sheetView showGridLines="0" zoomScale="70" zoomScaleNormal="70" workbookViewId="0">
      <selection activeCell="I1" sqref="I1:N1048576"/>
    </sheetView>
  </sheetViews>
  <sheetFormatPr defaultColWidth="9.109375" defaultRowHeight="13.2" x14ac:dyDescent="0.25"/>
  <cols>
    <col min="1" max="1" width="1.6640625" customWidth="1"/>
    <col min="2" max="2" width="21.5546875" customWidth="1"/>
    <col min="3" max="3" width="28.88671875" customWidth="1"/>
    <col min="4" max="8" width="18.6640625" customWidth="1"/>
    <col min="9" max="11" width="13.6640625" style="76" customWidth="1"/>
    <col min="12" max="14" width="9.109375" style="76"/>
  </cols>
  <sheetData>
    <row r="1" spans="2:11" ht="17.25" customHeight="1" thickTop="1" x14ac:dyDescent="0.25">
      <c r="C1" s="61" t="s">
        <v>943</v>
      </c>
      <c r="D1" s="61"/>
      <c r="E1" s="64"/>
      <c r="F1" s="64"/>
      <c r="G1" s="64"/>
      <c r="H1" s="64"/>
    </row>
    <row r="2" spans="2:11" ht="17.25" customHeight="1" thickBot="1" x14ac:dyDescent="0.3">
      <c r="C2" s="65"/>
      <c r="D2" s="65" t="s">
        <v>985</v>
      </c>
      <c r="E2" s="68"/>
      <c r="F2" s="68"/>
      <c r="G2" s="68"/>
      <c r="H2" s="68"/>
    </row>
    <row r="3" spans="2:11" ht="17.25" customHeight="1" x14ac:dyDescent="0.25">
      <c r="C3" s="60"/>
      <c r="D3" s="60"/>
      <c r="E3" s="60"/>
      <c r="F3" s="60"/>
      <c r="G3" s="60"/>
      <c r="H3" s="60"/>
    </row>
    <row r="4" spans="2:11" ht="17.25" customHeight="1" x14ac:dyDescent="0.25">
      <c r="C4" s="119" t="s">
        <v>933</v>
      </c>
      <c r="D4" s="60"/>
      <c r="E4" s="60"/>
      <c r="F4" s="119" t="s">
        <v>934</v>
      </c>
      <c r="G4" s="60"/>
      <c r="H4" s="60"/>
    </row>
    <row r="5" spans="2:11" ht="17.25" customHeight="1" x14ac:dyDescent="0.25">
      <c r="C5" s="119" t="s">
        <v>935</v>
      </c>
      <c r="D5" s="60"/>
      <c r="E5" s="60"/>
      <c r="F5" s="119" t="s">
        <v>936</v>
      </c>
      <c r="G5" s="60"/>
      <c r="H5" s="60"/>
    </row>
    <row r="6" spans="2:11" ht="13.8" thickBot="1" x14ac:dyDescent="0.3">
      <c r="C6" s="60"/>
      <c r="D6" s="60"/>
      <c r="E6" s="119" t="s">
        <v>937</v>
      </c>
      <c r="F6" s="60"/>
      <c r="G6" s="60"/>
      <c r="H6" s="60"/>
      <c r="J6" s="204"/>
      <c r="K6" s="204"/>
    </row>
    <row r="7" spans="2:11" ht="20.25" customHeight="1" thickBot="1" x14ac:dyDescent="0.3">
      <c r="C7" s="11" t="s">
        <v>944</v>
      </c>
      <c r="D7" s="124">
        <v>1</v>
      </c>
      <c r="E7" s="124">
        <v>2</v>
      </c>
      <c r="F7" s="124">
        <v>3</v>
      </c>
      <c r="G7" s="124">
        <v>4</v>
      </c>
      <c r="H7" s="124">
        <v>5</v>
      </c>
      <c r="J7" s="206"/>
      <c r="K7" s="206"/>
    </row>
    <row r="8" spans="2:11" ht="20.25" customHeight="1" x14ac:dyDescent="0.25">
      <c r="B8" s="176" t="s">
        <v>684</v>
      </c>
      <c r="C8" t="s">
        <v>197</v>
      </c>
      <c r="D8" s="148">
        <v>0.13600000000000001</v>
      </c>
      <c r="E8" s="148">
        <v>0.55900000000000005</v>
      </c>
      <c r="F8" s="148">
        <v>0.23699999999999999</v>
      </c>
      <c r="G8" s="148">
        <v>6.8000000000000005E-2</v>
      </c>
      <c r="H8" s="148">
        <v>0</v>
      </c>
      <c r="J8" s="209"/>
      <c r="K8" s="209"/>
    </row>
    <row r="9" spans="2:11" ht="20.25" customHeight="1" x14ac:dyDescent="0.25">
      <c r="B9" s="177"/>
      <c r="C9" t="s">
        <v>202</v>
      </c>
      <c r="D9" s="148">
        <v>4.3999999999999997E-2</v>
      </c>
      <c r="E9" s="148">
        <v>0.30499999999999999</v>
      </c>
      <c r="F9" s="148">
        <v>0.39900000000000002</v>
      </c>
      <c r="G9" s="148">
        <v>0.222</v>
      </c>
      <c r="H9" s="148">
        <v>0.03</v>
      </c>
      <c r="J9" s="209"/>
      <c r="K9" s="209"/>
    </row>
    <row r="10" spans="2:11" ht="20.25" customHeight="1" x14ac:dyDescent="0.25">
      <c r="B10" s="177"/>
      <c r="C10" t="s">
        <v>207</v>
      </c>
      <c r="D10" s="148">
        <v>4.7E-2</v>
      </c>
      <c r="E10" s="148">
        <v>0.48799999999999999</v>
      </c>
      <c r="F10" s="148">
        <v>0.27900000000000003</v>
      </c>
      <c r="G10" s="148">
        <v>0.14000000000000001</v>
      </c>
      <c r="H10" s="148">
        <v>4.7E-2</v>
      </c>
      <c r="J10" s="209"/>
      <c r="K10" s="209"/>
    </row>
    <row r="11" spans="2:11" ht="20.25" customHeight="1" x14ac:dyDescent="0.25">
      <c r="B11" s="177"/>
      <c r="C11" t="s">
        <v>211</v>
      </c>
      <c r="D11" s="148">
        <v>0.123</v>
      </c>
      <c r="E11" s="148">
        <v>0.58499999999999996</v>
      </c>
      <c r="F11" s="148">
        <v>0.27700000000000002</v>
      </c>
      <c r="G11" s="148">
        <v>1.4999999999999999E-2</v>
      </c>
      <c r="H11" s="148">
        <v>0</v>
      </c>
      <c r="J11" s="209"/>
      <c r="K11" s="209"/>
    </row>
    <row r="12" spans="2:11" ht="20.25" customHeight="1" x14ac:dyDescent="0.25">
      <c r="B12" s="177"/>
      <c r="C12" t="s">
        <v>676</v>
      </c>
      <c r="D12" s="148">
        <v>9.5000000000000001E-2</v>
      </c>
      <c r="E12" s="148">
        <v>0.58299999999999996</v>
      </c>
      <c r="F12" s="148">
        <v>0.25</v>
      </c>
      <c r="G12" s="148">
        <v>7.0999999999999994E-2</v>
      </c>
      <c r="H12" s="148">
        <v>0</v>
      </c>
      <c r="J12" s="209"/>
      <c r="K12" s="209"/>
    </row>
    <row r="13" spans="2:11" ht="20.25" customHeight="1" x14ac:dyDescent="0.25">
      <c r="B13" s="177"/>
      <c r="C13" t="s">
        <v>677</v>
      </c>
      <c r="D13" s="148">
        <v>4.9000000000000002E-2</v>
      </c>
      <c r="E13" s="148">
        <v>0.40699999999999997</v>
      </c>
      <c r="F13" s="148">
        <v>0.37</v>
      </c>
      <c r="G13" s="148">
        <v>0.16</v>
      </c>
      <c r="H13" s="148">
        <v>1.2E-2</v>
      </c>
      <c r="J13" s="209"/>
      <c r="K13" s="209"/>
    </row>
    <row r="14" spans="2:11" ht="20.25" customHeight="1" x14ac:dyDescent="0.25">
      <c r="B14" s="177"/>
      <c r="C14" t="s">
        <v>225</v>
      </c>
      <c r="D14" s="148">
        <v>5.3999999999999999E-2</v>
      </c>
      <c r="E14" s="148">
        <v>0.622</v>
      </c>
      <c r="F14" s="148">
        <v>0.24299999999999999</v>
      </c>
      <c r="G14" s="148">
        <v>2.7E-2</v>
      </c>
      <c r="H14" s="148">
        <v>5.3999999999999999E-2</v>
      </c>
      <c r="J14" s="209"/>
      <c r="K14" s="209"/>
    </row>
    <row r="15" spans="2:11" ht="20.25" customHeight="1" x14ac:dyDescent="0.25">
      <c r="B15" s="177"/>
      <c r="C15" t="s">
        <v>230</v>
      </c>
      <c r="D15" s="148">
        <v>0.04</v>
      </c>
      <c r="E15" s="148">
        <v>0.48</v>
      </c>
      <c r="F15" s="148">
        <v>0.38700000000000001</v>
      </c>
      <c r="G15" s="148">
        <v>6.7000000000000004E-2</v>
      </c>
      <c r="H15" s="148">
        <v>2.7E-2</v>
      </c>
      <c r="J15" s="209"/>
      <c r="K15" s="209"/>
    </row>
    <row r="16" spans="2:11" ht="20.25" customHeight="1" x14ac:dyDescent="0.25">
      <c r="B16" s="177"/>
      <c r="C16" t="s">
        <v>235</v>
      </c>
      <c r="D16" s="148">
        <v>0.08</v>
      </c>
      <c r="E16" s="148">
        <v>0.313</v>
      </c>
      <c r="F16" s="148">
        <v>0.38600000000000001</v>
      </c>
      <c r="G16" s="148">
        <v>0.16500000000000001</v>
      </c>
      <c r="H16" s="148">
        <v>5.7000000000000002E-2</v>
      </c>
      <c r="J16" s="209"/>
      <c r="K16" s="209"/>
    </row>
    <row r="17" spans="2:11" ht="20.25" customHeight="1" x14ac:dyDescent="0.25">
      <c r="B17" s="177"/>
      <c r="C17" t="s">
        <v>240</v>
      </c>
      <c r="D17" s="148">
        <v>8.3000000000000004E-2</v>
      </c>
      <c r="E17" s="148">
        <v>0.40200000000000002</v>
      </c>
      <c r="F17" s="148">
        <v>0.32500000000000001</v>
      </c>
      <c r="G17" s="148">
        <v>0.154</v>
      </c>
      <c r="H17" s="148">
        <v>3.5999999999999997E-2</v>
      </c>
      <c r="J17" s="209"/>
      <c r="K17" s="209"/>
    </row>
    <row r="18" spans="2:11" ht="20.25" customHeight="1" x14ac:dyDescent="0.25">
      <c r="B18" s="177"/>
      <c r="C18" t="s">
        <v>244</v>
      </c>
      <c r="D18" s="148">
        <v>0.123</v>
      </c>
      <c r="E18" s="148">
        <v>0.53100000000000003</v>
      </c>
      <c r="F18" s="148">
        <v>0.29599999999999999</v>
      </c>
      <c r="G18" s="148">
        <v>4.9000000000000002E-2</v>
      </c>
      <c r="H18" s="148">
        <v>0</v>
      </c>
      <c r="J18" s="209"/>
      <c r="K18" s="209"/>
    </row>
    <row r="19" spans="2:11" ht="20.25" customHeight="1" thickBot="1" x14ac:dyDescent="0.3">
      <c r="B19" s="178"/>
      <c r="C19" t="s">
        <v>249</v>
      </c>
      <c r="D19" s="148">
        <v>7.0999999999999994E-2</v>
      </c>
      <c r="E19" s="148">
        <v>0.46500000000000002</v>
      </c>
      <c r="F19" s="148">
        <v>0.32300000000000001</v>
      </c>
      <c r="G19" s="148">
        <v>0.14099999999999999</v>
      </c>
      <c r="H19" s="148">
        <v>0</v>
      </c>
      <c r="J19" s="209"/>
      <c r="K19" s="209"/>
    </row>
    <row r="20" spans="2:11" ht="20.25" customHeight="1" x14ac:dyDescent="0.25">
      <c r="B20" s="179" t="s">
        <v>703</v>
      </c>
      <c r="C20" s="34" t="s">
        <v>254</v>
      </c>
      <c r="D20" s="150">
        <v>9.7000000000000003E-2</v>
      </c>
      <c r="E20" s="150">
        <v>0.376</v>
      </c>
      <c r="F20" s="150">
        <v>0.30099999999999999</v>
      </c>
      <c r="G20" s="150">
        <v>0.215</v>
      </c>
      <c r="H20" s="150">
        <v>1.0999999999999999E-2</v>
      </c>
      <c r="J20" s="209"/>
      <c r="K20" s="209"/>
    </row>
    <row r="21" spans="2:11" ht="20.25" customHeight="1" x14ac:dyDescent="0.25">
      <c r="B21" s="180"/>
      <c r="C21" t="s">
        <v>259</v>
      </c>
      <c r="D21" s="148">
        <v>6.6000000000000003E-2</v>
      </c>
      <c r="E21" s="148">
        <v>0.42899999999999999</v>
      </c>
      <c r="F21" s="148">
        <v>0.38500000000000001</v>
      </c>
      <c r="G21" s="148">
        <v>9.9000000000000005E-2</v>
      </c>
      <c r="H21" s="148">
        <v>2.1999999999999999E-2</v>
      </c>
      <c r="J21" s="209"/>
      <c r="K21" s="209"/>
    </row>
    <row r="22" spans="2:11" ht="20.25" customHeight="1" x14ac:dyDescent="0.25">
      <c r="B22" s="180"/>
      <c r="C22" t="s">
        <v>264</v>
      </c>
      <c r="D22" s="148">
        <v>1.4E-2</v>
      </c>
      <c r="E22" s="148">
        <v>0.30099999999999999</v>
      </c>
      <c r="F22" s="148">
        <v>0.247</v>
      </c>
      <c r="G22" s="148">
        <v>0.34200000000000003</v>
      </c>
      <c r="H22" s="148">
        <v>9.6000000000000002E-2</v>
      </c>
      <c r="J22" s="209"/>
      <c r="K22" s="209"/>
    </row>
    <row r="23" spans="2:11" ht="20.25" customHeight="1" x14ac:dyDescent="0.25">
      <c r="B23" s="180"/>
      <c r="C23" t="s">
        <v>269</v>
      </c>
      <c r="D23" s="148">
        <v>4.2999999999999997E-2</v>
      </c>
      <c r="E23" s="148">
        <v>0.32900000000000001</v>
      </c>
      <c r="F23" s="148">
        <v>0.4</v>
      </c>
      <c r="G23" s="148">
        <v>0.17100000000000001</v>
      </c>
      <c r="H23" s="148">
        <v>5.7000000000000002E-2</v>
      </c>
      <c r="J23" s="209"/>
      <c r="K23" s="209"/>
    </row>
    <row r="24" spans="2:11" ht="20.25" customHeight="1" x14ac:dyDescent="0.25">
      <c r="B24" s="180"/>
      <c r="C24" t="s">
        <v>274</v>
      </c>
      <c r="D24" s="148">
        <v>3.9E-2</v>
      </c>
      <c r="E24" s="148">
        <v>0.35299999999999998</v>
      </c>
      <c r="F24" s="148">
        <v>0.45100000000000001</v>
      </c>
      <c r="G24" s="148">
        <v>9.8000000000000004E-2</v>
      </c>
      <c r="H24" s="148">
        <v>5.8999999999999997E-2</v>
      </c>
      <c r="J24" s="209"/>
      <c r="K24" s="209"/>
    </row>
    <row r="25" spans="2:11" ht="20.25" customHeight="1" x14ac:dyDescent="0.25">
      <c r="B25" s="180"/>
      <c r="C25" t="s">
        <v>279</v>
      </c>
      <c r="D25" s="148">
        <v>0.111</v>
      </c>
      <c r="E25" s="148">
        <v>0.37</v>
      </c>
      <c r="F25" s="148">
        <v>0.40699999999999997</v>
      </c>
      <c r="G25" s="148">
        <v>0.111</v>
      </c>
      <c r="H25" s="148">
        <v>0</v>
      </c>
      <c r="J25" s="209"/>
      <c r="K25" s="209"/>
    </row>
    <row r="26" spans="2:11" ht="20.25" customHeight="1" x14ac:dyDescent="0.25">
      <c r="B26" s="180"/>
      <c r="C26" t="s">
        <v>285</v>
      </c>
      <c r="D26" s="148">
        <v>0.121</v>
      </c>
      <c r="E26" s="148">
        <v>0.39400000000000002</v>
      </c>
      <c r="F26" s="148">
        <v>0.42399999999999999</v>
      </c>
      <c r="G26" s="148">
        <v>6.0999999999999999E-2</v>
      </c>
      <c r="H26" s="148">
        <v>0</v>
      </c>
      <c r="J26" s="209"/>
      <c r="K26" s="209"/>
    </row>
    <row r="27" spans="2:11" ht="20.25" customHeight="1" x14ac:dyDescent="0.25">
      <c r="B27" s="180"/>
      <c r="C27" t="s">
        <v>290</v>
      </c>
      <c r="D27" s="148">
        <v>0.02</v>
      </c>
      <c r="E27" s="148">
        <v>0.4</v>
      </c>
      <c r="F27" s="148">
        <v>0.4</v>
      </c>
      <c r="G27" s="148">
        <v>0.12</v>
      </c>
      <c r="H27" s="148">
        <v>0.06</v>
      </c>
      <c r="J27" s="209"/>
      <c r="K27" s="209"/>
    </row>
    <row r="28" spans="2:11" ht="20.25" customHeight="1" x14ac:dyDescent="0.25">
      <c r="B28" s="180"/>
      <c r="C28" t="s">
        <v>295</v>
      </c>
      <c r="D28" s="148">
        <v>0.109</v>
      </c>
      <c r="E28" s="148">
        <v>0.56200000000000006</v>
      </c>
      <c r="F28" s="148">
        <v>0.27700000000000002</v>
      </c>
      <c r="G28" s="148">
        <v>4.3999999999999997E-2</v>
      </c>
      <c r="H28" s="148">
        <v>7.0000000000000001E-3</v>
      </c>
      <c r="J28" s="209"/>
      <c r="K28" s="209"/>
    </row>
    <row r="29" spans="2:11" ht="20.25" customHeight="1" x14ac:dyDescent="0.25">
      <c r="B29" s="180"/>
      <c r="C29" t="s">
        <v>300</v>
      </c>
      <c r="D29" s="148">
        <v>0.04</v>
      </c>
      <c r="E29" s="148">
        <v>0.38</v>
      </c>
      <c r="F29" s="148">
        <v>0.44</v>
      </c>
      <c r="G29" s="148">
        <v>0.1</v>
      </c>
      <c r="H29" s="148">
        <v>0.04</v>
      </c>
      <c r="J29" s="209"/>
      <c r="K29" s="209"/>
    </row>
    <row r="30" spans="2:11" ht="20.25" customHeight="1" x14ac:dyDescent="0.25">
      <c r="B30" s="180"/>
      <c r="C30" t="s">
        <v>305</v>
      </c>
      <c r="D30" s="148">
        <v>7.3999999999999996E-2</v>
      </c>
      <c r="E30" s="148">
        <v>0.44400000000000001</v>
      </c>
      <c r="F30" s="148">
        <v>0.40699999999999997</v>
      </c>
      <c r="G30" s="148">
        <v>3.6999999999999998E-2</v>
      </c>
      <c r="H30" s="148">
        <v>3.6999999999999998E-2</v>
      </c>
      <c r="J30" s="209"/>
      <c r="K30" s="209"/>
    </row>
    <row r="31" spans="2:11" ht="20.25" customHeight="1" x14ac:dyDescent="0.25">
      <c r="B31" s="180"/>
      <c r="C31" t="s">
        <v>309</v>
      </c>
      <c r="D31" s="148">
        <v>0</v>
      </c>
      <c r="E31" s="148">
        <v>0.317</v>
      </c>
      <c r="F31" s="148">
        <v>0.41499999999999998</v>
      </c>
      <c r="G31" s="148">
        <v>0.24399999999999999</v>
      </c>
      <c r="H31" s="148">
        <v>2.4E-2</v>
      </c>
      <c r="J31" s="209"/>
      <c r="K31" s="209"/>
    </row>
    <row r="32" spans="2:11" ht="20.25" customHeight="1" thickBot="1" x14ac:dyDescent="0.3">
      <c r="B32" s="181"/>
      <c r="C32" t="s">
        <v>314</v>
      </c>
      <c r="D32" s="148">
        <v>0.152</v>
      </c>
      <c r="E32" s="148">
        <v>0.52200000000000002</v>
      </c>
      <c r="F32" s="148">
        <v>0.28299999999999997</v>
      </c>
      <c r="G32" s="148">
        <v>2.1999999999999999E-2</v>
      </c>
      <c r="H32" s="148">
        <v>2.1999999999999999E-2</v>
      </c>
      <c r="J32" s="209"/>
      <c r="K32" s="209"/>
    </row>
    <row r="33" spans="2:11" ht="20.25" customHeight="1" x14ac:dyDescent="0.25">
      <c r="B33" s="182" t="s">
        <v>714</v>
      </c>
      <c r="C33" s="34" t="s">
        <v>319</v>
      </c>
      <c r="D33" s="150">
        <v>8.5999999999999993E-2</v>
      </c>
      <c r="E33" s="150">
        <v>0.38600000000000001</v>
      </c>
      <c r="F33" s="150">
        <v>0.35699999999999998</v>
      </c>
      <c r="G33" s="150">
        <v>0.157</v>
      </c>
      <c r="H33" s="150">
        <v>1.4E-2</v>
      </c>
      <c r="J33" s="209"/>
      <c r="K33" s="209"/>
    </row>
    <row r="34" spans="2:11" ht="20.25" customHeight="1" x14ac:dyDescent="0.25">
      <c r="B34" s="177"/>
      <c r="C34" t="s">
        <v>324</v>
      </c>
      <c r="D34" s="148">
        <v>0.128</v>
      </c>
      <c r="E34" s="148">
        <v>0.44700000000000001</v>
      </c>
      <c r="F34" s="148">
        <v>0.29799999999999999</v>
      </c>
      <c r="G34" s="148">
        <v>0.106</v>
      </c>
      <c r="H34" s="148">
        <v>2.1000000000000001E-2</v>
      </c>
      <c r="J34" s="209"/>
      <c r="K34" s="209"/>
    </row>
    <row r="35" spans="2:11" ht="20.25" customHeight="1" x14ac:dyDescent="0.25">
      <c r="B35" s="177"/>
      <c r="C35" t="s">
        <v>329</v>
      </c>
      <c r="D35" s="148">
        <v>0.10299999999999999</v>
      </c>
      <c r="E35" s="148">
        <v>0.39700000000000002</v>
      </c>
      <c r="F35" s="148">
        <v>0.308</v>
      </c>
      <c r="G35" s="148">
        <v>0.17899999999999999</v>
      </c>
      <c r="H35" s="148">
        <v>1.2999999999999999E-2</v>
      </c>
      <c r="J35" s="209"/>
      <c r="K35" s="209"/>
    </row>
    <row r="36" spans="2:11" ht="20.25" customHeight="1" x14ac:dyDescent="0.25">
      <c r="B36" s="177"/>
      <c r="C36" t="s">
        <v>334</v>
      </c>
      <c r="D36" s="148">
        <v>0.109</v>
      </c>
      <c r="E36" s="148">
        <v>0.48399999999999999</v>
      </c>
      <c r="F36" s="148">
        <v>0.29699999999999999</v>
      </c>
      <c r="G36" s="148">
        <v>9.4E-2</v>
      </c>
      <c r="H36" s="148">
        <v>1.6E-2</v>
      </c>
      <c r="J36" s="209"/>
      <c r="K36" s="209"/>
    </row>
    <row r="37" spans="2:11" ht="20.25" customHeight="1" x14ac:dyDescent="0.25">
      <c r="B37" s="177"/>
      <c r="C37" t="s">
        <v>339</v>
      </c>
      <c r="D37" s="148">
        <v>6.5000000000000002E-2</v>
      </c>
      <c r="E37" s="148">
        <v>0.32300000000000001</v>
      </c>
      <c r="F37" s="148">
        <v>0.32300000000000001</v>
      </c>
      <c r="G37" s="148">
        <v>0.22600000000000001</v>
      </c>
      <c r="H37" s="148">
        <v>6.5000000000000002E-2</v>
      </c>
      <c r="J37" s="209"/>
      <c r="K37" s="209"/>
    </row>
    <row r="38" spans="2:11" ht="20.25" customHeight="1" x14ac:dyDescent="0.25">
      <c r="B38" s="177"/>
      <c r="C38" t="s">
        <v>344</v>
      </c>
      <c r="D38" s="148">
        <v>8.8999999999999996E-2</v>
      </c>
      <c r="E38" s="148">
        <v>0.28899999999999998</v>
      </c>
      <c r="F38" s="148">
        <v>0.48899999999999999</v>
      </c>
      <c r="G38" s="148">
        <v>0.13300000000000001</v>
      </c>
      <c r="H38" s="148">
        <v>0</v>
      </c>
      <c r="J38" s="209"/>
      <c r="K38" s="209"/>
    </row>
    <row r="39" spans="2:11" ht="20.25" customHeight="1" thickBot="1" x14ac:dyDescent="0.3">
      <c r="B39" s="178"/>
      <c r="C39" t="s">
        <v>349</v>
      </c>
      <c r="D39" s="148">
        <v>0.14199999999999999</v>
      </c>
      <c r="E39" s="148">
        <v>0.53800000000000003</v>
      </c>
      <c r="F39" s="148">
        <v>0.28299999999999997</v>
      </c>
      <c r="G39" s="148">
        <v>3.7999999999999999E-2</v>
      </c>
      <c r="H39" s="148">
        <v>0</v>
      </c>
      <c r="J39" s="209"/>
      <c r="K39" s="209"/>
    </row>
    <row r="40" spans="2:11" ht="20.25" customHeight="1" x14ac:dyDescent="0.25">
      <c r="B40" s="183" t="s">
        <v>721</v>
      </c>
      <c r="C40" s="34" t="s">
        <v>20</v>
      </c>
      <c r="D40" s="150">
        <v>0.1</v>
      </c>
      <c r="E40" s="150">
        <v>0.5</v>
      </c>
      <c r="F40" s="150">
        <v>0.4</v>
      </c>
      <c r="G40" s="150">
        <v>0</v>
      </c>
      <c r="H40" s="150">
        <v>0</v>
      </c>
      <c r="J40" s="209"/>
      <c r="K40" s="209"/>
    </row>
    <row r="41" spans="2:11" ht="20.25" customHeight="1" x14ac:dyDescent="0.25">
      <c r="B41" s="180"/>
      <c r="C41" t="s">
        <v>21</v>
      </c>
      <c r="D41" s="148">
        <v>3.5999999999999997E-2</v>
      </c>
      <c r="E41" s="148">
        <v>0.28599999999999998</v>
      </c>
      <c r="F41" s="148">
        <v>0.375</v>
      </c>
      <c r="G41" s="148">
        <v>0.214</v>
      </c>
      <c r="H41" s="148">
        <v>8.8999999999999996E-2</v>
      </c>
      <c r="J41" s="209"/>
      <c r="K41" s="209"/>
    </row>
    <row r="42" spans="2:11" ht="20.25" customHeight="1" x14ac:dyDescent="0.25">
      <c r="B42" s="180"/>
      <c r="C42" t="s">
        <v>22</v>
      </c>
      <c r="D42" s="148">
        <v>7.0999999999999994E-2</v>
      </c>
      <c r="E42" s="148">
        <v>0.64300000000000002</v>
      </c>
      <c r="F42" s="148">
        <v>0.28599999999999998</v>
      </c>
      <c r="G42" s="148">
        <v>0</v>
      </c>
      <c r="H42" s="148">
        <v>0</v>
      </c>
      <c r="J42" s="209"/>
      <c r="K42" s="209"/>
    </row>
    <row r="43" spans="2:11" ht="20.25" customHeight="1" x14ac:dyDescent="0.25">
      <c r="B43" s="180"/>
      <c r="C43" t="s">
        <v>23</v>
      </c>
      <c r="D43" s="148">
        <v>7.9000000000000001E-2</v>
      </c>
      <c r="E43" s="148">
        <v>0.36799999999999999</v>
      </c>
      <c r="F43" s="148">
        <v>0.39500000000000002</v>
      </c>
      <c r="G43" s="148">
        <v>0.105</v>
      </c>
      <c r="H43" s="148">
        <v>5.2999999999999999E-2</v>
      </c>
      <c r="J43" s="209"/>
      <c r="K43" s="209"/>
    </row>
    <row r="44" spans="2:11" ht="20.25" customHeight="1" x14ac:dyDescent="0.25">
      <c r="B44" s="180"/>
      <c r="C44" t="s">
        <v>24</v>
      </c>
      <c r="D44" s="148">
        <v>0.11799999999999999</v>
      </c>
      <c r="E44" s="148">
        <v>0.441</v>
      </c>
      <c r="F44" s="148">
        <v>0.29399999999999998</v>
      </c>
      <c r="G44" s="148">
        <v>8.7999999999999995E-2</v>
      </c>
      <c r="H44" s="148">
        <v>5.8999999999999997E-2</v>
      </c>
      <c r="J44" s="209"/>
      <c r="K44" s="209"/>
    </row>
    <row r="45" spans="2:11" ht="20.25" customHeight="1" thickBot="1" x14ac:dyDescent="0.3">
      <c r="B45" s="181"/>
      <c r="C45" s="131" t="s">
        <v>25</v>
      </c>
      <c r="D45" s="151">
        <v>3.4000000000000002E-2</v>
      </c>
      <c r="E45" s="151">
        <v>0.34499999999999997</v>
      </c>
      <c r="F45" s="151">
        <v>0.379</v>
      </c>
      <c r="G45" s="151">
        <v>0.13800000000000001</v>
      </c>
      <c r="H45" s="151">
        <v>0.10299999999999999</v>
      </c>
      <c r="J45" s="209"/>
      <c r="K45" s="209"/>
    </row>
    <row r="46" spans="2:11" ht="20.25" customHeight="1" x14ac:dyDescent="0.25">
      <c r="B46" s="182" t="s">
        <v>730</v>
      </c>
      <c r="C46" t="s">
        <v>26</v>
      </c>
      <c r="D46" s="148">
        <v>0.1</v>
      </c>
      <c r="E46" s="148">
        <v>0.4</v>
      </c>
      <c r="F46" s="148">
        <v>0.4</v>
      </c>
      <c r="G46" s="148">
        <v>0.1</v>
      </c>
      <c r="H46" s="148">
        <v>0</v>
      </c>
      <c r="J46" s="209"/>
      <c r="K46" s="209"/>
    </row>
    <row r="47" spans="2:11" ht="20.25" customHeight="1" x14ac:dyDescent="0.25">
      <c r="B47" s="177"/>
      <c r="C47" t="s">
        <v>27</v>
      </c>
      <c r="D47" s="148">
        <v>0.17100000000000001</v>
      </c>
      <c r="E47" s="148">
        <v>0.74299999999999999</v>
      </c>
      <c r="F47" s="148">
        <v>8.5999999999999993E-2</v>
      </c>
      <c r="G47" s="148">
        <v>0</v>
      </c>
      <c r="H47" s="148">
        <v>0</v>
      </c>
      <c r="J47" s="209"/>
      <c r="K47" s="209"/>
    </row>
    <row r="48" spans="2:11" ht="20.25" customHeight="1" x14ac:dyDescent="0.25">
      <c r="B48" s="177"/>
      <c r="C48" t="s">
        <v>28</v>
      </c>
      <c r="D48" s="148">
        <v>0.25</v>
      </c>
      <c r="E48" s="148">
        <v>0.625</v>
      </c>
      <c r="F48" s="148">
        <v>9.4E-2</v>
      </c>
      <c r="G48" s="148">
        <v>3.1E-2</v>
      </c>
      <c r="H48" s="148">
        <v>0</v>
      </c>
      <c r="J48" s="209"/>
      <c r="K48" s="209"/>
    </row>
    <row r="49" spans="2:11" ht="20.25" customHeight="1" x14ac:dyDescent="0.25">
      <c r="B49" s="177"/>
      <c r="C49" t="s">
        <v>29</v>
      </c>
      <c r="D49" s="148">
        <v>0.108</v>
      </c>
      <c r="E49" s="148">
        <v>0.51400000000000001</v>
      </c>
      <c r="F49" s="148">
        <v>0.29699999999999999</v>
      </c>
      <c r="G49" s="148">
        <v>5.3999999999999999E-2</v>
      </c>
      <c r="H49" s="148">
        <v>2.7E-2</v>
      </c>
      <c r="J49" s="209"/>
      <c r="K49" s="209"/>
    </row>
    <row r="50" spans="2:11" ht="20.25" customHeight="1" x14ac:dyDescent="0.25">
      <c r="B50" s="177"/>
      <c r="C50" t="s">
        <v>30</v>
      </c>
      <c r="D50" s="148">
        <v>0.16700000000000001</v>
      </c>
      <c r="E50" s="148">
        <v>0.75</v>
      </c>
      <c r="F50" s="148">
        <v>8.3000000000000004E-2</v>
      </c>
      <c r="G50" s="148">
        <v>0</v>
      </c>
      <c r="H50" s="148">
        <v>0</v>
      </c>
      <c r="J50" s="209"/>
      <c r="K50" s="209"/>
    </row>
    <row r="51" spans="2:11" ht="20.25" customHeight="1" x14ac:dyDescent="0.25">
      <c r="B51" s="177"/>
      <c r="C51" t="s">
        <v>31</v>
      </c>
      <c r="D51" s="148">
        <v>0.16700000000000001</v>
      </c>
      <c r="E51" s="148">
        <v>0.66700000000000004</v>
      </c>
      <c r="F51" s="148">
        <v>8.3000000000000004E-2</v>
      </c>
      <c r="G51" s="148">
        <v>8.3000000000000004E-2</v>
      </c>
      <c r="H51" s="148">
        <v>0</v>
      </c>
      <c r="J51" s="209"/>
      <c r="K51" s="209"/>
    </row>
    <row r="52" spans="2:11" ht="20.25" customHeight="1" x14ac:dyDescent="0.25">
      <c r="B52" s="177"/>
      <c r="C52" t="s">
        <v>32</v>
      </c>
      <c r="D52" s="148">
        <v>8.8999999999999996E-2</v>
      </c>
      <c r="E52" s="148">
        <v>0.68899999999999995</v>
      </c>
      <c r="F52" s="148">
        <v>0.2</v>
      </c>
      <c r="G52" s="148">
        <v>2.1999999999999999E-2</v>
      </c>
      <c r="H52" s="148">
        <v>0</v>
      </c>
      <c r="J52" s="209"/>
      <c r="K52" s="209"/>
    </row>
    <row r="53" spans="2:11" ht="20.25" customHeight="1" x14ac:dyDescent="0.25">
      <c r="B53" s="177"/>
      <c r="C53" t="s">
        <v>33</v>
      </c>
      <c r="D53" s="148">
        <v>0.16</v>
      </c>
      <c r="E53" s="148">
        <v>0.64</v>
      </c>
      <c r="F53" s="148">
        <v>0.16</v>
      </c>
      <c r="G53" s="148">
        <v>0.04</v>
      </c>
      <c r="H53" s="148">
        <v>0</v>
      </c>
      <c r="J53" s="209"/>
      <c r="K53" s="209"/>
    </row>
    <row r="54" spans="2:11" ht="20.25" customHeight="1" x14ac:dyDescent="0.25">
      <c r="B54" s="177"/>
      <c r="C54" t="s">
        <v>34</v>
      </c>
      <c r="D54" s="148">
        <v>8.6999999999999994E-2</v>
      </c>
      <c r="E54" s="148">
        <v>0.73899999999999999</v>
      </c>
      <c r="F54" s="148">
        <v>0.17399999999999999</v>
      </c>
      <c r="G54" s="148">
        <v>0</v>
      </c>
      <c r="H54" s="148">
        <v>0</v>
      </c>
      <c r="J54" s="209"/>
      <c r="K54" s="209"/>
    </row>
    <row r="55" spans="2:11" ht="20.25" customHeight="1" x14ac:dyDescent="0.25">
      <c r="B55" s="177"/>
      <c r="C55" t="s">
        <v>35</v>
      </c>
      <c r="D55" s="148">
        <v>0.14299999999999999</v>
      </c>
      <c r="E55" s="148">
        <v>0.71399999999999997</v>
      </c>
      <c r="F55" s="148">
        <v>7.0999999999999994E-2</v>
      </c>
      <c r="G55" s="148">
        <v>7.0999999999999994E-2</v>
      </c>
      <c r="H55" s="148">
        <v>0</v>
      </c>
      <c r="J55" s="209"/>
      <c r="K55" s="209"/>
    </row>
    <row r="56" spans="2:11" ht="20.25" customHeight="1" x14ac:dyDescent="0.25">
      <c r="B56" s="177"/>
      <c r="C56" t="s">
        <v>36</v>
      </c>
      <c r="D56" s="148">
        <v>0.23100000000000001</v>
      </c>
      <c r="E56" s="148">
        <v>0.69199999999999995</v>
      </c>
      <c r="F56" s="148">
        <v>7.6999999999999999E-2</v>
      </c>
      <c r="G56" s="148">
        <v>0</v>
      </c>
      <c r="H56" s="148">
        <v>0</v>
      </c>
      <c r="J56" s="209"/>
      <c r="K56" s="209"/>
    </row>
    <row r="57" spans="2:11" ht="20.25" customHeight="1" x14ac:dyDescent="0.25">
      <c r="B57" s="177"/>
      <c r="C57" t="s">
        <v>37</v>
      </c>
      <c r="D57" s="148">
        <v>0</v>
      </c>
      <c r="E57" s="148">
        <v>0.6</v>
      </c>
      <c r="F57" s="148">
        <v>0.4</v>
      </c>
      <c r="G57" s="148">
        <v>0</v>
      </c>
      <c r="H57" s="148">
        <v>0</v>
      </c>
      <c r="J57" s="209"/>
      <c r="K57" s="209"/>
    </row>
    <row r="58" spans="2:11" ht="20.25" customHeight="1" x14ac:dyDescent="0.25">
      <c r="B58" s="177"/>
      <c r="C58" t="s">
        <v>38</v>
      </c>
      <c r="D58" s="148">
        <v>0.11799999999999999</v>
      </c>
      <c r="E58" s="148">
        <v>0.73499999999999999</v>
      </c>
      <c r="F58" s="148">
        <v>5.8999999999999997E-2</v>
      </c>
      <c r="G58" s="148">
        <v>5.8999999999999997E-2</v>
      </c>
      <c r="H58" s="148">
        <v>2.9000000000000001E-2</v>
      </c>
      <c r="J58" s="209"/>
      <c r="K58" s="209"/>
    </row>
    <row r="59" spans="2:11" ht="20.25" customHeight="1" x14ac:dyDescent="0.25">
      <c r="B59" s="177"/>
      <c r="C59" t="s">
        <v>39</v>
      </c>
      <c r="D59" s="148">
        <v>0</v>
      </c>
      <c r="E59" s="148">
        <v>0.61099999999999999</v>
      </c>
      <c r="F59" s="148">
        <v>0.33300000000000002</v>
      </c>
      <c r="G59" s="148">
        <v>5.6000000000000001E-2</v>
      </c>
      <c r="H59" s="148">
        <v>0</v>
      </c>
      <c r="J59" s="209"/>
      <c r="K59" s="209"/>
    </row>
    <row r="60" spans="2:11" ht="20.25" customHeight="1" x14ac:dyDescent="0.25">
      <c r="B60" s="177"/>
      <c r="C60" t="s">
        <v>40</v>
      </c>
      <c r="D60" s="148">
        <v>6.0999999999999999E-2</v>
      </c>
      <c r="E60" s="148">
        <v>0.81799999999999995</v>
      </c>
      <c r="F60" s="148">
        <v>0.121</v>
      </c>
      <c r="G60" s="148">
        <v>0</v>
      </c>
      <c r="H60" s="148">
        <v>0</v>
      </c>
      <c r="J60" s="209"/>
      <c r="K60" s="209"/>
    </row>
    <row r="61" spans="2:11" ht="20.25" customHeight="1" x14ac:dyDescent="0.25">
      <c r="B61" s="177"/>
      <c r="C61" t="s">
        <v>41</v>
      </c>
      <c r="D61" s="148">
        <v>0.188</v>
      </c>
      <c r="E61" s="148">
        <v>0.625</v>
      </c>
      <c r="F61" s="148">
        <v>0.125</v>
      </c>
      <c r="G61" s="148">
        <v>6.3E-2</v>
      </c>
      <c r="H61" s="148">
        <v>0</v>
      </c>
      <c r="J61" s="209"/>
      <c r="K61" s="209"/>
    </row>
    <row r="62" spans="2:11" ht="20.25" customHeight="1" x14ac:dyDescent="0.25">
      <c r="B62" s="177"/>
      <c r="C62" t="s">
        <v>42</v>
      </c>
      <c r="D62" s="148">
        <v>8.3000000000000004E-2</v>
      </c>
      <c r="E62" s="148">
        <v>0.75</v>
      </c>
      <c r="F62" s="148">
        <v>0</v>
      </c>
      <c r="G62" s="148">
        <v>0.16700000000000001</v>
      </c>
      <c r="H62" s="148">
        <v>0</v>
      </c>
      <c r="J62" s="209"/>
      <c r="K62" s="209"/>
    </row>
    <row r="63" spans="2:11" ht="20.25" customHeight="1" x14ac:dyDescent="0.25">
      <c r="B63" s="177"/>
      <c r="C63" t="s">
        <v>43</v>
      </c>
      <c r="D63" s="148">
        <v>0</v>
      </c>
      <c r="E63" s="148">
        <v>0.83299999999999996</v>
      </c>
      <c r="F63" s="148">
        <v>0.16700000000000001</v>
      </c>
      <c r="G63" s="148">
        <v>0</v>
      </c>
      <c r="H63" s="148">
        <v>0</v>
      </c>
      <c r="J63" s="209"/>
      <c r="K63" s="209"/>
    </row>
    <row r="64" spans="2:11" ht="20.25" customHeight="1" x14ac:dyDescent="0.25">
      <c r="B64" s="177"/>
      <c r="C64" t="s">
        <v>44</v>
      </c>
      <c r="D64" s="148">
        <v>0.10199999999999999</v>
      </c>
      <c r="E64" s="148">
        <v>0.44900000000000001</v>
      </c>
      <c r="F64" s="148">
        <v>0.38800000000000001</v>
      </c>
      <c r="G64" s="148">
        <v>4.1000000000000002E-2</v>
      </c>
      <c r="H64" s="148">
        <v>0.02</v>
      </c>
      <c r="J64" s="209"/>
      <c r="K64" s="209"/>
    </row>
    <row r="65" spans="2:11" ht="20.25" customHeight="1" x14ac:dyDescent="0.25">
      <c r="B65" s="177"/>
      <c r="C65" t="s">
        <v>45</v>
      </c>
      <c r="D65" s="148">
        <v>5.7000000000000002E-2</v>
      </c>
      <c r="E65" s="148">
        <v>0.68600000000000005</v>
      </c>
      <c r="F65" s="148">
        <v>0.2</v>
      </c>
      <c r="G65" s="148">
        <v>2.9000000000000001E-2</v>
      </c>
      <c r="H65" s="148">
        <v>2.9000000000000001E-2</v>
      </c>
      <c r="J65" s="209"/>
      <c r="K65" s="209"/>
    </row>
    <row r="66" spans="2:11" ht="20.25" customHeight="1" x14ac:dyDescent="0.25">
      <c r="B66" s="177"/>
      <c r="C66" t="s">
        <v>46</v>
      </c>
      <c r="D66" s="148">
        <v>0.19400000000000001</v>
      </c>
      <c r="E66" s="148">
        <v>0.58099999999999996</v>
      </c>
      <c r="F66" s="148">
        <v>0.19400000000000001</v>
      </c>
      <c r="G66" s="148">
        <v>0</v>
      </c>
      <c r="H66" s="148">
        <v>3.2000000000000001E-2</v>
      </c>
      <c r="J66" s="209"/>
      <c r="K66" s="209"/>
    </row>
    <row r="67" spans="2:11" ht="20.25" customHeight="1" thickBot="1" x14ac:dyDescent="0.3">
      <c r="B67" s="178"/>
      <c r="C67" s="131" t="s">
        <v>47</v>
      </c>
      <c r="D67" s="151">
        <v>3.4000000000000002E-2</v>
      </c>
      <c r="E67" s="151">
        <v>0.44800000000000001</v>
      </c>
      <c r="F67" s="151">
        <v>0.27600000000000002</v>
      </c>
      <c r="G67" s="151">
        <v>0.10299999999999999</v>
      </c>
      <c r="H67" s="151">
        <v>0.13800000000000001</v>
      </c>
      <c r="J67" s="209"/>
      <c r="K67" s="209"/>
    </row>
    <row r="68" spans="2:11" ht="20.25" customHeight="1" x14ac:dyDescent="0.25">
      <c r="B68" s="183" t="s">
        <v>422</v>
      </c>
      <c r="C68" t="s">
        <v>48</v>
      </c>
      <c r="D68" s="148">
        <v>0</v>
      </c>
      <c r="E68" s="148">
        <v>0.54500000000000004</v>
      </c>
      <c r="F68" s="148">
        <v>0.318</v>
      </c>
      <c r="G68" s="148">
        <v>9.0999999999999998E-2</v>
      </c>
      <c r="H68" s="148">
        <v>4.4999999999999998E-2</v>
      </c>
      <c r="J68" s="209"/>
      <c r="K68" s="209"/>
    </row>
    <row r="69" spans="2:11" ht="20.25" customHeight="1" x14ac:dyDescent="0.25">
      <c r="B69" s="180"/>
      <c r="C69" t="s">
        <v>49</v>
      </c>
      <c r="D69" s="148">
        <v>0</v>
      </c>
      <c r="E69" s="148">
        <v>0.45</v>
      </c>
      <c r="F69" s="148">
        <v>0.35</v>
      </c>
      <c r="G69" s="148">
        <v>0.15</v>
      </c>
      <c r="H69" s="148">
        <v>0.05</v>
      </c>
      <c r="J69" s="209"/>
      <c r="K69" s="209"/>
    </row>
    <row r="70" spans="2:11" ht="20.25" customHeight="1" x14ac:dyDescent="0.25">
      <c r="B70" s="180"/>
      <c r="C70" t="s">
        <v>50</v>
      </c>
      <c r="D70" s="148">
        <v>0.1</v>
      </c>
      <c r="E70" s="148">
        <v>0.6</v>
      </c>
      <c r="F70" s="148">
        <v>0.15</v>
      </c>
      <c r="G70" s="148">
        <v>0.1</v>
      </c>
      <c r="H70" s="148">
        <v>0.05</v>
      </c>
      <c r="J70" s="209"/>
      <c r="K70" s="209"/>
    </row>
    <row r="71" spans="2:11" ht="20.25" customHeight="1" x14ac:dyDescent="0.25">
      <c r="B71" s="180"/>
      <c r="C71" t="s">
        <v>51</v>
      </c>
      <c r="D71" s="148">
        <v>0</v>
      </c>
      <c r="E71" s="148">
        <v>0.52900000000000003</v>
      </c>
      <c r="F71" s="148">
        <v>0.29399999999999998</v>
      </c>
      <c r="G71" s="148">
        <v>0.17599999999999999</v>
      </c>
      <c r="H71" s="148">
        <v>0</v>
      </c>
      <c r="J71" s="209"/>
      <c r="K71" s="209"/>
    </row>
    <row r="72" spans="2:11" ht="20.25" customHeight="1" x14ac:dyDescent="0.25">
      <c r="B72" s="180"/>
      <c r="C72" t="s">
        <v>52</v>
      </c>
      <c r="D72" s="148">
        <v>0</v>
      </c>
      <c r="E72" s="148">
        <v>0.5</v>
      </c>
      <c r="F72" s="148">
        <v>0.375</v>
      </c>
      <c r="G72" s="148">
        <v>6.3E-2</v>
      </c>
      <c r="H72" s="148">
        <v>6.3E-2</v>
      </c>
      <c r="J72" s="209"/>
      <c r="K72" s="209"/>
    </row>
    <row r="73" spans="2:11" ht="20.25" customHeight="1" x14ac:dyDescent="0.25">
      <c r="B73" s="180"/>
      <c r="C73" t="s">
        <v>53</v>
      </c>
      <c r="D73" s="148">
        <v>0</v>
      </c>
      <c r="E73" s="148">
        <v>0.53800000000000003</v>
      </c>
      <c r="F73" s="148">
        <v>0.23100000000000001</v>
      </c>
      <c r="G73" s="148">
        <v>0.23100000000000001</v>
      </c>
      <c r="H73" s="148">
        <v>0</v>
      </c>
      <c r="J73" s="209"/>
      <c r="K73" s="209"/>
    </row>
    <row r="74" spans="2:11" ht="20.25" customHeight="1" x14ac:dyDescent="0.25">
      <c r="B74" s="180"/>
      <c r="C74" t="s">
        <v>54</v>
      </c>
      <c r="D74" s="148">
        <v>0</v>
      </c>
      <c r="E74" s="148">
        <v>0.59099999999999997</v>
      </c>
      <c r="F74" s="148">
        <v>0.182</v>
      </c>
      <c r="G74" s="148">
        <v>0.182</v>
      </c>
      <c r="H74" s="148">
        <v>4.4999999999999998E-2</v>
      </c>
      <c r="J74" s="209"/>
      <c r="K74" s="209"/>
    </row>
    <row r="75" spans="2:11" ht="20.25" customHeight="1" x14ac:dyDescent="0.25">
      <c r="B75" s="180"/>
      <c r="C75" t="s">
        <v>55</v>
      </c>
      <c r="D75" s="148">
        <v>0.115</v>
      </c>
      <c r="E75" s="148">
        <v>0.53800000000000003</v>
      </c>
      <c r="F75" s="148">
        <v>0.308</v>
      </c>
      <c r="G75" s="148">
        <v>0</v>
      </c>
      <c r="H75" s="148">
        <v>3.7999999999999999E-2</v>
      </c>
      <c r="J75" s="209"/>
      <c r="K75" s="209"/>
    </row>
    <row r="76" spans="2:11" ht="20.25" customHeight="1" x14ac:dyDescent="0.25">
      <c r="B76" s="180"/>
      <c r="C76" t="s">
        <v>56</v>
      </c>
      <c r="D76" s="148">
        <v>5.0999999999999997E-2</v>
      </c>
      <c r="E76" s="148">
        <v>0.51300000000000001</v>
      </c>
      <c r="F76" s="148">
        <v>0.308</v>
      </c>
      <c r="G76" s="148">
        <v>0.10299999999999999</v>
      </c>
      <c r="H76" s="148">
        <v>2.5999999999999999E-2</v>
      </c>
      <c r="J76" s="209"/>
      <c r="K76" s="209"/>
    </row>
    <row r="77" spans="2:11" ht="20.25" customHeight="1" thickBot="1" x14ac:dyDescent="0.3">
      <c r="B77" s="181"/>
      <c r="C77" s="131" t="s">
        <v>57</v>
      </c>
      <c r="D77" s="151">
        <v>2.7E-2</v>
      </c>
      <c r="E77" s="151">
        <v>0.51400000000000001</v>
      </c>
      <c r="F77" s="151">
        <v>0.40500000000000003</v>
      </c>
      <c r="G77" s="151">
        <v>5.3999999999999999E-2</v>
      </c>
      <c r="H77" s="151">
        <v>0</v>
      </c>
      <c r="J77" s="209"/>
      <c r="K77" s="209"/>
    </row>
    <row r="78" spans="2:11" ht="20.25" customHeight="1" x14ac:dyDescent="0.25">
      <c r="B78" s="182" t="s">
        <v>1020</v>
      </c>
      <c r="C78" t="s">
        <v>58</v>
      </c>
      <c r="D78" s="148">
        <v>7.6999999999999999E-2</v>
      </c>
      <c r="E78" s="148">
        <v>0.23100000000000001</v>
      </c>
      <c r="F78" s="148">
        <v>0.38500000000000001</v>
      </c>
      <c r="G78" s="148">
        <v>0.20499999999999999</v>
      </c>
      <c r="H78" s="148">
        <v>0.10299999999999999</v>
      </c>
      <c r="J78" s="209"/>
      <c r="K78" s="209"/>
    </row>
    <row r="79" spans="2:11" ht="20.25" customHeight="1" x14ac:dyDescent="0.25">
      <c r="B79" s="184" t="s">
        <v>1021</v>
      </c>
      <c r="C79" t="s">
        <v>59</v>
      </c>
      <c r="D79" s="148">
        <v>1.7999999999999999E-2</v>
      </c>
      <c r="E79" s="148">
        <v>0.48199999999999998</v>
      </c>
      <c r="F79" s="148">
        <v>0.44600000000000001</v>
      </c>
      <c r="G79" s="148">
        <v>5.3999999999999999E-2</v>
      </c>
      <c r="H79" s="148">
        <v>0</v>
      </c>
      <c r="J79" s="209"/>
      <c r="K79" s="209"/>
    </row>
    <row r="80" spans="2:11" ht="20.25" customHeight="1" x14ac:dyDescent="0.25">
      <c r="B80" s="177"/>
      <c r="C80" t="s">
        <v>60</v>
      </c>
      <c r="D80" s="148">
        <v>0.16500000000000001</v>
      </c>
      <c r="E80" s="148">
        <v>0.47399999999999998</v>
      </c>
      <c r="F80" s="148">
        <v>0.33</v>
      </c>
      <c r="G80" s="148">
        <v>3.1E-2</v>
      </c>
      <c r="H80" s="148">
        <v>0</v>
      </c>
      <c r="J80" s="209"/>
      <c r="K80" s="209"/>
    </row>
    <row r="81" spans="2:11" ht="20.25" customHeight="1" x14ac:dyDescent="0.25">
      <c r="B81" s="177"/>
      <c r="C81" t="s">
        <v>61</v>
      </c>
      <c r="D81" s="148">
        <v>1.6E-2</v>
      </c>
      <c r="E81" s="148">
        <v>0.26200000000000001</v>
      </c>
      <c r="F81" s="148">
        <v>0.45900000000000002</v>
      </c>
      <c r="G81" s="148">
        <v>0.14799999999999999</v>
      </c>
      <c r="H81" s="148">
        <v>0.115</v>
      </c>
      <c r="J81" s="209"/>
      <c r="K81" s="209"/>
    </row>
    <row r="82" spans="2:11" ht="20.25" customHeight="1" x14ac:dyDescent="0.25">
      <c r="B82" s="177"/>
      <c r="C82" t="s">
        <v>62</v>
      </c>
      <c r="D82" s="148">
        <v>0.04</v>
      </c>
      <c r="E82" s="148">
        <v>0.44</v>
      </c>
      <c r="F82" s="148">
        <v>0.28000000000000003</v>
      </c>
      <c r="G82" s="148">
        <v>0.24</v>
      </c>
      <c r="H82" s="148">
        <v>0</v>
      </c>
      <c r="J82" s="209"/>
      <c r="K82" s="209"/>
    </row>
    <row r="83" spans="2:11" ht="20.25" customHeight="1" x14ac:dyDescent="0.25">
      <c r="B83" s="177"/>
      <c r="C83" t="s">
        <v>63</v>
      </c>
      <c r="D83" s="148">
        <v>3.7999999999999999E-2</v>
      </c>
      <c r="E83" s="148">
        <v>0.151</v>
      </c>
      <c r="F83" s="148">
        <v>0.26400000000000001</v>
      </c>
      <c r="G83" s="148">
        <v>0.35799999999999998</v>
      </c>
      <c r="H83" s="148">
        <v>0.189</v>
      </c>
      <c r="J83" s="209"/>
      <c r="K83" s="209"/>
    </row>
    <row r="84" spans="2:11" ht="20.25" customHeight="1" x14ac:dyDescent="0.25">
      <c r="B84" s="177"/>
      <c r="C84" t="s">
        <v>64</v>
      </c>
      <c r="D84" s="148">
        <v>0.154</v>
      </c>
      <c r="E84" s="148">
        <v>0.23100000000000001</v>
      </c>
      <c r="F84" s="148">
        <v>0.308</v>
      </c>
      <c r="G84" s="148">
        <v>0.308</v>
      </c>
      <c r="H84" s="148">
        <v>0</v>
      </c>
      <c r="J84" s="209"/>
      <c r="K84" s="209"/>
    </row>
    <row r="85" spans="2:11" ht="20.25" customHeight="1" x14ac:dyDescent="0.25">
      <c r="B85" s="177"/>
      <c r="C85" t="s">
        <v>65</v>
      </c>
      <c r="D85" s="148">
        <v>6.3E-2</v>
      </c>
      <c r="E85" s="148">
        <v>0.313</v>
      </c>
      <c r="F85" s="148">
        <v>0.438</v>
      </c>
      <c r="G85" s="148">
        <v>0.125</v>
      </c>
      <c r="H85" s="148">
        <v>6.3E-2</v>
      </c>
      <c r="J85" s="209"/>
      <c r="K85" s="209"/>
    </row>
    <row r="86" spans="2:11" ht="20.25" customHeight="1" x14ac:dyDescent="0.25">
      <c r="B86" s="177"/>
      <c r="C86" t="s">
        <v>66</v>
      </c>
      <c r="D86" s="148">
        <v>0.14299999999999999</v>
      </c>
      <c r="E86" s="148">
        <v>0.52400000000000002</v>
      </c>
      <c r="F86" s="148">
        <v>0.28599999999999998</v>
      </c>
      <c r="G86" s="148">
        <v>4.8000000000000001E-2</v>
      </c>
      <c r="H86" s="148">
        <v>0</v>
      </c>
      <c r="J86" s="209"/>
      <c r="K86" s="209"/>
    </row>
    <row r="87" spans="2:11" ht="20.25" customHeight="1" x14ac:dyDescent="0.25">
      <c r="B87" s="177"/>
      <c r="C87" t="s">
        <v>67</v>
      </c>
      <c r="D87" s="148">
        <v>5.6000000000000001E-2</v>
      </c>
      <c r="E87" s="148">
        <v>0.44400000000000001</v>
      </c>
      <c r="F87" s="148">
        <v>0.27800000000000002</v>
      </c>
      <c r="G87" s="148">
        <v>0.222</v>
      </c>
      <c r="H87" s="148">
        <v>0</v>
      </c>
      <c r="J87" s="209"/>
      <c r="K87" s="209"/>
    </row>
    <row r="88" spans="2:11" ht="20.25" customHeight="1" x14ac:dyDescent="0.25">
      <c r="B88" s="177"/>
      <c r="C88" t="s">
        <v>68</v>
      </c>
      <c r="D88" s="148">
        <v>9.0999999999999998E-2</v>
      </c>
      <c r="E88" s="148">
        <v>0.56999999999999995</v>
      </c>
      <c r="F88" s="148">
        <v>0.28899999999999998</v>
      </c>
      <c r="G88" s="148">
        <v>0.05</v>
      </c>
      <c r="H88" s="148">
        <v>0</v>
      </c>
      <c r="J88" s="209"/>
      <c r="K88" s="209"/>
    </row>
    <row r="89" spans="2:11" ht="20.25" customHeight="1" x14ac:dyDescent="0.25">
      <c r="B89" s="177"/>
      <c r="C89" t="s">
        <v>69</v>
      </c>
      <c r="D89" s="148">
        <v>0</v>
      </c>
      <c r="E89" s="148">
        <v>0.61099999999999999</v>
      </c>
      <c r="F89" s="148">
        <v>0.33300000000000002</v>
      </c>
      <c r="G89" s="148">
        <v>5.6000000000000001E-2</v>
      </c>
      <c r="H89" s="148">
        <v>0</v>
      </c>
      <c r="J89" s="209"/>
      <c r="K89" s="209"/>
    </row>
    <row r="90" spans="2:11" ht="20.25" customHeight="1" x14ac:dyDescent="0.25">
      <c r="B90" s="177"/>
      <c r="C90" t="s">
        <v>70</v>
      </c>
      <c r="D90" s="148">
        <v>0</v>
      </c>
      <c r="E90" s="148">
        <v>0.45500000000000002</v>
      </c>
      <c r="F90" s="148">
        <v>0.5</v>
      </c>
      <c r="G90" s="148">
        <v>4.4999999999999998E-2</v>
      </c>
      <c r="H90" s="148">
        <v>0</v>
      </c>
      <c r="J90" s="209"/>
      <c r="K90" s="209"/>
    </row>
    <row r="91" spans="2:11" ht="20.25" customHeight="1" x14ac:dyDescent="0.25">
      <c r="B91" s="177"/>
      <c r="C91" t="s">
        <v>71</v>
      </c>
      <c r="D91" s="148">
        <v>7.2999999999999995E-2</v>
      </c>
      <c r="E91" s="148">
        <v>0.42699999999999999</v>
      </c>
      <c r="F91" s="148">
        <v>0.373</v>
      </c>
      <c r="G91" s="148">
        <v>0.127</v>
      </c>
      <c r="H91" s="148">
        <v>0</v>
      </c>
      <c r="J91" s="209"/>
      <c r="K91" s="209"/>
    </row>
    <row r="92" spans="2:11" ht="20.25" customHeight="1" x14ac:dyDescent="0.25">
      <c r="B92" s="177"/>
      <c r="C92" t="s">
        <v>72</v>
      </c>
      <c r="D92" s="148">
        <v>7.6999999999999999E-2</v>
      </c>
      <c r="E92" s="148">
        <v>0.69199999999999995</v>
      </c>
      <c r="F92" s="148">
        <v>0.23100000000000001</v>
      </c>
      <c r="G92" s="148">
        <v>0</v>
      </c>
      <c r="H92" s="148">
        <v>0</v>
      </c>
      <c r="J92" s="209"/>
      <c r="K92" s="209"/>
    </row>
    <row r="93" spans="2:11" ht="20.25" customHeight="1" x14ac:dyDescent="0.25">
      <c r="B93" s="177"/>
      <c r="C93" t="s">
        <v>73</v>
      </c>
      <c r="D93" s="148">
        <v>7.6999999999999999E-2</v>
      </c>
      <c r="E93" s="148">
        <v>0.61499999999999999</v>
      </c>
      <c r="F93" s="148">
        <v>0.23100000000000001</v>
      </c>
      <c r="G93" s="148">
        <v>7.6999999999999999E-2</v>
      </c>
      <c r="H93" s="148">
        <v>0</v>
      </c>
      <c r="J93" s="209"/>
      <c r="K93" s="209"/>
    </row>
    <row r="94" spans="2:11" ht="20.25" customHeight="1" thickBot="1" x14ac:dyDescent="0.3">
      <c r="B94" s="178"/>
      <c r="C94" s="131" t="s">
        <v>74</v>
      </c>
      <c r="D94" s="151">
        <v>0</v>
      </c>
      <c r="E94" s="151">
        <v>0.182</v>
      </c>
      <c r="F94" s="151">
        <v>0.27300000000000002</v>
      </c>
      <c r="G94" s="151">
        <v>0.25</v>
      </c>
      <c r="H94" s="151">
        <v>0.29499999999999998</v>
      </c>
      <c r="J94" s="209"/>
      <c r="K94" s="209"/>
    </row>
    <row r="95" spans="2:11" ht="20.25" customHeight="1" x14ac:dyDescent="0.25">
      <c r="B95" s="183" t="s">
        <v>797</v>
      </c>
      <c r="C95" t="s">
        <v>75</v>
      </c>
      <c r="D95" s="148">
        <v>0</v>
      </c>
      <c r="E95" s="148">
        <v>0.45200000000000001</v>
      </c>
      <c r="F95" s="148">
        <v>0.41899999999999998</v>
      </c>
      <c r="G95" s="148">
        <v>6.5000000000000002E-2</v>
      </c>
      <c r="H95" s="148">
        <v>6.5000000000000002E-2</v>
      </c>
      <c r="J95" s="209"/>
      <c r="K95" s="209"/>
    </row>
    <row r="96" spans="2:11" ht="20.25" customHeight="1" x14ac:dyDescent="0.25">
      <c r="B96" s="180"/>
      <c r="C96" t="s">
        <v>76</v>
      </c>
      <c r="D96" s="148">
        <v>4.8000000000000001E-2</v>
      </c>
      <c r="E96" s="148">
        <v>0.42899999999999999</v>
      </c>
      <c r="F96" s="148">
        <v>0.28599999999999998</v>
      </c>
      <c r="G96" s="148">
        <v>0.14299999999999999</v>
      </c>
      <c r="H96" s="148">
        <v>9.5000000000000001E-2</v>
      </c>
      <c r="J96" s="209"/>
      <c r="K96" s="209"/>
    </row>
    <row r="97" spans="2:11" ht="20.25" customHeight="1" x14ac:dyDescent="0.25">
      <c r="B97" s="180"/>
      <c r="C97" t="s">
        <v>77</v>
      </c>
      <c r="D97" s="148">
        <v>8.6999999999999994E-2</v>
      </c>
      <c r="E97" s="148">
        <v>0.56499999999999995</v>
      </c>
      <c r="F97" s="148">
        <v>0.30399999999999999</v>
      </c>
      <c r="G97" s="148">
        <v>0</v>
      </c>
      <c r="H97" s="148">
        <v>4.2999999999999997E-2</v>
      </c>
      <c r="J97" s="209"/>
      <c r="K97" s="209"/>
    </row>
    <row r="98" spans="2:11" ht="20.25" customHeight="1" x14ac:dyDescent="0.25">
      <c r="B98" s="180"/>
      <c r="C98" t="s">
        <v>78</v>
      </c>
      <c r="D98" s="148">
        <v>0</v>
      </c>
      <c r="E98" s="148">
        <v>0.25</v>
      </c>
      <c r="F98" s="148">
        <v>0.375</v>
      </c>
      <c r="G98" s="148">
        <v>0.313</v>
      </c>
      <c r="H98" s="148">
        <v>6.3E-2</v>
      </c>
      <c r="J98" s="209"/>
      <c r="K98" s="209"/>
    </row>
    <row r="99" spans="2:11" ht="20.25" customHeight="1" x14ac:dyDescent="0.25">
      <c r="B99" s="180"/>
      <c r="C99" t="s">
        <v>79</v>
      </c>
      <c r="D99" s="148">
        <v>6.3E-2</v>
      </c>
      <c r="E99" s="148">
        <v>0.375</v>
      </c>
      <c r="F99" s="148">
        <v>0.438</v>
      </c>
      <c r="G99" s="148">
        <v>6.3E-2</v>
      </c>
      <c r="H99" s="148">
        <v>6.3E-2</v>
      </c>
      <c r="J99" s="209"/>
      <c r="K99" s="209"/>
    </row>
    <row r="100" spans="2:11" ht="20.25" customHeight="1" x14ac:dyDescent="0.25">
      <c r="B100" s="180"/>
      <c r="C100" t="s">
        <v>80</v>
      </c>
      <c r="D100" s="148">
        <v>5.3999999999999999E-2</v>
      </c>
      <c r="E100" s="148">
        <v>0.40500000000000003</v>
      </c>
      <c r="F100" s="148">
        <v>0.40500000000000003</v>
      </c>
      <c r="G100" s="148">
        <v>8.1000000000000003E-2</v>
      </c>
      <c r="H100" s="148">
        <v>5.3999999999999999E-2</v>
      </c>
      <c r="J100" s="209"/>
      <c r="K100" s="209"/>
    </row>
    <row r="101" spans="2:11" ht="20.25" customHeight="1" x14ac:dyDescent="0.25">
      <c r="B101" s="180"/>
      <c r="C101" t="s">
        <v>81</v>
      </c>
      <c r="D101" s="148">
        <v>0.154</v>
      </c>
      <c r="E101" s="148">
        <v>0.46200000000000002</v>
      </c>
      <c r="F101" s="148">
        <v>0.154</v>
      </c>
      <c r="G101" s="148">
        <v>0.23100000000000001</v>
      </c>
      <c r="H101" s="148">
        <v>0</v>
      </c>
      <c r="J101" s="209"/>
      <c r="K101" s="209"/>
    </row>
    <row r="102" spans="2:11" ht="20.25" customHeight="1" x14ac:dyDescent="0.25">
      <c r="B102" s="180"/>
      <c r="C102" t="s">
        <v>99</v>
      </c>
      <c r="D102" s="148">
        <v>0</v>
      </c>
      <c r="E102" s="148">
        <v>0.81799999999999995</v>
      </c>
      <c r="F102" s="148">
        <v>0.182</v>
      </c>
      <c r="G102" s="148">
        <v>0</v>
      </c>
      <c r="H102" s="148">
        <v>0</v>
      </c>
      <c r="J102" s="209"/>
      <c r="K102" s="209"/>
    </row>
    <row r="103" spans="2:11" ht="20.25" customHeight="1" x14ac:dyDescent="0.25">
      <c r="B103" s="180"/>
      <c r="C103" t="s">
        <v>82</v>
      </c>
      <c r="D103" s="148">
        <v>9.0999999999999998E-2</v>
      </c>
      <c r="E103" s="148">
        <v>0.54500000000000004</v>
      </c>
      <c r="F103" s="148">
        <v>0.36399999999999999</v>
      </c>
      <c r="G103" s="148">
        <v>0</v>
      </c>
      <c r="H103" s="148">
        <v>0</v>
      </c>
      <c r="J103" s="209"/>
      <c r="K103" s="209"/>
    </row>
    <row r="104" spans="2:11" ht="20.25" customHeight="1" thickBot="1" x14ac:dyDescent="0.3">
      <c r="B104" s="181"/>
      <c r="C104" t="s">
        <v>83</v>
      </c>
      <c r="D104" s="148">
        <v>0.105</v>
      </c>
      <c r="E104" s="148">
        <v>0.316</v>
      </c>
      <c r="F104" s="148">
        <v>0.316</v>
      </c>
      <c r="G104" s="148">
        <v>0.26300000000000001</v>
      </c>
      <c r="H104" s="148">
        <v>0</v>
      </c>
      <c r="J104" s="209"/>
      <c r="K104" s="209"/>
    </row>
    <row r="105" spans="2:11" ht="20.25" customHeight="1" x14ac:dyDescent="0.25">
      <c r="B105" s="182" t="s">
        <v>798</v>
      </c>
      <c r="C105" s="34" t="s">
        <v>84</v>
      </c>
      <c r="D105" s="150">
        <v>5.8999999999999997E-2</v>
      </c>
      <c r="E105" s="150">
        <v>0.23499999999999999</v>
      </c>
      <c r="F105" s="150">
        <v>0.64700000000000002</v>
      </c>
      <c r="G105" s="150">
        <v>5.8999999999999997E-2</v>
      </c>
      <c r="H105" s="150">
        <v>0</v>
      </c>
      <c r="J105" s="209"/>
      <c r="K105" s="209"/>
    </row>
    <row r="106" spans="2:11" ht="20.25" customHeight="1" x14ac:dyDescent="0.25">
      <c r="B106" s="177"/>
      <c r="C106" t="s">
        <v>85</v>
      </c>
      <c r="D106" s="148">
        <v>0.14299999999999999</v>
      </c>
      <c r="E106" s="148">
        <v>0.49</v>
      </c>
      <c r="F106" s="148">
        <v>0.30599999999999999</v>
      </c>
      <c r="G106" s="148">
        <v>6.0999999999999999E-2</v>
      </c>
      <c r="H106" s="148">
        <v>0</v>
      </c>
      <c r="J106" s="209"/>
      <c r="K106" s="209"/>
    </row>
    <row r="107" spans="2:11" ht="20.25" customHeight="1" x14ac:dyDescent="0.25">
      <c r="B107" s="177"/>
      <c r="C107" t="s">
        <v>86</v>
      </c>
      <c r="D107" s="148">
        <v>0.111</v>
      </c>
      <c r="E107" s="148">
        <v>0.222</v>
      </c>
      <c r="F107" s="148">
        <v>0.38900000000000001</v>
      </c>
      <c r="G107" s="148">
        <v>0.222</v>
      </c>
      <c r="H107" s="148">
        <v>5.6000000000000001E-2</v>
      </c>
      <c r="J107" s="209"/>
      <c r="K107" s="209"/>
    </row>
    <row r="108" spans="2:11" ht="20.25" customHeight="1" x14ac:dyDescent="0.25">
      <c r="B108" s="177"/>
      <c r="C108" t="s">
        <v>87</v>
      </c>
      <c r="D108" s="148">
        <v>7.6999999999999999E-2</v>
      </c>
      <c r="E108" s="148">
        <v>0.61499999999999999</v>
      </c>
      <c r="F108" s="148">
        <v>0.308</v>
      </c>
      <c r="G108" s="148">
        <v>0</v>
      </c>
      <c r="H108" s="148">
        <v>0</v>
      </c>
      <c r="J108" s="209"/>
      <c r="K108" s="209"/>
    </row>
    <row r="109" spans="2:11" ht="20.25" customHeight="1" x14ac:dyDescent="0.25">
      <c r="B109" s="177"/>
      <c r="C109" t="s">
        <v>88</v>
      </c>
      <c r="D109" s="148">
        <v>0</v>
      </c>
      <c r="E109" s="148">
        <v>0.2</v>
      </c>
      <c r="F109" s="148">
        <v>0.5</v>
      </c>
      <c r="G109" s="148">
        <v>0.25</v>
      </c>
      <c r="H109" s="148">
        <v>0.05</v>
      </c>
      <c r="J109" s="209"/>
      <c r="K109" s="209"/>
    </row>
    <row r="110" spans="2:11" ht="20.25" customHeight="1" x14ac:dyDescent="0.25">
      <c r="B110" s="177"/>
      <c r="C110" t="s">
        <v>89</v>
      </c>
      <c r="D110" s="148">
        <v>0.17599999999999999</v>
      </c>
      <c r="E110" s="148">
        <v>0.58799999999999997</v>
      </c>
      <c r="F110" s="148">
        <v>0.20599999999999999</v>
      </c>
      <c r="G110" s="148">
        <v>2.9000000000000001E-2</v>
      </c>
      <c r="H110" s="148">
        <v>0</v>
      </c>
      <c r="J110" s="209"/>
      <c r="K110" s="209"/>
    </row>
    <row r="111" spans="2:11" ht="20.25" customHeight="1" x14ac:dyDescent="0.25">
      <c r="B111" s="177"/>
      <c r="C111" t="s">
        <v>90</v>
      </c>
      <c r="D111" s="148">
        <v>0.1</v>
      </c>
      <c r="E111" s="148">
        <v>0.6</v>
      </c>
      <c r="F111" s="148">
        <v>0.23300000000000001</v>
      </c>
      <c r="G111" s="148">
        <v>3.3000000000000002E-2</v>
      </c>
      <c r="H111" s="148">
        <v>3.3000000000000002E-2</v>
      </c>
      <c r="J111" s="209"/>
      <c r="K111" s="209"/>
    </row>
    <row r="112" spans="2:11" ht="20.25" customHeight="1" x14ac:dyDescent="0.25">
      <c r="B112" s="177"/>
      <c r="C112" t="s">
        <v>91</v>
      </c>
      <c r="D112" s="148">
        <v>0</v>
      </c>
      <c r="E112" s="148">
        <v>0.57099999999999995</v>
      </c>
      <c r="F112" s="148">
        <v>0.28599999999999998</v>
      </c>
      <c r="G112" s="148">
        <v>0.14299999999999999</v>
      </c>
      <c r="H112" s="148">
        <v>0</v>
      </c>
      <c r="J112" s="209"/>
      <c r="K112" s="209"/>
    </row>
    <row r="113" spans="2:11" ht="20.25" customHeight="1" x14ac:dyDescent="0.25">
      <c r="B113" s="177"/>
      <c r="C113" t="s">
        <v>92</v>
      </c>
      <c r="D113" s="148">
        <v>4.2999999999999997E-2</v>
      </c>
      <c r="E113" s="148">
        <v>0.69599999999999995</v>
      </c>
      <c r="F113" s="148">
        <v>0.13</v>
      </c>
      <c r="G113" s="148">
        <v>0.13</v>
      </c>
      <c r="H113" s="148">
        <v>0</v>
      </c>
      <c r="J113" s="209"/>
      <c r="K113" s="209"/>
    </row>
    <row r="114" spans="2:11" ht="20.25" customHeight="1" x14ac:dyDescent="0.25">
      <c r="B114" s="177"/>
      <c r="C114" t="s">
        <v>93</v>
      </c>
      <c r="D114" s="148">
        <v>0</v>
      </c>
      <c r="E114" s="148">
        <v>0.33300000000000002</v>
      </c>
      <c r="F114" s="148">
        <v>0.23799999999999999</v>
      </c>
      <c r="G114" s="148">
        <v>0.28599999999999998</v>
      </c>
      <c r="H114" s="148">
        <v>0.14299999999999999</v>
      </c>
      <c r="J114" s="209"/>
      <c r="K114" s="209"/>
    </row>
    <row r="115" spans="2:11" ht="20.25" customHeight="1" x14ac:dyDescent="0.25">
      <c r="B115" s="177"/>
      <c r="C115" t="s">
        <v>94</v>
      </c>
      <c r="D115" s="148">
        <v>4.4999999999999998E-2</v>
      </c>
      <c r="E115" s="148">
        <v>0.5</v>
      </c>
      <c r="F115" s="148">
        <v>0.318</v>
      </c>
      <c r="G115" s="148">
        <v>9.0999999999999998E-2</v>
      </c>
      <c r="H115" s="148">
        <v>4.4999999999999998E-2</v>
      </c>
      <c r="J115" s="209"/>
      <c r="K115" s="209"/>
    </row>
    <row r="116" spans="2:11" ht="20.25" customHeight="1" x14ac:dyDescent="0.25">
      <c r="B116" s="177"/>
      <c r="C116" t="s">
        <v>95</v>
      </c>
      <c r="D116" s="148">
        <v>9.0999999999999998E-2</v>
      </c>
      <c r="E116" s="148">
        <v>0.54500000000000004</v>
      </c>
      <c r="F116" s="148">
        <v>0.36399999999999999</v>
      </c>
      <c r="G116" s="148">
        <v>0</v>
      </c>
      <c r="H116" s="148">
        <v>0</v>
      </c>
      <c r="J116" s="209"/>
      <c r="K116" s="209"/>
    </row>
    <row r="117" spans="2:11" ht="20.25" customHeight="1" x14ac:dyDescent="0.25">
      <c r="B117" s="177"/>
      <c r="C117" t="s">
        <v>96</v>
      </c>
      <c r="D117" s="148">
        <v>3.1E-2</v>
      </c>
      <c r="E117" s="148">
        <v>0.56299999999999994</v>
      </c>
      <c r="F117" s="148">
        <v>0.313</v>
      </c>
      <c r="G117" s="148">
        <v>9.4E-2</v>
      </c>
      <c r="H117" s="148">
        <v>0</v>
      </c>
      <c r="J117" s="209"/>
      <c r="K117" s="209"/>
    </row>
    <row r="118" spans="2:11" ht="20.25" customHeight="1" x14ac:dyDescent="0.25">
      <c r="B118" s="177"/>
      <c r="C118" t="s">
        <v>97</v>
      </c>
      <c r="D118" s="148">
        <v>0.11600000000000001</v>
      </c>
      <c r="E118" s="148">
        <v>0.628</v>
      </c>
      <c r="F118" s="148">
        <v>0.186</v>
      </c>
      <c r="G118" s="148">
        <v>7.0000000000000007E-2</v>
      </c>
      <c r="H118" s="148">
        <v>0</v>
      </c>
      <c r="J118" s="209"/>
      <c r="K118" s="209"/>
    </row>
    <row r="119" spans="2:11" ht="20.25" customHeight="1" thickBot="1" x14ac:dyDescent="0.3">
      <c r="B119" s="178"/>
      <c r="C119" s="131" t="s">
        <v>98</v>
      </c>
      <c r="D119" s="151">
        <v>6.0999999999999999E-2</v>
      </c>
      <c r="E119" s="151">
        <v>0.57599999999999996</v>
      </c>
      <c r="F119" s="151">
        <v>0.27300000000000002</v>
      </c>
      <c r="G119" s="151">
        <v>9.0999999999999998E-2</v>
      </c>
      <c r="H119" s="151">
        <v>0</v>
      </c>
      <c r="J119" s="209"/>
      <c r="K119" s="209"/>
    </row>
    <row r="120" spans="2:11" ht="20.25" customHeight="1" x14ac:dyDescent="0.25"/>
    <row r="121" spans="2:11" ht="20.25" customHeight="1" x14ac:dyDescent="0.25">
      <c r="J121" s="208"/>
      <c r="K121" s="208"/>
    </row>
    <row r="122" spans="2:11" ht="20.25" customHeight="1" x14ac:dyDescent="0.25">
      <c r="J122" s="208"/>
      <c r="K122" s="208"/>
    </row>
    <row r="123" spans="2:11" ht="20.25" customHeight="1" x14ac:dyDescent="0.25">
      <c r="J123" s="208"/>
      <c r="K123" s="208"/>
    </row>
    <row r="124" spans="2:11" ht="1.65" customHeight="1" x14ac:dyDescent="0.25">
      <c r="C124" t="s">
        <v>107</v>
      </c>
      <c r="D124" t="s">
        <v>135</v>
      </c>
      <c r="E124" t="s">
        <v>136</v>
      </c>
      <c r="F124" t="s">
        <v>137</v>
      </c>
      <c r="G124" t="s">
        <v>138</v>
      </c>
      <c r="H124" t="s">
        <v>139</v>
      </c>
      <c r="J124" s="208"/>
      <c r="K124" s="208"/>
    </row>
    <row r="125" spans="2:11" ht="32.85" customHeight="1" x14ac:dyDescent="0.25"/>
    <row r="126" spans="2:11" ht="409.6" hidden="1" customHeight="1" x14ac:dyDescent="0.25"/>
    <row r="127" spans="2:11" ht="7.35" customHeight="1" x14ac:dyDescent="0.25"/>
  </sheetData>
  <phoneticPr fontId="0" type="noConversion"/>
  <pageMargins left="0.1" right="0.1" top="1" bottom="1" header="1" footer="1"/>
  <pageSetup orientation="portrait" horizontalDpi="1200" verticalDpi="120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Table A1</vt:lpstr>
      <vt:lpstr>Table A2</vt:lpstr>
      <vt:lpstr>Table A3</vt:lpstr>
      <vt:lpstr>table A4</vt:lpstr>
      <vt:lpstr>table A5</vt:lpstr>
      <vt:lpstr>Table A6</vt:lpstr>
      <vt:lpstr>Table A7</vt:lpstr>
      <vt:lpstr>Table A8</vt:lpstr>
      <vt:lpstr>Table A9</vt:lpstr>
      <vt:lpstr>Table A10</vt:lpstr>
      <vt:lpstr>Table A11</vt:lpstr>
      <vt:lpstr>Table A12</vt:lpstr>
      <vt:lpstr>Table A13</vt:lpstr>
      <vt:lpstr>Table A14</vt:lpstr>
      <vt:lpstr>Table A15</vt:lpstr>
      <vt:lpstr>Table A16</vt:lpstr>
      <vt:lpstr>Table A17</vt:lpstr>
      <vt:lpstr>fig 1-PPI</vt:lpstr>
      <vt:lpstr>table 1-PPI</vt:lpstr>
      <vt:lpstr>fig 2-Best</vt:lpstr>
      <vt:lpstr>table 2-Best</vt:lpstr>
      <vt:lpstr>fig 3 investmet attractiveness</vt:lpstr>
      <vt:lpstr>table 3-Inv attract</vt:lpstr>
      <vt:lpstr>fig 4-position</vt:lpstr>
      <vt:lpstr>fig 5-company</vt:lpstr>
      <vt:lpstr>ppi calc</vt:lpstr>
      <vt:lpstr>fig 6-current</vt:lpstr>
      <vt:lpstr>Table 4-current</vt:lpstr>
      <vt:lpstr>figure 7-room for improv</vt:lpstr>
      <vt:lpstr>fig 8</vt:lpstr>
      <vt:lpstr>fig 9</vt:lpstr>
      <vt:lpstr>fig 10</vt:lpstr>
      <vt:lpstr>fig 11</vt:lpstr>
      <vt:lpstr>fig 12</vt:lpstr>
      <vt:lpstr>fig 13</vt:lpstr>
      <vt:lpstr>fig 14</vt:lpstr>
      <vt:lpstr>fig 15</vt:lpstr>
      <vt:lpstr>fig 16</vt:lpstr>
      <vt:lpstr>fig 17</vt:lpstr>
      <vt:lpstr>fig 18</vt:lpstr>
      <vt:lpstr>fig 19</vt:lpstr>
      <vt:lpstr>fig 20</vt:lpstr>
      <vt:lpstr>fig 21</vt:lpstr>
      <vt:lpstr>fig 22</vt:lpstr>
      <vt:lpstr>fig 23 a and b</vt:lpstr>
      <vt:lpstr>Tables 5-7</vt:lpstr>
      <vt:lpstr>Table 8</vt:lpstr>
      <vt:lpstr>Table 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2013-12-21T10:26:24Z</dcterms:created>
  <dcterms:modified xsi:type="dcterms:W3CDTF">2014-02-27T23:20:12Z</dcterms:modified>
</cp:coreProperties>
</file>